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0005" windowHeight="10005" tabRatio="597"/>
  </bookViews>
  <sheets>
    <sheet name="6.1.1" sheetId="10" r:id="rId1"/>
    <sheet name="6.1.2" sheetId="7" r:id="rId2"/>
    <sheet name="6.1.3" sheetId="5" r:id="rId3"/>
    <sheet name="6.1.4" sheetId="6" r:id="rId4"/>
    <sheet name="6.1.5" sheetId="2" r:id="rId5"/>
    <sheet name="6.1.6" sheetId="3" r:id="rId6"/>
    <sheet name="6.1.7" sheetId="4" r:id="rId7"/>
    <sheet name="6.1.8" sheetId="11" r:id="rId8"/>
  </sheets>
  <definedNames>
    <definedName name="HypDateTimeFormat">"dd/mm/yy HH:MM:SS"</definedName>
    <definedName name="HypIntgFormat">"###0"</definedName>
    <definedName name="HypRealFormat">"#,##0.#####"</definedName>
  </definedNames>
  <calcPr calcId="125725"/>
</workbook>
</file>

<file path=xl/calcChain.xml><?xml version="1.0" encoding="utf-8"?>
<calcChain xmlns="http://schemas.openxmlformats.org/spreadsheetml/2006/main">
  <c r="H32" i="6"/>
  <c r="G39" i="11"/>
  <c r="F39"/>
  <c r="E39"/>
  <c r="D39"/>
  <c r="C39"/>
  <c r="B39"/>
  <c r="H39" s="1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C40" l="1"/>
  <c r="E40"/>
  <c r="G40"/>
  <c r="F40"/>
  <c r="D40"/>
  <c r="B40"/>
  <c r="H40" s="1"/>
  <c r="H36" i="2" l="1"/>
  <c r="O10" i="10" l="1"/>
  <c r="M43" l="1"/>
  <c r="L43"/>
  <c r="J43"/>
  <c r="N43" l="1"/>
  <c r="O12"/>
  <c r="O13"/>
  <c r="O14"/>
  <c r="O15"/>
  <c r="O16"/>
  <c r="O17"/>
  <c r="O18"/>
  <c r="O19"/>
  <c r="O20"/>
  <c r="O21"/>
  <c r="O22"/>
  <c r="O23"/>
  <c r="O24"/>
  <c r="O25"/>
  <c r="O26"/>
  <c r="K43"/>
  <c r="O27"/>
  <c r="O28"/>
  <c r="O29"/>
  <c r="O30"/>
  <c r="O31"/>
  <c r="O32"/>
  <c r="O33"/>
  <c r="O34"/>
  <c r="O35"/>
  <c r="O36"/>
  <c r="O37"/>
  <c r="O38"/>
  <c r="O39"/>
  <c r="O40"/>
  <c r="O41"/>
  <c r="O11"/>
  <c r="I43"/>
  <c r="G43"/>
  <c r="F43"/>
  <c r="E43"/>
  <c r="D43"/>
  <c r="H39"/>
  <c r="P39" s="1"/>
  <c r="H10"/>
  <c r="H40"/>
  <c r="H38"/>
  <c r="H36"/>
  <c r="H34"/>
  <c r="H32"/>
  <c r="P32" s="1"/>
  <c r="H30"/>
  <c r="H28"/>
  <c r="H26"/>
  <c r="H24"/>
  <c r="P24" s="1"/>
  <c r="H22"/>
  <c r="H20"/>
  <c r="P20" s="1"/>
  <c r="H18"/>
  <c r="H16"/>
  <c r="H14"/>
  <c r="P14" s="1"/>
  <c r="H12"/>
  <c r="P12" s="1"/>
  <c r="H41"/>
  <c r="H37"/>
  <c r="P37" s="1"/>
  <c r="H35"/>
  <c r="H33"/>
  <c r="H31"/>
  <c r="H29"/>
  <c r="P29" s="1"/>
  <c r="H27"/>
  <c r="H25"/>
  <c r="H23"/>
  <c r="H21"/>
  <c r="H19"/>
  <c r="H17"/>
  <c r="P17" s="1"/>
  <c r="H15"/>
  <c r="H13"/>
  <c r="H11"/>
  <c r="P18"/>
  <c r="P22"/>
  <c r="P25"/>
  <c r="P26"/>
  <c r="P28"/>
  <c r="P30"/>
  <c r="P34"/>
  <c r="P40"/>
  <c r="P21"/>
  <c r="P16"/>
  <c r="P33"/>
  <c r="B43"/>
  <c r="C43"/>
  <c r="O39" i="7"/>
  <c r="H39"/>
  <c r="O38"/>
  <c r="H38"/>
  <c r="O37"/>
  <c r="H37"/>
  <c r="O36"/>
  <c r="H36"/>
  <c r="O35"/>
  <c r="H35"/>
  <c r="O34"/>
  <c r="H34"/>
  <c r="O33"/>
  <c r="H33"/>
  <c r="O32"/>
  <c r="H32"/>
  <c r="O31"/>
  <c r="H31"/>
  <c r="O30"/>
  <c r="H30"/>
  <c r="O29"/>
  <c r="H29"/>
  <c r="O28"/>
  <c r="H28"/>
  <c r="O27"/>
  <c r="H27"/>
  <c r="O26"/>
  <c r="H26"/>
  <c r="O25"/>
  <c r="H25"/>
  <c r="O24"/>
  <c r="H24"/>
  <c r="O23"/>
  <c r="H23"/>
  <c r="O22"/>
  <c r="H22"/>
  <c r="O21"/>
  <c r="H21"/>
  <c r="O20"/>
  <c r="H20"/>
  <c r="O19"/>
  <c r="H19"/>
  <c r="O18"/>
  <c r="H18"/>
  <c r="O17"/>
  <c r="H17"/>
  <c r="O16"/>
  <c r="H16"/>
  <c r="O15"/>
  <c r="H15"/>
  <c r="O14"/>
  <c r="H14"/>
  <c r="O13"/>
  <c r="H13"/>
  <c r="O12"/>
  <c r="H12"/>
  <c r="O11"/>
  <c r="H11"/>
  <c r="O10"/>
  <c r="H10"/>
  <c r="O9"/>
  <c r="H9"/>
  <c r="N41"/>
  <c r="M41"/>
  <c r="L41"/>
  <c r="K41"/>
  <c r="J41"/>
  <c r="I41"/>
  <c r="G41"/>
  <c r="F41"/>
  <c r="E41"/>
  <c r="D41"/>
  <c r="C41"/>
  <c r="B41"/>
  <c r="O40" i="6"/>
  <c r="H40"/>
  <c r="P40" s="1"/>
  <c r="O39"/>
  <c r="H39"/>
  <c r="P39" s="1"/>
  <c r="O38"/>
  <c r="H38"/>
  <c r="P38" s="1"/>
  <c r="O37"/>
  <c r="H37"/>
  <c r="P37" s="1"/>
  <c r="O36"/>
  <c r="H36"/>
  <c r="P36" s="1"/>
  <c r="O35"/>
  <c r="H35"/>
  <c r="P35" s="1"/>
  <c r="O34"/>
  <c r="H34"/>
  <c r="P34" s="1"/>
  <c r="O33"/>
  <c r="H33"/>
  <c r="P33" s="1"/>
  <c r="O32"/>
  <c r="P32"/>
  <c r="O31"/>
  <c r="H31"/>
  <c r="P31" s="1"/>
  <c r="O30"/>
  <c r="H30"/>
  <c r="P30" s="1"/>
  <c r="O29"/>
  <c r="H29"/>
  <c r="P29" s="1"/>
  <c r="O28"/>
  <c r="H28"/>
  <c r="P28" s="1"/>
  <c r="O27"/>
  <c r="H27"/>
  <c r="P27" s="1"/>
  <c r="O26"/>
  <c r="H26"/>
  <c r="P26" s="1"/>
  <c r="O25"/>
  <c r="H25"/>
  <c r="P25" s="1"/>
  <c r="O24"/>
  <c r="H24"/>
  <c r="P24" s="1"/>
  <c r="O23"/>
  <c r="H23"/>
  <c r="P23" s="1"/>
  <c r="O22"/>
  <c r="H22"/>
  <c r="P22" s="1"/>
  <c r="O21"/>
  <c r="H21"/>
  <c r="P21" s="1"/>
  <c r="O20"/>
  <c r="H20"/>
  <c r="P20" s="1"/>
  <c r="O19"/>
  <c r="H19"/>
  <c r="P19" s="1"/>
  <c r="O18"/>
  <c r="H18"/>
  <c r="P18" s="1"/>
  <c r="O17"/>
  <c r="H17"/>
  <c r="P17" s="1"/>
  <c r="O16"/>
  <c r="H16"/>
  <c r="P16" s="1"/>
  <c r="O15"/>
  <c r="H15"/>
  <c r="P15" s="1"/>
  <c r="O14"/>
  <c r="H14"/>
  <c r="P14" s="1"/>
  <c r="O13"/>
  <c r="H13"/>
  <c r="P13" s="1"/>
  <c r="O12"/>
  <c r="H12"/>
  <c r="P12" s="1"/>
  <c r="O11"/>
  <c r="H11"/>
  <c r="P11" s="1"/>
  <c r="O10"/>
  <c r="H10"/>
  <c r="P10" s="1"/>
  <c r="N42"/>
  <c r="M42"/>
  <c r="L42"/>
  <c r="K42"/>
  <c r="J42"/>
  <c r="I42"/>
  <c r="G42"/>
  <c r="F42"/>
  <c r="E42"/>
  <c r="D42"/>
  <c r="C42"/>
  <c r="B42"/>
  <c r="O39" i="5"/>
  <c r="H39"/>
  <c r="P39" s="1"/>
  <c r="O38"/>
  <c r="H38"/>
  <c r="P38" s="1"/>
  <c r="O37"/>
  <c r="H37"/>
  <c r="P37" s="1"/>
  <c r="O36"/>
  <c r="H36"/>
  <c r="P36" s="1"/>
  <c r="O35"/>
  <c r="H35"/>
  <c r="P35" s="1"/>
  <c r="O34"/>
  <c r="H34"/>
  <c r="P34" s="1"/>
  <c r="O33"/>
  <c r="H33"/>
  <c r="P33" s="1"/>
  <c r="O32"/>
  <c r="H32"/>
  <c r="P32" s="1"/>
  <c r="O31"/>
  <c r="H31"/>
  <c r="P31" s="1"/>
  <c r="O30"/>
  <c r="H30"/>
  <c r="P30" s="1"/>
  <c r="O29"/>
  <c r="H29"/>
  <c r="P29" s="1"/>
  <c r="O28"/>
  <c r="H28"/>
  <c r="P28" s="1"/>
  <c r="O27"/>
  <c r="H27"/>
  <c r="P27" s="1"/>
  <c r="O26"/>
  <c r="H26"/>
  <c r="P26" s="1"/>
  <c r="O25"/>
  <c r="H25"/>
  <c r="P25" s="1"/>
  <c r="O24"/>
  <c r="H24"/>
  <c r="P24" s="1"/>
  <c r="O23"/>
  <c r="H23"/>
  <c r="P23" s="1"/>
  <c r="O22"/>
  <c r="H22"/>
  <c r="P22" s="1"/>
  <c r="O21"/>
  <c r="H21"/>
  <c r="P21" s="1"/>
  <c r="O20"/>
  <c r="H20"/>
  <c r="P20" s="1"/>
  <c r="O19"/>
  <c r="H19"/>
  <c r="P19" s="1"/>
  <c r="O18"/>
  <c r="H18"/>
  <c r="P18" s="1"/>
  <c r="O17"/>
  <c r="H17"/>
  <c r="P17" s="1"/>
  <c r="O16"/>
  <c r="H16"/>
  <c r="P16" s="1"/>
  <c r="O15"/>
  <c r="H15"/>
  <c r="P15" s="1"/>
  <c r="O14"/>
  <c r="H14"/>
  <c r="P14" s="1"/>
  <c r="O13"/>
  <c r="H13"/>
  <c r="O12"/>
  <c r="H12"/>
  <c r="P12" s="1"/>
  <c r="O11"/>
  <c r="H11"/>
  <c r="P11" s="1"/>
  <c r="O10"/>
  <c r="H10"/>
  <c r="O9"/>
  <c r="H9"/>
  <c r="N41"/>
  <c r="M41"/>
  <c r="L41"/>
  <c r="K41"/>
  <c r="J41"/>
  <c r="I41"/>
  <c r="G41"/>
  <c r="F41"/>
  <c r="E41"/>
  <c r="D41"/>
  <c r="C41"/>
  <c r="B41"/>
  <c r="O39" i="4"/>
  <c r="H39"/>
  <c r="P39" s="1"/>
  <c r="O38"/>
  <c r="H38"/>
  <c r="P38" s="1"/>
  <c r="O37"/>
  <c r="H37"/>
  <c r="P37" s="1"/>
  <c r="O36"/>
  <c r="H36"/>
  <c r="P36" s="1"/>
  <c r="O35"/>
  <c r="H35"/>
  <c r="P35" s="1"/>
  <c r="O34"/>
  <c r="H34"/>
  <c r="P34" s="1"/>
  <c r="O33"/>
  <c r="H33"/>
  <c r="P33" s="1"/>
  <c r="O32"/>
  <c r="H32"/>
  <c r="P32" s="1"/>
  <c r="O31"/>
  <c r="H31"/>
  <c r="P31" s="1"/>
  <c r="O30"/>
  <c r="H30"/>
  <c r="P30" s="1"/>
  <c r="O29"/>
  <c r="H29"/>
  <c r="P29" s="1"/>
  <c r="O28"/>
  <c r="H28"/>
  <c r="P28" s="1"/>
  <c r="O27"/>
  <c r="H27"/>
  <c r="P27" s="1"/>
  <c r="O26"/>
  <c r="H26"/>
  <c r="P26" s="1"/>
  <c r="O25"/>
  <c r="H25"/>
  <c r="P25" s="1"/>
  <c r="O24"/>
  <c r="H24"/>
  <c r="P24" s="1"/>
  <c r="O23"/>
  <c r="H23"/>
  <c r="P23" s="1"/>
  <c r="O22"/>
  <c r="H22"/>
  <c r="P22" s="1"/>
  <c r="O21"/>
  <c r="H21"/>
  <c r="P21" s="1"/>
  <c r="O20"/>
  <c r="H20"/>
  <c r="P20" s="1"/>
  <c r="O19"/>
  <c r="H19"/>
  <c r="P19" s="1"/>
  <c r="O18"/>
  <c r="H18"/>
  <c r="P18" s="1"/>
  <c r="O17"/>
  <c r="H17"/>
  <c r="P17" s="1"/>
  <c r="O16"/>
  <c r="H16"/>
  <c r="P16" s="1"/>
  <c r="O15"/>
  <c r="H15"/>
  <c r="P15" s="1"/>
  <c r="O14"/>
  <c r="H14"/>
  <c r="P14" s="1"/>
  <c r="O13"/>
  <c r="H13"/>
  <c r="P13" s="1"/>
  <c r="O12"/>
  <c r="H12"/>
  <c r="P12" s="1"/>
  <c r="O11"/>
  <c r="H11"/>
  <c r="P11" s="1"/>
  <c r="O10"/>
  <c r="H10"/>
  <c r="P10" s="1"/>
  <c r="O9"/>
  <c r="H9"/>
  <c r="P9" s="1"/>
  <c r="N41"/>
  <c r="M41"/>
  <c r="L41"/>
  <c r="K41"/>
  <c r="J41"/>
  <c r="I41"/>
  <c r="G41"/>
  <c r="F41"/>
  <c r="E41"/>
  <c r="D41"/>
  <c r="C41"/>
  <c r="B41"/>
  <c r="O39" i="3"/>
  <c r="H39"/>
  <c r="P39" s="1"/>
  <c r="O38"/>
  <c r="H38"/>
  <c r="P38" s="1"/>
  <c r="O37"/>
  <c r="H37"/>
  <c r="P37" s="1"/>
  <c r="O36"/>
  <c r="H36"/>
  <c r="P36" s="1"/>
  <c r="O35"/>
  <c r="H35"/>
  <c r="P35" s="1"/>
  <c r="O34"/>
  <c r="H34"/>
  <c r="P34" s="1"/>
  <c r="O33"/>
  <c r="H33"/>
  <c r="P33" s="1"/>
  <c r="O32"/>
  <c r="H32"/>
  <c r="P32" s="1"/>
  <c r="O31"/>
  <c r="H31"/>
  <c r="P31" s="1"/>
  <c r="O30"/>
  <c r="H30"/>
  <c r="P30" s="1"/>
  <c r="O29"/>
  <c r="H29"/>
  <c r="P29" s="1"/>
  <c r="O28"/>
  <c r="H28"/>
  <c r="P28" s="1"/>
  <c r="O27"/>
  <c r="H27"/>
  <c r="P27" s="1"/>
  <c r="O26"/>
  <c r="H26"/>
  <c r="P26" s="1"/>
  <c r="O25"/>
  <c r="H25"/>
  <c r="P25" s="1"/>
  <c r="O24"/>
  <c r="H24"/>
  <c r="P24" s="1"/>
  <c r="O23"/>
  <c r="H23"/>
  <c r="P23" s="1"/>
  <c r="O22"/>
  <c r="H22"/>
  <c r="P22" s="1"/>
  <c r="O21"/>
  <c r="H21"/>
  <c r="P21" s="1"/>
  <c r="O20"/>
  <c r="H20"/>
  <c r="P20" s="1"/>
  <c r="O19"/>
  <c r="H19"/>
  <c r="P19" s="1"/>
  <c r="O18"/>
  <c r="H18"/>
  <c r="P18" s="1"/>
  <c r="O17"/>
  <c r="H17"/>
  <c r="P17" s="1"/>
  <c r="O16"/>
  <c r="H16"/>
  <c r="P16" s="1"/>
  <c r="O15"/>
  <c r="H15"/>
  <c r="P15" s="1"/>
  <c r="O14"/>
  <c r="H14"/>
  <c r="P14" s="1"/>
  <c r="O13"/>
  <c r="H13"/>
  <c r="P13" s="1"/>
  <c r="O12"/>
  <c r="H12"/>
  <c r="P12" s="1"/>
  <c r="O11"/>
  <c r="H11"/>
  <c r="P11" s="1"/>
  <c r="O10"/>
  <c r="H10"/>
  <c r="P10" s="1"/>
  <c r="O9"/>
  <c r="H9"/>
  <c r="P9" s="1"/>
  <c r="N41"/>
  <c r="M41"/>
  <c r="L41"/>
  <c r="K41"/>
  <c r="J41"/>
  <c r="I41"/>
  <c r="G41"/>
  <c r="F41"/>
  <c r="E41"/>
  <c r="D41"/>
  <c r="C41"/>
  <c r="B41"/>
  <c r="N41" i="2"/>
  <c r="H23"/>
  <c r="E41"/>
  <c r="C41"/>
  <c r="H21"/>
  <c r="H11"/>
  <c r="H10"/>
  <c r="H9"/>
  <c r="H8"/>
  <c r="O39"/>
  <c r="B41"/>
  <c r="H15"/>
  <c r="H14"/>
  <c r="H13"/>
  <c r="H12"/>
  <c r="O9"/>
  <c r="O10"/>
  <c r="O11"/>
  <c r="O12"/>
  <c r="O13"/>
  <c r="P13" s="1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8"/>
  <c r="H16"/>
  <c r="P16" s="1"/>
  <c r="H17"/>
  <c r="H18"/>
  <c r="P18" s="1"/>
  <c r="H19"/>
  <c r="P19" s="1"/>
  <c r="H20"/>
  <c r="P20" s="1"/>
  <c r="H22"/>
  <c r="H25"/>
  <c r="H26"/>
  <c r="H27"/>
  <c r="H28"/>
  <c r="H29"/>
  <c r="H30"/>
  <c r="H31"/>
  <c r="H32"/>
  <c r="H33"/>
  <c r="H34"/>
  <c r="H35"/>
  <c r="H37"/>
  <c r="H38"/>
  <c r="H39"/>
  <c r="P11"/>
  <c r="P15"/>
  <c r="J41"/>
  <c r="K41"/>
  <c r="L41"/>
  <c r="M41"/>
  <c r="D41"/>
  <c r="G41"/>
  <c r="P11" i="10" l="1"/>
  <c r="P9" i="7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9" i="5"/>
  <c r="P10"/>
  <c r="P13"/>
  <c r="P26" i="2"/>
  <c r="P21"/>
  <c r="P17"/>
  <c r="P35"/>
  <c r="P12"/>
  <c r="P14"/>
  <c r="P8"/>
  <c r="P10"/>
  <c r="P37"/>
  <c r="P33"/>
  <c r="P31"/>
  <c r="P29"/>
  <c r="P27"/>
  <c r="P25"/>
  <c r="P39"/>
  <c r="P38" i="10"/>
  <c r="P36"/>
  <c r="O43"/>
  <c r="P15"/>
  <c r="P35"/>
  <c r="P13"/>
  <c r="P19"/>
  <c r="P23"/>
  <c r="P27"/>
  <c r="H43"/>
  <c r="P31"/>
  <c r="P41"/>
  <c r="H8" i="7"/>
  <c r="O8"/>
  <c r="O41" s="1"/>
  <c r="H9" i="6"/>
  <c r="O9"/>
  <c r="O42" s="1"/>
  <c r="H8" i="5"/>
  <c r="O8"/>
  <c r="O41" s="1"/>
  <c r="H8" i="4"/>
  <c r="O8"/>
  <c r="O41" s="1"/>
  <c r="H8" i="3"/>
  <c r="O8"/>
  <c r="O41" s="1"/>
  <c r="P38" i="2"/>
  <c r="P36"/>
  <c r="P34"/>
  <c r="P32"/>
  <c r="P30"/>
  <c r="P28"/>
  <c r="F41"/>
  <c r="I41"/>
  <c r="H24"/>
  <c r="P24" s="1"/>
  <c r="P23"/>
  <c r="P22"/>
  <c r="O41"/>
  <c r="P9"/>
  <c r="H44" i="10" l="1"/>
  <c r="P10"/>
  <c r="P43" s="1"/>
  <c r="O44" s="1"/>
  <c r="H41" i="7"/>
  <c r="P8"/>
  <c r="P41" s="1"/>
  <c r="H42" i="6"/>
  <c r="P9"/>
  <c r="P42" s="1"/>
  <c r="H41" i="5"/>
  <c r="P8"/>
  <c r="P41" s="1"/>
  <c r="H41" i="4"/>
  <c r="P8"/>
  <c r="P41" s="1"/>
  <c r="H41" i="3"/>
  <c r="P8"/>
  <c r="P41" s="1"/>
  <c r="H41" i="2"/>
  <c r="P41"/>
</calcChain>
</file>

<file path=xl/sharedStrings.xml><?xml version="1.0" encoding="utf-8"?>
<sst xmlns="http://schemas.openxmlformats.org/spreadsheetml/2006/main" count="716" uniqueCount="100">
  <si>
    <t>Total</t>
  </si>
  <si>
    <t>A</t>
  </si>
  <si>
    <t>B</t>
  </si>
  <si>
    <t>C</t>
  </si>
  <si>
    <t>D</t>
  </si>
  <si>
    <t>E</t>
  </si>
  <si>
    <t>F</t>
  </si>
  <si>
    <t>Zacatecas</t>
  </si>
  <si>
    <t>Veracruz</t>
  </si>
  <si>
    <t>Tlaxcala</t>
  </si>
  <si>
    <t>San Luis Potosí</t>
  </si>
  <si>
    <t>Querétaro</t>
  </si>
  <si>
    <t>Puebla</t>
  </si>
  <si>
    <t>Oaxaca</t>
  </si>
  <si>
    <t>Durango</t>
  </si>
  <si>
    <t>Colima</t>
  </si>
  <si>
    <t>Chihuahua</t>
  </si>
  <si>
    <t>Campeche</t>
  </si>
  <si>
    <t>Aguascalientes</t>
  </si>
  <si>
    <t>ZAC</t>
  </si>
  <si>
    <t>AGS</t>
  </si>
  <si>
    <t>TAB</t>
  </si>
  <si>
    <t>Baja California</t>
  </si>
  <si>
    <t>BC</t>
  </si>
  <si>
    <t>VER</t>
  </si>
  <si>
    <t>Baja California Sur</t>
  </si>
  <si>
    <t>BCS</t>
  </si>
  <si>
    <t>CHIS</t>
  </si>
  <si>
    <t>CAM</t>
  </si>
  <si>
    <t>COAH</t>
  </si>
  <si>
    <t>Chiapas</t>
  </si>
  <si>
    <t>MEX</t>
  </si>
  <si>
    <t>CHIHU</t>
  </si>
  <si>
    <t>TLX</t>
  </si>
  <si>
    <t>Coahuila</t>
  </si>
  <si>
    <t>COL</t>
  </si>
  <si>
    <t>NAY</t>
  </si>
  <si>
    <t>Distrito Federal</t>
  </si>
  <si>
    <t>DF</t>
  </si>
  <si>
    <t>OAX</t>
  </si>
  <si>
    <t>DGO</t>
  </si>
  <si>
    <t>Estado de México</t>
  </si>
  <si>
    <t>TAM</t>
  </si>
  <si>
    <t>Guanajuato</t>
  </si>
  <si>
    <t>GTO</t>
  </si>
  <si>
    <t>SLP</t>
  </si>
  <si>
    <t>Guerrero</t>
  </si>
  <si>
    <t>GRO</t>
  </si>
  <si>
    <t>Hidalgo</t>
  </si>
  <si>
    <t>HGO</t>
  </si>
  <si>
    <t>Jalisco</t>
  </si>
  <si>
    <t>JAL</t>
  </si>
  <si>
    <t>QRO</t>
  </si>
  <si>
    <t>Michoacán</t>
  </si>
  <si>
    <t>MICH</t>
  </si>
  <si>
    <t>PUE</t>
  </si>
  <si>
    <t>Morelos</t>
  </si>
  <si>
    <t>MOR</t>
  </si>
  <si>
    <t>Nayarit</t>
  </si>
  <si>
    <t>Nuevo León</t>
  </si>
  <si>
    <t>NL</t>
  </si>
  <si>
    <t>Quintana Roo</t>
  </si>
  <si>
    <t>QROO</t>
  </si>
  <si>
    <t>Sinaloa</t>
  </si>
  <si>
    <t>SIN</t>
  </si>
  <si>
    <t>YUC</t>
  </si>
  <si>
    <t>Sonora</t>
  </si>
  <si>
    <t>SON</t>
  </si>
  <si>
    <t>Tabasco</t>
  </si>
  <si>
    <t>Tamaulipas</t>
  </si>
  <si>
    <t>Yucatán</t>
  </si>
  <si>
    <t>NACIONAL</t>
  </si>
  <si>
    <t>INTERNACIONAL</t>
  </si>
  <si>
    <t>SubTotal</t>
  </si>
  <si>
    <t>%</t>
  </si>
  <si>
    <t>Renovación</t>
  </si>
  <si>
    <t>Baja de la Categoría</t>
  </si>
  <si>
    <t>Cambio de la Categoria</t>
  </si>
  <si>
    <t>Categoría Adicional</t>
  </si>
  <si>
    <t>Duplicados</t>
  </si>
  <si>
    <t>Expedidas</t>
  </si>
  <si>
    <t>A: Autoriza conducir vehículos del S.A.F. de Pasaje y Turismo</t>
  </si>
  <si>
    <t>B: Autoriza conducir vehículos del S.A.F. de Carga (C-2 y C-3)</t>
  </si>
  <si>
    <t>C: Autoriza conducir vehículos del S.A.F. de Carga (T-2 y T-3)</t>
  </si>
  <si>
    <t>D: Autoriza conducir vehículos del S.A.F. de Exclusivo de Turismo (Chofer Guía)</t>
  </si>
  <si>
    <t>F: Autoriza conducir vehículos del S.A.F. de Pasaje (Transportación de pasajeros de o hacia Puertos y Aeropuertos)</t>
  </si>
  <si>
    <t>Entidad Federativa</t>
  </si>
  <si>
    <t>E: Autoriza conducir vehículos del S.A.F. de Carga de Materiales y Residuos Peligrosos</t>
  </si>
  <si>
    <t>6.1.1 Total nacional de licencias federales de conductor</t>
  </si>
  <si>
    <t>6.1 Licencias de conductor expedidas</t>
  </si>
  <si>
    <t>6  Información de Procesos</t>
  </si>
  <si>
    <t>Tipo de licencia</t>
  </si>
  <si>
    <t>6.1.2 Licencias federales de conductor expedidas</t>
  </si>
  <si>
    <t>6.1.3 Licencias federales de conductor por categoría adicional</t>
  </si>
  <si>
    <t xml:space="preserve"> Licencias por Tipo de Trámite  2010</t>
  </si>
  <si>
    <t>6.1.8 Licencias federales de conductor por tipo de trámite por entidad federativa</t>
  </si>
  <si>
    <t>6.1.4 Licencias federales de conductor por duplicado</t>
  </si>
  <si>
    <t>6.1.5 Licencias federales de conductor por renovación</t>
  </si>
  <si>
    <t>6.1.6  Licencias federales de conductor por baja de categoría</t>
  </si>
  <si>
    <t>6.1.7  Licencias federales de conductor por cambio de categoría</t>
  </si>
</sst>
</file>

<file path=xl/styles.xml><?xml version="1.0" encoding="utf-8"?>
<styleSheet xmlns="http://schemas.openxmlformats.org/spreadsheetml/2006/main">
  <numFmts count="1">
    <numFmt numFmtId="164" formatCode="#,##0.#####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3" fontId="16" fillId="35" borderId="0" xfId="0" applyNumberFormat="1" applyFont="1" applyFill="1"/>
    <xf numFmtId="3" fontId="0" fillId="0" borderId="0" xfId="0" applyNumberFormat="1" applyBorder="1"/>
    <xf numFmtId="0" fontId="16" fillId="0" borderId="0" xfId="0" applyFont="1"/>
    <xf numFmtId="3" fontId="0" fillId="0" borderId="0" xfId="0" applyNumberFormat="1" applyBorder="1" applyAlignment="1">
      <alignment horizontal="center"/>
    </xf>
    <xf numFmtId="3" fontId="0" fillId="34" borderId="0" xfId="0" applyNumberForma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3" fontId="19" fillId="0" borderId="0" xfId="0" applyNumberFormat="1" applyFont="1" applyBorder="1"/>
    <xf numFmtId="0" fontId="19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1" fontId="13" fillId="0" borderId="0" xfId="0" applyNumberFormat="1" applyFont="1" applyAlignment="1">
      <alignment horizontal="center"/>
    </xf>
    <xf numFmtId="0" fontId="20" fillId="0" borderId="0" xfId="0" applyFont="1"/>
    <xf numFmtId="0" fontId="0" fillId="0" borderId="15" xfId="0" applyBorder="1"/>
    <xf numFmtId="0" fontId="13" fillId="33" borderId="16" xfId="0" applyFont="1" applyFill="1" applyBorder="1" applyAlignment="1">
      <alignment horizontal="center"/>
    </xf>
    <xf numFmtId="0" fontId="0" fillId="0" borderId="14" xfId="0" applyBorder="1"/>
    <xf numFmtId="0" fontId="13" fillId="0" borderId="0" xfId="0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3" fillId="33" borderId="0" xfId="0" applyFont="1" applyFill="1" applyBorder="1" applyAlignment="1">
      <alignment horizontal="center"/>
    </xf>
    <xf numFmtId="164" fontId="16" fillId="0" borderId="0" xfId="0" applyNumberFormat="1" applyFont="1" applyBorder="1"/>
    <xf numFmtId="0" fontId="16" fillId="34" borderId="0" xfId="0" applyFont="1" applyFill="1" applyBorder="1"/>
    <xf numFmtId="0" fontId="16" fillId="0" borderId="0" xfId="0" applyFont="1" applyBorder="1"/>
    <xf numFmtId="164" fontId="16" fillId="34" borderId="0" xfId="0" applyNumberFormat="1" applyFont="1" applyFill="1" applyBorder="1"/>
    <xf numFmtId="3" fontId="13" fillId="33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3" fillId="33" borderId="11" xfId="0" applyFont="1" applyFill="1" applyBorder="1" applyAlignment="1">
      <alignment horizontal="center"/>
    </xf>
    <xf numFmtId="3" fontId="13" fillId="33" borderId="12" xfId="0" applyNumberFormat="1" applyFont="1" applyFill="1" applyBorder="1" applyAlignment="1">
      <alignment horizontal="center"/>
    </xf>
    <xf numFmtId="3" fontId="13" fillId="33" borderId="10" xfId="0" applyNumberFormat="1" applyFont="1" applyFill="1" applyBorder="1" applyAlignment="1">
      <alignment horizontal="center"/>
    </xf>
    <xf numFmtId="3" fontId="0" fillId="0" borderId="15" xfId="0" applyNumberFormat="1" applyBorder="1"/>
    <xf numFmtId="3" fontId="0" fillId="0" borderId="16" xfId="0" applyNumberFormat="1" applyBorder="1"/>
    <xf numFmtId="0" fontId="13" fillId="33" borderId="0" xfId="0" applyFont="1" applyFill="1" applyBorder="1" applyAlignment="1">
      <alignment horizontal="center" vertical="center" wrapText="1"/>
    </xf>
    <xf numFmtId="0" fontId="13" fillId="33" borderId="16" xfId="0" applyFont="1" applyFill="1" applyBorder="1" applyAlignment="1">
      <alignment horizontal="center" vertical="center" wrapText="1"/>
    </xf>
    <xf numFmtId="0" fontId="13" fillId="33" borderId="0" xfId="0" applyFont="1" applyFill="1" applyBorder="1" applyAlignment="1">
      <alignment horizontal="center"/>
    </xf>
    <xf numFmtId="0" fontId="13" fillId="33" borderId="16" xfId="0" applyFont="1" applyFill="1" applyBorder="1" applyAlignment="1">
      <alignment horizontal="center"/>
    </xf>
    <xf numFmtId="0" fontId="13" fillId="33" borderId="0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Trámites</a:t>
            </a:r>
            <a:r>
              <a:rPr lang="es-ES" sz="1400" baseline="0"/>
              <a:t> de Licencias por Entidad Federativa 2010</a:t>
            </a:r>
            <a:endParaRPr lang="es-ES" sz="1400"/>
          </a:p>
        </c:rich>
      </c:tx>
      <c:layout>
        <c:manualLayout>
          <c:xMode val="edge"/>
          <c:yMode val="edge"/>
          <c:x val="0.25097384739258188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9.1763410051831168E-2"/>
          <c:y val="8.5769980506822746E-2"/>
          <c:w val="0.88875894497251551"/>
          <c:h val="0.7294899541066138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rgbClr val="00B050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Val val="1"/>
            </c:dLbl>
            <c:dLbl>
              <c:idx val="3"/>
              <c:layout>
                <c:manualLayout>
                  <c:x val="-2.3271393864611682E-2"/>
                  <c:y val="-4.047765959079677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872509960159411E-2"/>
                  <c:y val="-2.667434114595355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dLbl>
              <c:idx val="11"/>
              <c:layout>
                <c:manualLayout>
                  <c:x val="8.8534749889331767E-3"/>
                  <c:y val="1.9493177387914399E-2"/>
                </c:manualLayout>
              </c:layout>
              <c:dLblPos val="t"/>
              <c:showVal val="1"/>
            </c:dLbl>
            <c:dLbl>
              <c:idx val="13"/>
              <c:layout>
                <c:manualLayout>
                  <c:x val="-1.4165559982293055E-2"/>
                  <c:y val="1.9493177387914399E-2"/>
                </c:manualLayout>
              </c:layout>
              <c:dLblPos val="t"/>
              <c:showVal val="1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Val val="1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Val val="1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Val val="1"/>
            </c:dLbl>
            <c:dLbl>
              <c:idx val="25"/>
              <c:layout>
                <c:manualLayout>
                  <c:x val="0"/>
                  <c:y val="8.187134502924065E-2"/>
                </c:manualLayout>
              </c:layout>
              <c:dLblPos val="t"/>
              <c:showVal val="1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txPr>
              <a:bodyPr/>
              <a:lstStyle/>
              <a:p>
                <a:pPr>
                  <a:defRPr lang="es-ES" sz="800" b="1"/>
                </a:pPr>
                <a:endParaRPr lang="es-ES"/>
              </a:p>
            </c:txPr>
            <c:dLblPos val="t"/>
            <c:showVal val="1"/>
          </c:dLbls>
          <c:cat>
            <c:strRef>
              <c:f>'6.1.1'!$Q$10:$Q$41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'6.1.1'!$P$10:$P$41</c:f>
              <c:numCache>
                <c:formatCode>#,##0</c:formatCode>
                <c:ptCount val="32"/>
                <c:pt idx="0">
                  <c:v>4086</c:v>
                </c:pt>
                <c:pt idx="1">
                  <c:v>7050</c:v>
                </c:pt>
                <c:pt idx="2">
                  <c:v>1511</c:v>
                </c:pt>
                <c:pt idx="3">
                  <c:v>1201</c:v>
                </c:pt>
                <c:pt idx="4">
                  <c:v>3192</c:v>
                </c:pt>
                <c:pt idx="5">
                  <c:v>7711</c:v>
                </c:pt>
                <c:pt idx="6">
                  <c:v>8174</c:v>
                </c:pt>
                <c:pt idx="7">
                  <c:v>4066</c:v>
                </c:pt>
                <c:pt idx="8">
                  <c:v>32318</c:v>
                </c:pt>
                <c:pt idx="9">
                  <c:v>1375</c:v>
                </c:pt>
                <c:pt idx="10">
                  <c:v>5357</c:v>
                </c:pt>
                <c:pt idx="11">
                  <c:v>5036</c:v>
                </c:pt>
                <c:pt idx="12">
                  <c:v>1432</c:v>
                </c:pt>
                <c:pt idx="13">
                  <c:v>7077</c:v>
                </c:pt>
                <c:pt idx="14">
                  <c:v>8597</c:v>
                </c:pt>
                <c:pt idx="15">
                  <c:v>6105</c:v>
                </c:pt>
                <c:pt idx="16">
                  <c:v>3870</c:v>
                </c:pt>
                <c:pt idx="17">
                  <c:v>1385</c:v>
                </c:pt>
                <c:pt idx="18">
                  <c:v>9455</c:v>
                </c:pt>
                <c:pt idx="19">
                  <c:v>2643</c:v>
                </c:pt>
                <c:pt idx="20">
                  <c:v>8096</c:v>
                </c:pt>
                <c:pt idx="21">
                  <c:v>8524</c:v>
                </c:pt>
                <c:pt idx="22">
                  <c:v>2397</c:v>
                </c:pt>
                <c:pt idx="23">
                  <c:v>6078</c:v>
                </c:pt>
                <c:pt idx="24">
                  <c:v>3543</c:v>
                </c:pt>
                <c:pt idx="25">
                  <c:v>3630</c:v>
                </c:pt>
                <c:pt idx="26">
                  <c:v>3447</c:v>
                </c:pt>
                <c:pt idx="27">
                  <c:v>14626</c:v>
                </c:pt>
                <c:pt idx="28">
                  <c:v>3729</c:v>
                </c:pt>
                <c:pt idx="29">
                  <c:v>23382</c:v>
                </c:pt>
                <c:pt idx="30">
                  <c:v>3533</c:v>
                </c:pt>
                <c:pt idx="31">
                  <c:v>1457</c:v>
                </c:pt>
              </c:numCache>
            </c:numRef>
          </c:val>
        </c:ser>
        <c:marker val="1"/>
        <c:axId val="65357312"/>
        <c:axId val="65358848"/>
      </c:lineChart>
      <c:catAx>
        <c:axId val="6535731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358848"/>
        <c:crosses val="autoZero"/>
        <c:auto val="1"/>
        <c:lblAlgn val="ctr"/>
        <c:lblOffset val="100"/>
      </c:catAx>
      <c:valAx>
        <c:axId val="6535884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357312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2010</a:t>
            </a:r>
          </a:p>
          <a:p>
            <a:pPr>
              <a:defRPr lang="es-ES" sz="1400"/>
            </a:pPr>
            <a:r>
              <a:rPr lang="es-ES" sz="1400" baseline="0"/>
              <a:t>Trámites de Renovación</a:t>
            </a:r>
            <a:endParaRPr lang="es-ES" sz="1400"/>
          </a:p>
        </c:rich>
      </c:tx>
      <c:layout>
        <c:manualLayout>
          <c:xMode val="edge"/>
          <c:yMode val="edge"/>
          <c:x val="0.3147188673129042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8222020056258246E-2"/>
          <c:y val="8.5769980506822746E-2"/>
          <c:w val="0.89230033496808914"/>
          <c:h val="0.7294899541066138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Val val="1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9207648844691231E-2"/>
                  <c:y val="4.1393685438443295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1500698866825006E-2"/>
                  <c:y val="-4.8274930545962456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872509960159411E-2"/>
                  <c:y val="-2.667434114595356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dLbl>
              <c:idx val="11"/>
              <c:layout>
                <c:manualLayout>
                  <c:x val="8.8534749889331767E-3"/>
                  <c:y val="1.9493177387914406E-2"/>
                </c:manualLayout>
              </c:layout>
              <c:dLblPos val="t"/>
              <c:showVal val="1"/>
            </c:dLbl>
            <c:dLbl>
              <c:idx val="13"/>
              <c:layout>
                <c:manualLayout>
                  <c:x val="-3.9208764243115028E-2"/>
                  <c:y val="-4.1829595861920768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3265970080736192E-2"/>
                  <c:y val="-3.3245743417519742E-2"/>
                </c:manualLayout>
              </c:layout>
              <c:dLblPos val="r"/>
              <c:showVal val="1"/>
            </c:dLbl>
            <c:dLbl>
              <c:idx val="15"/>
              <c:delete val="1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Val val="1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Val val="1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Val val="1"/>
            </c:dLbl>
            <c:dLbl>
              <c:idx val="25"/>
              <c:layout>
                <c:manualLayout>
                  <c:x val="0"/>
                  <c:y val="8.1871345029240677E-2"/>
                </c:manualLayout>
              </c:layout>
              <c:dLblPos val="t"/>
              <c:showVal val="1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txPr>
              <a:bodyPr/>
              <a:lstStyle/>
              <a:p>
                <a:pPr>
                  <a:defRPr lang="es-ES" sz="800" b="1"/>
                </a:pPr>
                <a:endParaRPr lang="es-ES"/>
              </a:p>
            </c:txPr>
            <c:dLblPos val="t"/>
            <c:showVal val="1"/>
          </c:dLbls>
          <c:cat>
            <c:strRef>
              <c:f>'6.1.5'!$Q$8:$Q$39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'6.1.5'!$P$8:$P$39</c:f>
              <c:numCache>
                <c:formatCode>#,##0</c:formatCode>
                <c:ptCount val="32"/>
                <c:pt idx="0">
                  <c:v>2879</c:v>
                </c:pt>
                <c:pt idx="1">
                  <c:v>5190</c:v>
                </c:pt>
                <c:pt idx="2">
                  <c:v>1204</c:v>
                </c:pt>
                <c:pt idx="3">
                  <c:v>662</c:v>
                </c:pt>
                <c:pt idx="4">
                  <c:v>2125</c:v>
                </c:pt>
                <c:pt idx="5">
                  <c:v>5704</c:v>
                </c:pt>
                <c:pt idx="6">
                  <c:v>5385</c:v>
                </c:pt>
                <c:pt idx="7">
                  <c:v>2875</c:v>
                </c:pt>
                <c:pt idx="8">
                  <c:v>21892</c:v>
                </c:pt>
                <c:pt idx="9">
                  <c:v>1100</c:v>
                </c:pt>
                <c:pt idx="10">
                  <c:v>3576</c:v>
                </c:pt>
                <c:pt idx="11">
                  <c:v>3507</c:v>
                </c:pt>
                <c:pt idx="12">
                  <c:v>1053</c:v>
                </c:pt>
                <c:pt idx="13">
                  <c:v>5620</c:v>
                </c:pt>
                <c:pt idx="14">
                  <c:v>5531</c:v>
                </c:pt>
                <c:pt idx="15">
                  <c:v>4627</c:v>
                </c:pt>
                <c:pt idx="16">
                  <c:v>2820</c:v>
                </c:pt>
                <c:pt idx="17">
                  <c:v>1097</c:v>
                </c:pt>
                <c:pt idx="18">
                  <c:v>6867</c:v>
                </c:pt>
                <c:pt idx="19">
                  <c:v>1731</c:v>
                </c:pt>
                <c:pt idx="20">
                  <c:v>5802</c:v>
                </c:pt>
                <c:pt idx="21">
                  <c:v>6376</c:v>
                </c:pt>
                <c:pt idx="22">
                  <c:v>1529</c:v>
                </c:pt>
                <c:pt idx="23">
                  <c:v>4436</c:v>
                </c:pt>
                <c:pt idx="24">
                  <c:v>2481</c:v>
                </c:pt>
                <c:pt idx="25">
                  <c:v>2443</c:v>
                </c:pt>
                <c:pt idx="26">
                  <c:v>2218</c:v>
                </c:pt>
                <c:pt idx="27">
                  <c:v>11065</c:v>
                </c:pt>
                <c:pt idx="28">
                  <c:v>2722</c:v>
                </c:pt>
                <c:pt idx="29">
                  <c:v>16819</c:v>
                </c:pt>
                <c:pt idx="30">
                  <c:v>2419</c:v>
                </c:pt>
                <c:pt idx="31">
                  <c:v>1079</c:v>
                </c:pt>
              </c:numCache>
            </c:numRef>
          </c:val>
        </c:ser>
        <c:marker val="1"/>
        <c:axId val="66434944"/>
        <c:axId val="66436480"/>
      </c:lineChart>
      <c:catAx>
        <c:axId val="664349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436480"/>
        <c:crosses val="autoZero"/>
        <c:auto val="1"/>
        <c:lblAlgn val="ctr"/>
        <c:lblOffset val="100"/>
      </c:catAx>
      <c:valAx>
        <c:axId val="6643648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434944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Renovación 2010</a:t>
            </a:r>
            <a:endParaRPr lang="es-ES" sz="1600"/>
          </a:p>
        </c:rich>
      </c:tx>
      <c:layout>
        <c:manualLayout>
          <c:xMode val="edge"/>
          <c:yMode val="edge"/>
          <c:x val="0.2589644094488193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1000594925634299"/>
          <c:y val="9.3567251461988327E-2"/>
          <c:w val="0.87043849518810323"/>
          <c:h val="0.65931451551012421"/>
        </c:manualLayout>
      </c:layout>
      <c:lineChart>
        <c:grouping val="standard"/>
        <c:ser>
          <c:idx val="0"/>
          <c:order val="0"/>
          <c:tx>
            <c:strRef>
              <c:f>'6.1.5'!$B$6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'6.1.5'!$H$8:$H$39</c:f>
              <c:numCache>
                <c:formatCode>#,##0</c:formatCode>
                <c:ptCount val="32"/>
                <c:pt idx="0">
                  <c:v>1473</c:v>
                </c:pt>
                <c:pt idx="1">
                  <c:v>791</c:v>
                </c:pt>
                <c:pt idx="2">
                  <c:v>527</c:v>
                </c:pt>
                <c:pt idx="3">
                  <c:v>516</c:v>
                </c:pt>
                <c:pt idx="4">
                  <c:v>1923</c:v>
                </c:pt>
                <c:pt idx="5">
                  <c:v>1653</c:v>
                </c:pt>
                <c:pt idx="6">
                  <c:v>3183</c:v>
                </c:pt>
                <c:pt idx="7">
                  <c:v>2259</c:v>
                </c:pt>
                <c:pt idx="8">
                  <c:v>17646</c:v>
                </c:pt>
                <c:pt idx="9">
                  <c:v>488</c:v>
                </c:pt>
                <c:pt idx="10">
                  <c:v>2727</c:v>
                </c:pt>
                <c:pt idx="11">
                  <c:v>1614</c:v>
                </c:pt>
                <c:pt idx="12">
                  <c:v>719</c:v>
                </c:pt>
                <c:pt idx="13">
                  <c:v>4159</c:v>
                </c:pt>
                <c:pt idx="14">
                  <c:v>3447</c:v>
                </c:pt>
                <c:pt idx="15">
                  <c:v>3413</c:v>
                </c:pt>
                <c:pt idx="16">
                  <c:v>1733</c:v>
                </c:pt>
                <c:pt idx="17">
                  <c:v>509</c:v>
                </c:pt>
                <c:pt idx="18">
                  <c:v>2144</c:v>
                </c:pt>
                <c:pt idx="19">
                  <c:v>1354</c:v>
                </c:pt>
                <c:pt idx="20">
                  <c:v>3987</c:v>
                </c:pt>
                <c:pt idx="21">
                  <c:v>3564</c:v>
                </c:pt>
                <c:pt idx="22">
                  <c:v>1220</c:v>
                </c:pt>
                <c:pt idx="23">
                  <c:v>2386</c:v>
                </c:pt>
                <c:pt idx="24">
                  <c:v>1019</c:v>
                </c:pt>
                <c:pt idx="25">
                  <c:v>744</c:v>
                </c:pt>
                <c:pt idx="26">
                  <c:v>2032</c:v>
                </c:pt>
                <c:pt idx="27">
                  <c:v>2922</c:v>
                </c:pt>
                <c:pt idx="28">
                  <c:v>1900</c:v>
                </c:pt>
                <c:pt idx="29">
                  <c:v>12985</c:v>
                </c:pt>
                <c:pt idx="30">
                  <c:v>1715</c:v>
                </c:pt>
                <c:pt idx="31">
                  <c:v>871</c:v>
                </c:pt>
              </c:numCache>
            </c:numRef>
          </c:val>
        </c:ser>
        <c:ser>
          <c:idx val="1"/>
          <c:order val="1"/>
          <c:tx>
            <c:strRef>
              <c:f>'6.1.5'!$I$6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'6.1.5'!$Q$8:$Q$39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'6.1.5'!$O$8:$O$39</c:f>
              <c:numCache>
                <c:formatCode>#,##0</c:formatCode>
                <c:ptCount val="32"/>
                <c:pt idx="0">
                  <c:v>1406</c:v>
                </c:pt>
                <c:pt idx="1">
                  <c:v>4399</c:v>
                </c:pt>
                <c:pt idx="2">
                  <c:v>677</c:v>
                </c:pt>
                <c:pt idx="3">
                  <c:v>146</c:v>
                </c:pt>
                <c:pt idx="4">
                  <c:v>202</c:v>
                </c:pt>
                <c:pt idx="5">
                  <c:v>4051</c:v>
                </c:pt>
                <c:pt idx="6">
                  <c:v>2202</c:v>
                </c:pt>
                <c:pt idx="7">
                  <c:v>616</c:v>
                </c:pt>
                <c:pt idx="8">
                  <c:v>4246</c:v>
                </c:pt>
                <c:pt idx="9">
                  <c:v>612</c:v>
                </c:pt>
                <c:pt idx="10">
                  <c:v>849</c:v>
                </c:pt>
                <c:pt idx="11">
                  <c:v>1893</c:v>
                </c:pt>
                <c:pt idx="12">
                  <c:v>334</c:v>
                </c:pt>
                <c:pt idx="13">
                  <c:v>1461</c:v>
                </c:pt>
                <c:pt idx="14">
                  <c:v>2084</c:v>
                </c:pt>
                <c:pt idx="15">
                  <c:v>1214</c:v>
                </c:pt>
                <c:pt idx="16">
                  <c:v>1087</c:v>
                </c:pt>
                <c:pt idx="17">
                  <c:v>588</c:v>
                </c:pt>
                <c:pt idx="18">
                  <c:v>4723</c:v>
                </c:pt>
                <c:pt idx="19">
                  <c:v>377</c:v>
                </c:pt>
                <c:pt idx="20">
                  <c:v>1815</c:v>
                </c:pt>
                <c:pt idx="21">
                  <c:v>2812</c:v>
                </c:pt>
                <c:pt idx="22">
                  <c:v>309</c:v>
                </c:pt>
                <c:pt idx="23">
                  <c:v>2050</c:v>
                </c:pt>
                <c:pt idx="24">
                  <c:v>1462</c:v>
                </c:pt>
                <c:pt idx="25">
                  <c:v>1699</c:v>
                </c:pt>
                <c:pt idx="26">
                  <c:v>186</c:v>
                </c:pt>
                <c:pt idx="27">
                  <c:v>8143</c:v>
                </c:pt>
                <c:pt idx="28">
                  <c:v>822</c:v>
                </c:pt>
                <c:pt idx="29">
                  <c:v>3834</c:v>
                </c:pt>
                <c:pt idx="30">
                  <c:v>704</c:v>
                </c:pt>
                <c:pt idx="31">
                  <c:v>208</c:v>
                </c:pt>
              </c:numCache>
            </c:numRef>
          </c:val>
        </c:ser>
        <c:marker val="1"/>
        <c:axId val="66503040"/>
        <c:axId val="66504576"/>
      </c:lineChart>
      <c:catAx>
        <c:axId val="6650304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504576"/>
        <c:crosses val="autoZero"/>
        <c:auto val="1"/>
        <c:lblAlgn val="ctr"/>
        <c:lblOffset val="100"/>
      </c:catAx>
      <c:valAx>
        <c:axId val="6650457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591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503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659023622047241"/>
          <c:y val="0.90610949947046093"/>
          <c:w val="0.31706666666666816"/>
          <c:h val="7.5226780862918494E-2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2010</a:t>
            </a:r>
          </a:p>
          <a:p>
            <a:pPr>
              <a:defRPr lang="es-ES" sz="1400"/>
            </a:pPr>
            <a:r>
              <a:rPr lang="es-ES" sz="1400" baseline="0"/>
              <a:t>Trámites de Baja de la Categoría</a:t>
            </a:r>
            <a:endParaRPr lang="es-ES" sz="1400"/>
          </a:p>
        </c:rich>
      </c:tx>
      <c:layout>
        <c:manualLayout>
          <c:xMode val="edge"/>
          <c:yMode val="edge"/>
          <c:x val="0.3147188673129039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4680630060684645E-2"/>
          <c:y val="8.5769980506822746E-2"/>
          <c:w val="0.89584172496366243"/>
          <c:h val="0.7294899541066138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Val val="1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872509960159411E-2"/>
                  <c:y val="-2.6674341145953549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dLbl>
              <c:idx val="11"/>
              <c:layout>
                <c:manualLayout>
                  <c:x val="8.8534749889331767E-3"/>
                  <c:y val="1.9493177387914392E-2"/>
                </c:manualLayout>
              </c:layout>
              <c:dLblPos val="t"/>
              <c:showVal val="1"/>
            </c:dLbl>
            <c:dLbl>
              <c:idx val="13"/>
              <c:layout>
                <c:manualLayout>
                  <c:x val="-7.3363072961887561E-3"/>
                  <c:y val="-3.793082060707841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3265970080736192E-2"/>
                  <c:y val="-3.3245743417519714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Val val="1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Val val="1"/>
            </c:dLbl>
            <c:dLbl>
              <c:idx val="21"/>
              <c:layout>
                <c:manualLayout>
                  <c:x val="-2.4633593804576796E-2"/>
                  <c:y val="-4.7411105312124169E-2"/>
                </c:manualLayout>
              </c:layout>
              <c:dLblPos val="r"/>
              <c:showVal val="1"/>
            </c:dLbl>
            <c:dLbl>
              <c:idx val="25"/>
              <c:layout>
                <c:manualLayout>
                  <c:x val="0"/>
                  <c:y val="8.1871345029240622E-2"/>
                </c:manualLayout>
              </c:layout>
              <c:dLblPos val="t"/>
              <c:showVal val="1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txPr>
              <a:bodyPr/>
              <a:lstStyle/>
              <a:p>
                <a:pPr>
                  <a:defRPr lang="es-ES" sz="800" b="1"/>
                </a:pPr>
                <a:endParaRPr lang="es-ES"/>
              </a:p>
            </c:txPr>
            <c:dLblPos val="t"/>
            <c:showVal val="1"/>
          </c:dLbls>
          <c:cat>
            <c:strRef>
              <c:f>'6.1.6'!$Q$8:$Q$39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'6.1.6'!$P$8:$P$39</c:f>
              <c:numCache>
                <c:formatCode>#,##0</c:formatCode>
                <c:ptCount val="32"/>
                <c:pt idx="0">
                  <c:v>108</c:v>
                </c:pt>
                <c:pt idx="1">
                  <c:v>246</c:v>
                </c:pt>
                <c:pt idx="2">
                  <c:v>53</c:v>
                </c:pt>
                <c:pt idx="3">
                  <c:v>24</c:v>
                </c:pt>
                <c:pt idx="4">
                  <c:v>72</c:v>
                </c:pt>
                <c:pt idx="5">
                  <c:v>226</c:v>
                </c:pt>
                <c:pt idx="6">
                  <c:v>107</c:v>
                </c:pt>
                <c:pt idx="7">
                  <c:v>52</c:v>
                </c:pt>
                <c:pt idx="8">
                  <c:v>225</c:v>
                </c:pt>
                <c:pt idx="9">
                  <c:v>8</c:v>
                </c:pt>
                <c:pt idx="10">
                  <c:v>95</c:v>
                </c:pt>
                <c:pt idx="11">
                  <c:v>50</c:v>
                </c:pt>
                <c:pt idx="12">
                  <c:v>20</c:v>
                </c:pt>
                <c:pt idx="13">
                  <c:v>11</c:v>
                </c:pt>
                <c:pt idx="14">
                  <c:v>258</c:v>
                </c:pt>
                <c:pt idx="15">
                  <c:v>33</c:v>
                </c:pt>
                <c:pt idx="16">
                  <c:v>131</c:v>
                </c:pt>
                <c:pt idx="17">
                  <c:v>34</c:v>
                </c:pt>
                <c:pt idx="18">
                  <c:v>57</c:v>
                </c:pt>
                <c:pt idx="19">
                  <c:v>53</c:v>
                </c:pt>
                <c:pt idx="20">
                  <c:v>113</c:v>
                </c:pt>
                <c:pt idx="21">
                  <c:v>61</c:v>
                </c:pt>
                <c:pt idx="22">
                  <c:v>58</c:v>
                </c:pt>
                <c:pt idx="23">
                  <c:v>107</c:v>
                </c:pt>
                <c:pt idx="24">
                  <c:v>51</c:v>
                </c:pt>
                <c:pt idx="25">
                  <c:v>105</c:v>
                </c:pt>
                <c:pt idx="26">
                  <c:v>97</c:v>
                </c:pt>
                <c:pt idx="27">
                  <c:v>86</c:v>
                </c:pt>
                <c:pt idx="28">
                  <c:v>57</c:v>
                </c:pt>
                <c:pt idx="29">
                  <c:v>267</c:v>
                </c:pt>
                <c:pt idx="30">
                  <c:v>158</c:v>
                </c:pt>
                <c:pt idx="31">
                  <c:v>25</c:v>
                </c:pt>
              </c:numCache>
            </c:numRef>
          </c:val>
        </c:ser>
        <c:marker val="1"/>
        <c:axId val="66386176"/>
        <c:axId val="66605056"/>
      </c:lineChart>
      <c:catAx>
        <c:axId val="663861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605056"/>
        <c:crosses val="autoZero"/>
        <c:auto val="1"/>
        <c:lblAlgn val="ctr"/>
        <c:lblOffset val="100"/>
      </c:catAx>
      <c:valAx>
        <c:axId val="666050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386176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Baja de Categoría 2010</a:t>
            </a:r>
            <a:endParaRPr lang="es-ES" sz="1600"/>
          </a:p>
        </c:rich>
      </c:tx>
      <c:layout>
        <c:manualLayout>
          <c:xMode val="edge"/>
          <c:yMode val="edge"/>
          <c:x val="0.2287421872265971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111706036745405"/>
          <c:y val="9.3567251461988327E-2"/>
          <c:w val="0.87043849518810346"/>
          <c:h val="0.65931451551012443"/>
        </c:manualLayout>
      </c:layout>
      <c:lineChart>
        <c:grouping val="standard"/>
        <c:ser>
          <c:idx val="0"/>
          <c:order val="0"/>
          <c:tx>
            <c:strRef>
              <c:f>'6.1.6'!$B$6:$H$6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'6.1.6'!$H$8:$H$39</c:f>
              <c:numCache>
                <c:formatCode>#,##0</c:formatCode>
                <c:ptCount val="32"/>
                <c:pt idx="0">
                  <c:v>55</c:v>
                </c:pt>
                <c:pt idx="1">
                  <c:v>36</c:v>
                </c:pt>
                <c:pt idx="2">
                  <c:v>28</c:v>
                </c:pt>
                <c:pt idx="3">
                  <c:v>16</c:v>
                </c:pt>
                <c:pt idx="4">
                  <c:v>62</c:v>
                </c:pt>
                <c:pt idx="5">
                  <c:v>39</c:v>
                </c:pt>
                <c:pt idx="6">
                  <c:v>82</c:v>
                </c:pt>
                <c:pt idx="7">
                  <c:v>41</c:v>
                </c:pt>
                <c:pt idx="8">
                  <c:v>172</c:v>
                </c:pt>
                <c:pt idx="9">
                  <c:v>1</c:v>
                </c:pt>
                <c:pt idx="10">
                  <c:v>76</c:v>
                </c:pt>
                <c:pt idx="11">
                  <c:v>15</c:v>
                </c:pt>
                <c:pt idx="12">
                  <c:v>13</c:v>
                </c:pt>
                <c:pt idx="13">
                  <c:v>5</c:v>
                </c:pt>
                <c:pt idx="14">
                  <c:v>134</c:v>
                </c:pt>
                <c:pt idx="15">
                  <c:v>18</c:v>
                </c:pt>
                <c:pt idx="16">
                  <c:v>82</c:v>
                </c:pt>
                <c:pt idx="17">
                  <c:v>12</c:v>
                </c:pt>
                <c:pt idx="18">
                  <c:v>13</c:v>
                </c:pt>
                <c:pt idx="19">
                  <c:v>42</c:v>
                </c:pt>
                <c:pt idx="20">
                  <c:v>76</c:v>
                </c:pt>
                <c:pt idx="21">
                  <c:v>34</c:v>
                </c:pt>
                <c:pt idx="22">
                  <c:v>43</c:v>
                </c:pt>
                <c:pt idx="23">
                  <c:v>43</c:v>
                </c:pt>
                <c:pt idx="24">
                  <c:v>22</c:v>
                </c:pt>
                <c:pt idx="25">
                  <c:v>37</c:v>
                </c:pt>
                <c:pt idx="26">
                  <c:v>72</c:v>
                </c:pt>
                <c:pt idx="27">
                  <c:v>24</c:v>
                </c:pt>
                <c:pt idx="28">
                  <c:v>40</c:v>
                </c:pt>
                <c:pt idx="29">
                  <c:v>206</c:v>
                </c:pt>
                <c:pt idx="30">
                  <c:v>92</c:v>
                </c:pt>
                <c:pt idx="31">
                  <c:v>17</c:v>
                </c:pt>
              </c:numCache>
            </c:numRef>
          </c:val>
        </c:ser>
        <c:ser>
          <c:idx val="1"/>
          <c:order val="1"/>
          <c:tx>
            <c:strRef>
              <c:f>'6.1.6'!$I$6:$O$6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'6.1.6'!$Q$8:$Q$39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'6.1.6'!$O$8:$O$39</c:f>
              <c:numCache>
                <c:formatCode>#,##0</c:formatCode>
                <c:ptCount val="32"/>
                <c:pt idx="0">
                  <c:v>53</c:v>
                </c:pt>
                <c:pt idx="1">
                  <c:v>210</c:v>
                </c:pt>
                <c:pt idx="2">
                  <c:v>25</c:v>
                </c:pt>
                <c:pt idx="3">
                  <c:v>8</c:v>
                </c:pt>
                <c:pt idx="4">
                  <c:v>10</c:v>
                </c:pt>
                <c:pt idx="5">
                  <c:v>187</c:v>
                </c:pt>
                <c:pt idx="6">
                  <c:v>25</c:v>
                </c:pt>
                <c:pt idx="7">
                  <c:v>11</c:v>
                </c:pt>
                <c:pt idx="8">
                  <c:v>53</c:v>
                </c:pt>
                <c:pt idx="9">
                  <c:v>7</c:v>
                </c:pt>
                <c:pt idx="10">
                  <c:v>19</c:v>
                </c:pt>
                <c:pt idx="11">
                  <c:v>35</c:v>
                </c:pt>
                <c:pt idx="12">
                  <c:v>7</c:v>
                </c:pt>
                <c:pt idx="13">
                  <c:v>6</c:v>
                </c:pt>
                <c:pt idx="14">
                  <c:v>124</c:v>
                </c:pt>
                <c:pt idx="15">
                  <c:v>15</c:v>
                </c:pt>
                <c:pt idx="16">
                  <c:v>49</c:v>
                </c:pt>
                <c:pt idx="17">
                  <c:v>22</c:v>
                </c:pt>
                <c:pt idx="18">
                  <c:v>44</c:v>
                </c:pt>
                <c:pt idx="19">
                  <c:v>11</c:v>
                </c:pt>
                <c:pt idx="20">
                  <c:v>37</c:v>
                </c:pt>
                <c:pt idx="21">
                  <c:v>27</c:v>
                </c:pt>
                <c:pt idx="22">
                  <c:v>15</c:v>
                </c:pt>
                <c:pt idx="23">
                  <c:v>64</c:v>
                </c:pt>
                <c:pt idx="24">
                  <c:v>29</c:v>
                </c:pt>
                <c:pt idx="25">
                  <c:v>68</c:v>
                </c:pt>
                <c:pt idx="26">
                  <c:v>25</c:v>
                </c:pt>
                <c:pt idx="27">
                  <c:v>62</c:v>
                </c:pt>
                <c:pt idx="28">
                  <c:v>17</c:v>
                </c:pt>
                <c:pt idx="29">
                  <c:v>61</c:v>
                </c:pt>
                <c:pt idx="30">
                  <c:v>66</c:v>
                </c:pt>
                <c:pt idx="31">
                  <c:v>8</c:v>
                </c:pt>
              </c:numCache>
            </c:numRef>
          </c:val>
        </c:ser>
        <c:marker val="1"/>
        <c:axId val="66630400"/>
        <c:axId val="66631936"/>
      </c:lineChart>
      <c:catAx>
        <c:axId val="66630400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631936"/>
        <c:crosses val="autoZero"/>
        <c:auto val="1"/>
        <c:lblAlgn val="ctr"/>
        <c:lblOffset val="100"/>
      </c:catAx>
      <c:valAx>
        <c:axId val="6663193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02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6304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838"/>
          <c:h val="7.5226780862918494E-2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2010</a:t>
            </a:r>
          </a:p>
          <a:p>
            <a:pPr>
              <a:defRPr lang="es-ES" sz="1400"/>
            </a:pPr>
            <a:r>
              <a:rPr lang="es-ES" sz="1400" baseline="0"/>
              <a:t>Trámites de Cambio de la Categoría</a:t>
            </a:r>
            <a:endParaRPr lang="es-ES" sz="1400"/>
          </a:p>
        </c:rich>
      </c:tx>
      <c:layout>
        <c:manualLayout>
          <c:xMode val="edge"/>
          <c:yMode val="edge"/>
          <c:x val="0.3147188673129042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4680630060684645E-2"/>
          <c:y val="8.5769980506822746E-2"/>
          <c:w val="0.89584172496366243"/>
          <c:h val="0.7294899541066138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4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Val val="1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872509960159411E-2"/>
                  <c:y val="-2.667434114595356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dLbl>
              <c:idx val="11"/>
              <c:layout>
                <c:manualLayout>
                  <c:x val="8.8534749889331767E-3"/>
                  <c:y val="1.9493177387914406E-2"/>
                </c:manualLayout>
              </c:layout>
              <c:dLblPos val="t"/>
              <c:showVal val="1"/>
            </c:dLbl>
            <c:dLbl>
              <c:idx val="13"/>
              <c:layout>
                <c:manualLayout>
                  <c:x val="-7.3363072961887578E-3"/>
                  <c:y val="-3.793082060707841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3265970080736192E-2"/>
                  <c:y val="-3.324574341751974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Val val="1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Val val="1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Val val="1"/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Val val="1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txPr>
              <a:bodyPr/>
              <a:lstStyle/>
              <a:p>
                <a:pPr>
                  <a:defRPr lang="es-ES" sz="800" b="1"/>
                </a:pPr>
                <a:endParaRPr lang="es-ES"/>
              </a:p>
            </c:txPr>
            <c:dLblPos val="t"/>
            <c:showVal val="1"/>
          </c:dLbls>
          <c:cat>
            <c:strRef>
              <c:f>'6.1.7'!$Q$7:$Q$39</c:f>
              <c:strCache>
                <c:ptCount val="33"/>
                <c:pt idx="1">
                  <c:v>AGS</c:v>
                </c:pt>
                <c:pt idx="2">
                  <c:v>BC</c:v>
                </c:pt>
                <c:pt idx="3">
                  <c:v>BCS</c:v>
                </c:pt>
                <c:pt idx="4">
                  <c:v>CAM</c:v>
                </c:pt>
                <c:pt idx="5">
                  <c:v>CHIS</c:v>
                </c:pt>
                <c:pt idx="6">
                  <c:v>CHIHU</c:v>
                </c:pt>
                <c:pt idx="7">
                  <c:v>COAH</c:v>
                </c:pt>
                <c:pt idx="8">
                  <c:v>COL</c:v>
                </c:pt>
                <c:pt idx="9">
                  <c:v>DF</c:v>
                </c:pt>
                <c:pt idx="10">
                  <c:v>DGO</c:v>
                </c:pt>
                <c:pt idx="11">
                  <c:v>MEX</c:v>
                </c:pt>
                <c:pt idx="12">
                  <c:v>GTO</c:v>
                </c:pt>
                <c:pt idx="13">
                  <c:v>GRO</c:v>
                </c:pt>
                <c:pt idx="14">
                  <c:v>HGO</c:v>
                </c:pt>
                <c:pt idx="15">
                  <c:v>JAL</c:v>
                </c:pt>
                <c:pt idx="16">
                  <c:v>MICH</c:v>
                </c:pt>
                <c:pt idx="17">
                  <c:v>MOR</c:v>
                </c:pt>
                <c:pt idx="18">
                  <c:v>NAY</c:v>
                </c:pt>
                <c:pt idx="19">
                  <c:v>NL</c:v>
                </c:pt>
                <c:pt idx="20">
                  <c:v>OAX</c:v>
                </c:pt>
                <c:pt idx="21">
                  <c:v>PUE</c:v>
                </c:pt>
                <c:pt idx="22">
                  <c:v>QRO</c:v>
                </c:pt>
                <c:pt idx="23">
                  <c:v>QROO</c:v>
                </c:pt>
                <c:pt idx="24">
                  <c:v>SLP</c:v>
                </c:pt>
                <c:pt idx="25">
                  <c:v>SIN</c:v>
                </c:pt>
                <c:pt idx="26">
                  <c:v>SON</c:v>
                </c:pt>
                <c:pt idx="27">
                  <c:v>TAB</c:v>
                </c:pt>
                <c:pt idx="28">
                  <c:v>TAM</c:v>
                </c:pt>
                <c:pt idx="29">
                  <c:v>TLX</c:v>
                </c:pt>
                <c:pt idx="30">
                  <c:v>VER</c:v>
                </c:pt>
                <c:pt idx="31">
                  <c:v>YUC</c:v>
                </c:pt>
                <c:pt idx="32">
                  <c:v>ZAC</c:v>
                </c:pt>
              </c:strCache>
            </c:strRef>
          </c:cat>
          <c:val>
            <c:numRef>
              <c:f>'6.1.7'!$P$8:$P$39</c:f>
              <c:numCache>
                <c:formatCode>#,##0</c:formatCode>
                <c:ptCount val="32"/>
                <c:pt idx="0">
                  <c:v>50</c:v>
                </c:pt>
                <c:pt idx="1">
                  <c:v>160</c:v>
                </c:pt>
                <c:pt idx="2">
                  <c:v>8</c:v>
                </c:pt>
                <c:pt idx="3">
                  <c:v>58</c:v>
                </c:pt>
                <c:pt idx="4">
                  <c:v>65</c:v>
                </c:pt>
                <c:pt idx="5">
                  <c:v>250</c:v>
                </c:pt>
                <c:pt idx="6">
                  <c:v>44</c:v>
                </c:pt>
                <c:pt idx="7">
                  <c:v>51</c:v>
                </c:pt>
                <c:pt idx="8">
                  <c:v>457</c:v>
                </c:pt>
                <c:pt idx="9">
                  <c:v>24</c:v>
                </c:pt>
                <c:pt idx="10">
                  <c:v>6</c:v>
                </c:pt>
                <c:pt idx="11">
                  <c:v>78</c:v>
                </c:pt>
                <c:pt idx="12">
                  <c:v>40</c:v>
                </c:pt>
                <c:pt idx="13">
                  <c:v>0</c:v>
                </c:pt>
                <c:pt idx="14">
                  <c:v>402</c:v>
                </c:pt>
                <c:pt idx="15">
                  <c:v>35</c:v>
                </c:pt>
                <c:pt idx="16">
                  <c:v>7</c:v>
                </c:pt>
                <c:pt idx="17">
                  <c:v>18</c:v>
                </c:pt>
                <c:pt idx="18">
                  <c:v>250</c:v>
                </c:pt>
                <c:pt idx="19">
                  <c:v>14</c:v>
                </c:pt>
                <c:pt idx="20">
                  <c:v>75</c:v>
                </c:pt>
                <c:pt idx="21">
                  <c:v>21</c:v>
                </c:pt>
                <c:pt idx="22">
                  <c:v>33</c:v>
                </c:pt>
                <c:pt idx="23">
                  <c:v>18</c:v>
                </c:pt>
                <c:pt idx="24">
                  <c:v>226</c:v>
                </c:pt>
                <c:pt idx="25">
                  <c:v>245</c:v>
                </c:pt>
                <c:pt idx="26">
                  <c:v>162</c:v>
                </c:pt>
                <c:pt idx="27">
                  <c:v>156</c:v>
                </c:pt>
                <c:pt idx="28">
                  <c:v>8</c:v>
                </c:pt>
                <c:pt idx="29">
                  <c:v>254</c:v>
                </c:pt>
                <c:pt idx="30">
                  <c:v>67</c:v>
                </c:pt>
                <c:pt idx="31">
                  <c:v>30</c:v>
                </c:pt>
              </c:numCache>
            </c:numRef>
          </c:val>
        </c:ser>
        <c:marker val="1"/>
        <c:axId val="66799872"/>
        <c:axId val="66809856"/>
      </c:lineChart>
      <c:catAx>
        <c:axId val="667998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809856"/>
        <c:crosses val="autoZero"/>
        <c:auto val="1"/>
        <c:lblAlgn val="ctr"/>
        <c:lblOffset val="100"/>
      </c:catAx>
      <c:valAx>
        <c:axId val="668098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799872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Cambio de Categoría 2010</a:t>
            </a:r>
            <a:endParaRPr lang="es-ES" sz="1600"/>
          </a:p>
        </c:rich>
      </c:tx>
      <c:layout>
        <c:manualLayout>
          <c:xMode val="edge"/>
          <c:yMode val="edge"/>
          <c:x val="0.21096440944881931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111706036745405"/>
          <c:y val="9.3567251461988327E-2"/>
          <c:w val="0.87043849518810379"/>
          <c:h val="0.65931451551012465"/>
        </c:manualLayout>
      </c:layout>
      <c:lineChart>
        <c:grouping val="standard"/>
        <c:ser>
          <c:idx val="0"/>
          <c:order val="0"/>
          <c:tx>
            <c:strRef>
              <c:f>'6.1.7'!$B$6:$H$6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'6.1.7'!$H$8:$H$39</c:f>
              <c:numCache>
                <c:formatCode>#,##0</c:formatCode>
                <c:ptCount val="32"/>
                <c:pt idx="0">
                  <c:v>27</c:v>
                </c:pt>
                <c:pt idx="1">
                  <c:v>78</c:v>
                </c:pt>
                <c:pt idx="2">
                  <c:v>4</c:v>
                </c:pt>
                <c:pt idx="3">
                  <c:v>50</c:v>
                </c:pt>
                <c:pt idx="4">
                  <c:v>55</c:v>
                </c:pt>
                <c:pt idx="5">
                  <c:v>123</c:v>
                </c:pt>
                <c:pt idx="6">
                  <c:v>20</c:v>
                </c:pt>
                <c:pt idx="7">
                  <c:v>29</c:v>
                </c:pt>
                <c:pt idx="8">
                  <c:v>278</c:v>
                </c:pt>
                <c:pt idx="9">
                  <c:v>12</c:v>
                </c:pt>
                <c:pt idx="10">
                  <c:v>6</c:v>
                </c:pt>
                <c:pt idx="11">
                  <c:v>41</c:v>
                </c:pt>
                <c:pt idx="12">
                  <c:v>22</c:v>
                </c:pt>
                <c:pt idx="13">
                  <c:v>0</c:v>
                </c:pt>
                <c:pt idx="14">
                  <c:v>271</c:v>
                </c:pt>
                <c:pt idx="15">
                  <c:v>23</c:v>
                </c:pt>
                <c:pt idx="16">
                  <c:v>6</c:v>
                </c:pt>
                <c:pt idx="17">
                  <c:v>10</c:v>
                </c:pt>
                <c:pt idx="18">
                  <c:v>122</c:v>
                </c:pt>
                <c:pt idx="19">
                  <c:v>12</c:v>
                </c:pt>
                <c:pt idx="20">
                  <c:v>55</c:v>
                </c:pt>
                <c:pt idx="21">
                  <c:v>11</c:v>
                </c:pt>
                <c:pt idx="22">
                  <c:v>27</c:v>
                </c:pt>
                <c:pt idx="23">
                  <c:v>9</c:v>
                </c:pt>
                <c:pt idx="24">
                  <c:v>115</c:v>
                </c:pt>
                <c:pt idx="25">
                  <c:v>118</c:v>
                </c:pt>
                <c:pt idx="26">
                  <c:v>158</c:v>
                </c:pt>
                <c:pt idx="27">
                  <c:v>78</c:v>
                </c:pt>
                <c:pt idx="28">
                  <c:v>4</c:v>
                </c:pt>
                <c:pt idx="29">
                  <c:v>199</c:v>
                </c:pt>
                <c:pt idx="30">
                  <c:v>57</c:v>
                </c:pt>
                <c:pt idx="31">
                  <c:v>18</c:v>
                </c:pt>
              </c:numCache>
            </c:numRef>
          </c:val>
        </c:ser>
        <c:ser>
          <c:idx val="1"/>
          <c:order val="1"/>
          <c:tx>
            <c:strRef>
              <c:f>'6.1.7'!$I$6:$O$6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'6.1.7'!$Q$8:$Q$39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'6.1.7'!$O$8:$O$39</c:f>
              <c:numCache>
                <c:formatCode>#,##0</c:formatCode>
                <c:ptCount val="32"/>
                <c:pt idx="0">
                  <c:v>23</c:v>
                </c:pt>
                <c:pt idx="1">
                  <c:v>82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127</c:v>
                </c:pt>
                <c:pt idx="6">
                  <c:v>24</c:v>
                </c:pt>
                <c:pt idx="7">
                  <c:v>22</c:v>
                </c:pt>
                <c:pt idx="8">
                  <c:v>179</c:v>
                </c:pt>
                <c:pt idx="9">
                  <c:v>12</c:v>
                </c:pt>
                <c:pt idx="10">
                  <c:v>0</c:v>
                </c:pt>
                <c:pt idx="11">
                  <c:v>37</c:v>
                </c:pt>
                <c:pt idx="12">
                  <c:v>18</c:v>
                </c:pt>
                <c:pt idx="13">
                  <c:v>0</c:v>
                </c:pt>
                <c:pt idx="14">
                  <c:v>131</c:v>
                </c:pt>
                <c:pt idx="15">
                  <c:v>12</c:v>
                </c:pt>
                <c:pt idx="16">
                  <c:v>1</c:v>
                </c:pt>
                <c:pt idx="17">
                  <c:v>8</c:v>
                </c:pt>
                <c:pt idx="18">
                  <c:v>128</c:v>
                </c:pt>
                <c:pt idx="19">
                  <c:v>2</c:v>
                </c:pt>
                <c:pt idx="20">
                  <c:v>20</c:v>
                </c:pt>
                <c:pt idx="21">
                  <c:v>10</c:v>
                </c:pt>
                <c:pt idx="22">
                  <c:v>6</c:v>
                </c:pt>
                <c:pt idx="23">
                  <c:v>9</c:v>
                </c:pt>
                <c:pt idx="24">
                  <c:v>111</c:v>
                </c:pt>
                <c:pt idx="25">
                  <c:v>127</c:v>
                </c:pt>
                <c:pt idx="26">
                  <c:v>4</c:v>
                </c:pt>
                <c:pt idx="27">
                  <c:v>78</c:v>
                </c:pt>
                <c:pt idx="28">
                  <c:v>4</c:v>
                </c:pt>
                <c:pt idx="29">
                  <c:v>55</c:v>
                </c:pt>
                <c:pt idx="30">
                  <c:v>10</c:v>
                </c:pt>
                <c:pt idx="31">
                  <c:v>12</c:v>
                </c:pt>
              </c:numCache>
            </c:numRef>
          </c:val>
        </c:ser>
        <c:marker val="1"/>
        <c:axId val="66856064"/>
        <c:axId val="66857600"/>
      </c:lineChart>
      <c:catAx>
        <c:axId val="668560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857600"/>
        <c:crosses val="autoZero"/>
        <c:auto val="1"/>
        <c:lblAlgn val="ctr"/>
        <c:lblOffset val="100"/>
      </c:catAx>
      <c:valAx>
        <c:axId val="6685760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13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856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855"/>
          <c:h val="7.5226780862918494E-2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/>
            </a:pPr>
            <a:r>
              <a:rPr lang="es-ES"/>
              <a:t>Trámites de Licencias por Entidad</a:t>
            </a:r>
            <a:r>
              <a:rPr lang="es-ES" baseline="0"/>
              <a:t> Federativa 2010</a:t>
            </a:r>
            <a:endParaRPr lang="es-ES"/>
          </a:p>
        </c:rich>
      </c:tx>
      <c:layout>
        <c:manualLayout>
          <c:xMode val="edge"/>
          <c:yMode val="edge"/>
          <c:x val="0.17717119362487702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01807793559301"/>
          <c:y val="0.11284756072157646"/>
          <c:w val="0.86587297391692752"/>
          <c:h val="0.64411623547056662"/>
        </c:manualLayout>
      </c:layout>
      <c:barChart>
        <c:barDir val="col"/>
        <c:grouping val="stacked"/>
        <c:ser>
          <c:idx val="0"/>
          <c:order val="0"/>
          <c:tx>
            <c:strRef>
              <c:f>'6.1.8'!$B$6</c:f>
              <c:strCache>
                <c:ptCount val="1"/>
                <c:pt idx="0">
                  <c:v>Renovación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strRef>
              <c:f>'6.1.8'!$I$7:$I$39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'6.1.8'!$B$7:$B$38</c:f>
              <c:numCache>
                <c:formatCode>#,##0</c:formatCode>
                <c:ptCount val="32"/>
                <c:pt idx="0">
                  <c:v>2879</c:v>
                </c:pt>
                <c:pt idx="1">
                  <c:v>5190</c:v>
                </c:pt>
                <c:pt idx="2">
                  <c:v>1204</c:v>
                </c:pt>
                <c:pt idx="3">
                  <c:v>662</c:v>
                </c:pt>
                <c:pt idx="4">
                  <c:v>2125</c:v>
                </c:pt>
                <c:pt idx="5">
                  <c:v>5704</c:v>
                </c:pt>
                <c:pt idx="6">
                  <c:v>5385</c:v>
                </c:pt>
                <c:pt idx="7">
                  <c:v>2875</c:v>
                </c:pt>
                <c:pt idx="8">
                  <c:v>21892</c:v>
                </c:pt>
                <c:pt idx="9">
                  <c:v>1100</c:v>
                </c:pt>
                <c:pt idx="10">
                  <c:v>3576</c:v>
                </c:pt>
                <c:pt idx="11">
                  <c:v>3507</c:v>
                </c:pt>
                <c:pt idx="12">
                  <c:v>1053</c:v>
                </c:pt>
                <c:pt idx="13">
                  <c:v>5620</c:v>
                </c:pt>
                <c:pt idx="14">
                  <c:v>5531</c:v>
                </c:pt>
                <c:pt idx="15">
                  <c:v>4627</c:v>
                </c:pt>
                <c:pt idx="16">
                  <c:v>2820</c:v>
                </c:pt>
                <c:pt idx="17">
                  <c:v>1097</c:v>
                </c:pt>
                <c:pt idx="18">
                  <c:v>6867</c:v>
                </c:pt>
                <c:pt idx="19">
                  <c:v>1731</c:v>
                </c:pt>
                <c:pt idx="20">
                  <c:v>5802</c:v>
                </c:pt>
                <c:pt idx="21">
                  <c:v>6376</c:v>
                </c:pt>
                <c:pt idx="22">
                  <c:v>1529</c:v>
                </c:pt>
                <c:pt idx="23">
                  <c:v>4436</c:v>
                </c:pt>
                <c:pt idx="24">
                  <c:v>2481</c:v>
                </c:pt>
                <c:pt idx="25">
                  <c:v>2443</c:v>
                </c:pt>
                <c:pt idx="26">
                  <c:v>2218</c:v>
                </c:pt>
                <c:pt idx="27">
                  <c:v>11065</c:v>
                </c:pt>
                <c:pt idx="28">
                  <c:v>2722</c:v>
                </c:pt>
                <c:pt idx="29">
                  <c:v>16819</c:v>
                </c:pt>
                <c:pt idx="30">
                  <c:v>2419</c:v>
                </c:pt>
                <c:pt idx="31">
                  <c:v>1079</c:v>
                </c:pt>
              </c:numCache>
            </c:numRef>
          </c:val>
        </c:ser>
        <c:ser>
          <c:idx val="1"/>
          <c:order val="1"/>
          <c:tx>
            <c:strRef>
              <c:f>'6.1.8'!$C$6</c:f>
              <c:strCache>
                <c:ptCount val="1"/>
                <c:pt idx="0">
                  <c:v>Baja de la Categoría</c:v>
                </c:pt>
              </c:strCache>
            </c:strRef>
          </c:tx>
          <c:cat>
            <c:strRef>
              <c:f>'6.1.8'!$I$7:$I$39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'6.1.8'!$C$7:$C$38</c:f>
              <c:numCache>
                <c:formatCode>#,##0</c:formatCode>
                <c:ptCount val="32"/>
                <c:pt idx="0">
                  <c:v>108</c:v>
                </c:pt>
                <c:pt idx="1">
                  <c:v>246</c:v>
                </c:pt>
                <c:pt idx="2">
                  <c:v>53</c:v>
                </c:pt>
                <c:pt idx="3">
                  <c:v>24</c:v>
                </c:pt>
                <c:pt idx="4">
                  <c:v>72</c:v>
                </c:pt>
                <c:pt idx="5">
                  <c:v>226</c:v>
                </c:pt>
                <c:pt idx="6">
                  <c:v>107</c:v>
                </c:pt>
                <c:pt idx="7">
                  <c:v>52</c:v>
                </c:pt>
                <c:pt idx="8">
                  <c:v>225</c:v>
                </c:pt>
                <c:pt idx="9">
                  <c:v>8</c:v>
                </c:pt>
                <c:pt idx="10">
                  <c:v>95</c:v>
                </c:pt>
                <c:pt idx="11">
                  <c:v>50</c:v>
                </c:pt>
                <c:pt idx="12">
                  <c:v>20</c:v>
                </c:pt>
                <c:pt idx="13">
                  <c:v>11</c:v>
                </c:pt>
                <c:pt idx="14">
                  <c:v>258</c:v>
                </c:pt>
                <c:pt idx="15">
                  <c:v>33</c:v>
                </c:pt>
                <c:pt idx="16">
                  <c:v>131</c:v>
                </c:pt>
                <c:pt idx="17">
                  <c:v>34</c:v>
                </c:pt>
                <c:pt idx="18">
                  <c:v>57</c:v>
                </c:pt>
                <c:pt idx="19">
                  <c:v>53</c:v>
                </c:pt>
                <c:pt idx="20">
                  <c:v>113</c:v>
                </c:pt>
                <c:pt idx="21">
                  <c:v>61</c:v>
                </c:pt>
                <c:pt idx="22">
                  <c:v>58</c:v>
                </c:pt>
                <c:pt idx="23">
                  <c:v>107</c:v>
                </c:pt>
                <c:pt idx="24">
                  <c:v>51</c:v>
                </c:pt>
                <c:pt idx="25">
                  <c:v>105</c:v>
                </c:pt>
                <c:pt idx="26">
                  <c:v>97</c:v>
                </c:pt>
                <c:pt idx="27">
                  <c:v>86</c:v>
                </c:pt>
                <c:pt idx="28">
                  <c:v>57</c:v>
                </c:pt>
                <c:pt idx="29">
                  <c:v>267</c:v>
                </c:pt>
                <c:pt idx="30">
                  <c:v>158</c:v>
                </c:pt>
                <c:pt idx="31">
                  <c:v>25</c:v>
                </c:pt>
              </c:numCache>
            </c:numRef>
          </c:val>
        </c:ser>
        <c:ser>
          <c:idx val="2"/>
          <c:order val="2"/>
          <c:tx>
            <c:strRef>
              <c:f>'6.1.8'!$D$6</c:f>
              <c:strCache>
                <c:ptCount val="1"/>
                <c:pt idx="0">
                  <c:v>Cambio de la Categoria</c:v>
                </c:pt>
              </c:strCache>
            </c:strRef>
          </c:tx>
          <c:cat>
            <c:strRef>
              <c:f>'6.1.8'!$I$7:$I$39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'6.1.8'!$D$7:$D$38</c:f>
              <c:numCache>
                <c:formatCode>#,##0</c:formatCode>
                <c:ptCount val="32"/>
                <c:pt idx="0">
                  <c:v>50</c:v>
                </c:pt>
                <c:pt idx="1">
                  <c:v>160</c:v>
                </c:pt>
                <c:pt idx="2">
                  <c:v>8</c:v>
                </c:pt>
                <c:pt idx="3">
                  <c:v>58</c:v>
                </c:pt>
                <c:pt idx="4">
                  <c:v>65</c:v>
                </c:pt>
                <c:pt idx="5">
                  <c:v>250</c:v>
                </c:pt>
                <c:pt idx="6">
                  <c:v>44</c:v>
                </c:pt>
                <c:pt idx="7">
                  <c:v>51</c:v>
                </c:pt>
                <c:pt idx="8">
                  <c:v>457</c:v>
                </c:pt>
                <c:pt idx="9">
                  <c:v>24</c:v>
                </c:pt>
                <c:pt idx="10">
                  <c:v>6</c:v>
                </c:pt>
                <c:pt idx="11">
                  <c:v>78</c:v>
                </c:pt>
                <c:pt idx="12">
                  <c:v>40</c:v>
                </c:pt>
                <c:pt idx="13">
                  <c:v>0</c:v>
                </c:pt>
                <c:pt idx="14">
                  <c:v>402</c:v>
                </c:pt>
                <c:pt idx="15">
                  <c:v>35</c:v>
                </c:pt>
                <c:pt idx="16">
                  <c:v>7</c:v>
                </c:pt>
                <c:pt idx="17">
                  <c:v>18</c:v>
                </c:pt>
                <c:pt idx="18">
                  <c:v>250</c:v>
                </c:pt>
                <c:pt idx="19">
                  <c:v>14</c:v>
                </c:pt>
                <c:pt idx="20">
                  <c:v>75</c:v>
                </c:pt>
                <c:pt idx="21">
                  <c:v>21</c:v>
                </c:pt>
                <c:pt idx="22">
                  <c:v>33</c:v>
                </c:pt>
                <c:pt idx="23">
                  <c:v>18</c:v>
                </c:pt>
                <c:pt idx="24">
                  <c:v>226</c:v>
                </c:pt>
                <c:pt idx="25">
                  <c:v>245</c:v>
                </c:pt>
                <c:pt idx="26">
                  <c:v>162</c:v>
                </c:pt>
                <c:pt idx="27">
                  <c:v>156</c:v>
                </c:pt>
                <c:pt idx="28">
                  <c:v>8</c:v>
                </c:pt>
                <c:pt idx="29">
                  <c:v>254</c:v>
                </c:pt>
                <c:pt idx="30">
                  <c:v>67</c:v>
                </c:pt>
                <c:pt idx="31">
                  <c:v>30</c:v>
                </c:pt>
              </c:numCache>
            </c:numRef>
          </c:val>
        </c:ser>
        <c:ser>
          <c:idx val="3"/>
          <c:order val="3"/>
          <c:tx>
            <c:strRef>
              <c:f>'6.1.8'!$E$6</c:f>
              <c:strCache>
                <c:ptCount val="1"/>
                <c:pt idx="0">
                  <c:v>Categoría Adicional</c:v>
                </c:pt>
              </c:strCache>
            </c:strRef>
          </c:tx>
          <c:cat>
            <c:strRef>
              <c:f>'6.1.8'!$I$7:$I$39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'6.1.8'!$E$7:$E$38</c:f>
              <c:numCache>
                <c:formatCode>#,##0</c:formatCode>
                <c:ptCount val="32"/>
                <c:pt idx="0">
                  <c:v>233</c:v>
                </c:pt>
                <c:pt idx="1">
                  <c:v>196</c:v>
                </c:pt>
                <c:pt idx="2">
                  <c:v>36</c:v>
                </c:pt>
                <c:pt idx="3">
                  <c:v>27</c:v>
                </c:pt>
                <c:pt idx="4">
                  <c:v>111</c:v>
                </c:pt>
                <c:pt idx="5">
                  <c:v>170</c:v>
                </c:pt>
                <c:pt idx="6">
                  <c:v>581</c:v>
                </c:pt>
                <c:pt idx="7">
                  <c:v>169</c:v>
                </c:pt>
                <c:pt idx="8">
                  <c:v>1133</c:v>
                </c:pt>
                <c:pt idx="9">
                  <c:v>36</c:v>
                </c:pt>
                <c:pt idx="10">
                  <c:v>151</c:v>
                </c:pt>
                <c:pt idx="11">
                  <c:v>232</c:v>
                </c:pt>
                <c:pt idx="12">
                  <c:v>27</c:v>
                </c:pt>
                <c:pt idx="13">
                  <c:v>29</c:v>
                </c:pt>
                <c:pt idx="14">
                  <c:v>129</c:v>
                </c:pt>
                <c:pt idx="15">
                  <c:v>192</c:v>
                </c:pt>
                <c:pt idx="16">
                  <c:v>140</c:v>
                </c:pt>
                <c:pt idx="17">
                  <c:v>22</c:v>
                </c:pt>
                <c:pt idx="18">
                  <c:v>312</c:v>
                </c:pt>
                <c:pt idx="19">
                  <c:v>83</c:v>
                </c:pt>
                <c:pt idx="20">
                  <c:v>280</c:v>
                </c:pt>
                <c:pt idx="21">
                  <c:v>378</c:v>
                </c:pt>
                <c:pt idx="22">
                  <c:v>70</c:v>
                </c:pt>
                <c:pt idx="23">
                  <c:v>212</c:v>
                </c:pt>
                <c:pt idx="24">
                  <c:v>90</c:v>
                </c:pt>
                <c:pt idx="25">
                  <c:v>97</c:v>
                </c:pt>
                <c:pt idx="26">
                  <c:v>113</c:v>
                </c:pt>
                <c:pt idx="27">
                  <c:v>816</c:v>
                </c:pt>
                <c:pt idx="28">
                  <c:v>166</c:v>
                </c:pt>
                <c:pt idx="29">
                  <c:v>1088</c:v>
                </c:pt>
                <c:pt idx="30">
                  <c:v>144</c:v>
                </c:pt>
                <c:pt idx="31">
                  <c:v>119</c:v>
                </c:pt>
              </c:numCache>
            </c:numRef>
          </c:val>
        </c:ser>
        <c:ser>
          <c:idx val="4"/>
          <c:order val="4"/>
          <c:tx>
            <c:strRef>
              <c:f>'6.1.8'!$F$6</c:f>
              <c:strCache>
                <c:ptCount val="1"/>
                <c:pt idx="0">
                  <c:v>Duplicados</c:v>
                </c:pt>
              </c:strCache>
            </c:strRef>
          </c:tx>
          <c:cat>
            <c:strRef>
              <c:f>'6.1.8'!$I$7:$I$39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'6.1.8'!$F$7:$F$38</c:f>
              <c:numCache>
                <c:formatCode>#,##0</c:formatCode>
                <c:ptCount val="32"/>
                <c:pt idx="0">
                  <c:v>421</c:v>
                </c:pt>
                <c:pt idx="1">
                  <c:v>428</c:v>
                </c:pt>
                <c:pt idx="2">
                  <c:v>68</c:v>
                </c:pt>
                <c:pt idx="3">
                  <c:v>67</c:v>
                </c:pt>
                <c:pt idx="4">
                  <c:v>264</c:v>
                </c:pt>
                <c:pt idx="5">
                  <c:v>558</c:v>
                </c:pt>
                <c:pt idx="6">
                  <c:v>1160</c:v>
                </c:pt>
                <c:pt idx="7">
                  <c:v>438</c:v>
                </c:pt>
                <c:pt idx="8">
                  <c:v>4692</c:v>
                </c:pt>
                <c:pt idx="9">
                  <c:v>106</c:v>
                </c:pt>
                <c:pt idx="10">
                  <c:v>756</c:v>
                </c:pt>
                <c:pt idx="11">
                  <c:v>504</c:v>
                </c:pt>
                <c:pt idx="12">
                  <c:v>116</c:v>
                </c:pt>
                <c:pt idx="13">
                  <c:v>543</c:v>
                </c:pt>
                <c:pt idx="14">
                  <c:v>1013</c:v>
                </c:pt>
                <c:pt idx="15">
                  <c:v>405</c:v>
                </c:pt>
                <c:pt idx="16">
                  <c:v>380</c:v>
                </c:pt>
                <c:pt idx="17">
                  <c:v>82</c:v>
                </c:pt>
                <c:pt idx="18">
                  <c:v>877</c:v>
                </c:pt>
                <c:pt idx="19">
                  <c:v>232</c:v>
                </c:pt>
                <c:pt idx="20">
                  <c:v>1024</c:v>
                </c:pt>
                <c:pt idx="21">
                  <c:v>866</c:v>
                </c:pt>
                <c:pt idx="22">
                  <c:v>225</c:v>
                </c:pt>
                <c:pt idx="23">
                  <c:v>742</c:v>
                </c:pt>
                <c:pt idx="24">
                  <c:v>267</c:v>
                </c:pt>
                <c:pt idx="25">
                  <c:v>307</c:v>
                </c:pt>
                <c:pt idx="26">
                  <c:v>299</c:v>
                </c:pt>
                <c:pt idx="27">
                  <c:v>1042</c:v>
                </c:pt>
                <c:pt idx="28">
                  <c:v>288</c:v>
                </c:pt>
                <c:pt idx="29">
                  <c:v>2167</c:v>
                </c:pt>
                <c:pt idx="30">
                  <c:v>272</c:v>
                </c:pt>
                <c:pt idx="31">
                  <c:v>89</c:v>
                </c:pt>
              </c:numCache>
            </c:numRef>
          </c:val>
        </c:ser>
        <c:ser>
          <c:idx val="5"/>
          <c:order val="5"/>
          <c:tx>
            <c:strRef>
              <c:f>'6.1.8'!$G$6</c:f>
              <c:strCache>
                <c:ptCount val="1"/>
                <c:pt idx="0">
                  <c:v>Expedidas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cat>
            <c:strRef>
              <c:f>'6.1.8'!$I$7:$I$39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'6.1.8'!$G$7:$G$38</c:f>
              <c:numCache>
                <c:formatCode>#,##0</c:formatCode>
                <c:ptCount val="32"/>
                <c:pt idx="0">
                  <c:v>395</c:v>
                </c:pt>
                <c:pt idx="1">
                  <c:v>830</c:v>
                </c:pt>
                <c:pt idx="2">
                  <c:v>142</c:v>
                </c:pt>
                <c:pt idx="3">
                  <c:v>363</c:v>
                </c:pt>
                <c:pt idx="4">
                  <c:v>555</c:v>
                </c:pt>
                <c:pt idx="5">
                  <c:v>803</c:v>
                </c:pt>
                <c:pt idx="6">
                  <c:v>897</c:v>
                </c:pt>
                <c:pt idx="7">
                  <c:v>481</c:v>
                </c:pt>
                <c:pt idx="8">
                  <c:v>3919</c:v>
                </c:pt>
                <c:pt idx="9">
                  <c:v>101</c:v>
                </c:pt>
                <c:pt idx="10">
                  <c:v>773</c:v>
                </c:pt>
                <c:pt idx="11">
                  <c:v>665</c:v>
                </c:pt>
                <c:pt idx="12">
                  <c:v>176</c:v>
                </c:pt>
                <c:pt idx="13">
                  <c:v>874</c:v>
                </c:pt>
                <c:pt idx="14">
                  <c:v>1264</c:v>
                </c:pt>
                <c:pt idx="15">
                  <c:v>813</c:v>
                </c:pt>
                <c:pt idx="16">
                  <c:v>392</c:v>
                </c:pt>
                <c:pt idx="17">
                  <c:v>132</c:v>
                </c:pt>
                <c:pt idx="18">
                  <c:v>1092</c:v>
                </c:pt>
                <c:pt idx="19">
                  <c:v>530</c:v>
                </c:pt>
                <c:pt idx="20">
                  <c:v>802</c:v>
                </c:pt>
                <c:pt idx="21">
                  <c:v>822</c:v>
                </c:pt>
                <c:pt idx="22">
                  <c:v>482</c:v>
                </c:pt>
                <c:pt idx="23">
                  <c:v>563</c:v>
                </c:pt>
                <c:pt idx="24">
                  <c:v>428</c:v>
                </c:pt>
                <c:pt idx="25">
                  <c:v>433</c:v>
                </c:pt>
                <c:pt idx="26">
                  <c:v>558</c:v>
                </c:pt>
                <c:pt idx="27">
                  <c:v>1461</c:v>
                </c:pt>
                <c:pt idx="28">
                  <c:v>488</c:v>
                </c:pt>
                <c:pt idx="29">
                  <c:v>2787</c:v>
                </c:pt>
                <c:pt idx="30">
                  <c:v>473</c:v>
                </c:pt>
                <c:pt idx="31">
                  <c:v>115</c:v>
                </c:pt>
              </c:numCache>
            </c:numRef>
          </c:val>
        </c:ser>
        <c:overlap val="100"/>
        <c:axId val="66945792"/>
        <c:axId val="66947328"/>
      </c:barChart>
      <c:catAx>
        <c:axId val="6694579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947328"/>
        <c:crosses val="autoZero"/>
        <c:auto val="1"/>
        <c:lblAlgn val="ctr"/>
        <c:lblOffset val="100"/>
      </c:catAx>
      <c:valAx>
        <c:axId val="6694732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Trámites de Licencias</a:t>
                </a:r>
                <a:endParaRPr lang="es-ES"/>
              </a:p>
            </c:rich>
          </c:tx>
          <c:layout/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945792"/>
        <c:crosses val="autoZero"/>
        <c:crossBetween val="between"/>
        <c:majorUnit val="2500"/>
      </c:valAx>
    </c:plotArea>
    <c:legend>
      <c:legendPos val="b"/>
      <c:layout>
        <c:manualLayout>
          <c:xMode val="edge"/>
          <c:yMode val="edge"/>
          <c:x val="5.2970252039744731E-2"/>
          <c:y val="0.90594064630810034"/>
          <c:w val="0.89999994060149302"/>
          <c:h val="6.3784526934133237E-2"/>
        </c:manualLayout>
      </c:layout>
      <c:txPr>
        <a:bodyPr/>
        <a:lstStyle/>
        <a:p>
          <a:pPr>
            <a:defRPr lang="es-ES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Participación</a:t>
            </a:r>
            <a:r>
              <a:rPr lang="es-ES" sz="1400" baseline="0"/>
              <a:t> de los Tipos de Trámites de Llicencias 2010</a:t>
            </a:r>
            <a:endParaRPr lang="es-ES" sz="1400"/>
          </a:p>
        </c:rich>
      </c:tx>
      <c:layout>
        <c:manualLayout>
          <c:xMode val="edge"/>
          <c:yMode val="edge"/>
          <c:x val="0.1581526684164479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7.9153324584427004E-2"/>
          <c:y val="0.17129629629629692"/>
          <c:w val="0.49722222222222295"/>
          <c:h val="0.82870370370370372"/>
        </c:manualLayout>
      </c:layout>
      <c:pieChart>
        <c:varyColors val="1"/>
        <c:ser>
          <c:idx val="0"/>
          <c:order val="0"/>
          <c:explosion val="7"/>
          <c:dPt>
            <c:idx val="0"/>
            <c:spPr>
              <a:solidFill>
                <a:schemeClr val="accent3"/>
              </a:solidFill>
            </c:spPr>
          </c:dPt>
          <c:dPt>
            <c:idx val="2"/>
            <c:spPr>
              <a:solidFill>
                <a:schemeClr val="accent1"/>
              </a:solidFill>
            </c:spPr>
          </c:dPt>
          <c:dPt>
            <c:idx val="4"/>
            <c:spPr>
              <a:solidFill>
                <a:schemeClr val="bg1">
                  <a:lumMod val="65000"/>
                </a:schemeClr>
              </a:solidFill>
            </c:spPr>
          </c:dPt>
          <c:dLbls>
            <c:dLbl>
              <c:idx val="0"/>
              <c:layout>
                <c:manualLayout>
                  <c:x val="-0.15383902012248518"/>
                  <c:y val="-0.18455927384077025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71%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2.3765748031496038E-2"/>
                  <c:y val="7.7465733449985572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1%</a:t>
                    </a:r>
                  </a:p>
                </c:rich>
              </c:tx>
              <c:dLblPos val="bestFit"/>
              <c:showVal val="1"/>
            </c:dLbl>
            <c:dLbl>
              <c:idx val="2"/>
              <c:layout>
                <c:manualLayout>
                  <c:x val="6.9286964129484001E-3"/>
                  <c:y val="-7.1896689997083901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2%</a:t>
                    </a:r>
                  </a:p>
                </c:rich>
              </c:tx>
              <c:dLblPos val="bestFit"/>
              <c:showVal val="1"/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sz="1100" b="1"/>
                      <a:t>4%</a:t>
                    </a:r>
                  </a:p>
                </c:rich>
              </c:tx>
              <c:dLblPos val="bestFit"/>
              <c:showVal val="1"/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sz="1100" b="1"/>
                      <a:t>10%</a:t>
                    </a:r>
                  </a:p>
                </c:rich>
              </c:tx>
              <c:dLblPos val="bestFit"/>
              <c:showVal val="1"/>
            </c:dLbl>
            <c:dLbl>
              <c:idx val="5"/>
              <c:layout>
                <c:manualLayout>
                  <c:x val="5.3967410323709539E-2"/>
                  <c:y val="0.11906496062992127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12%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1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'6.1.8'!$B$6:$G$6</c:f>
              <c:strCache>
                <c:ptCount val="6"/>
                <c:pt idx="0">
                  <c:v>Renovación</c:v>
                </c:pt>
                <c:pt idx="1">
                  <c:v>Baja de la Categoría</c:v>
                </c:pt>
                <c:pt idx="2">
                  <c:v>Cambio de la Categoria</c:v>
                </c:pt>
                <c:pt idx="3">
                  <c:v>Categoría Adicional</c:v>
                </c:pt>
                <c:pt idx="4">
                  <c:v>Duplicados</c:v>
                </c:pt>
                <c:pt idx="5">
                  <c:v>Expedidas</c:v>
                </c:pt>
              </c:strCache>
            </c:strRef>
          </c:cat>
          <c:val>
            <c:numRef>
              <c:f>'6.1.8'!$B$40:$G$40</c:f>
              <c:numCache>
                <c:formatCode>0</c:formatCode>
                <c:ptCount val="6"/>
                <c:pt idx="0">
                  <c:v>70.968184513163763</c:v>
                </c:pt>
                <c:pt idx="1">
                  <c:v>1.4935099934830436</c:v>
                </c:pt>
                <c:pt idx="2">
                  <c:v>1.6228691267768507</c:v>
                </c:pt>
                <c:pt idx="3">
                  <c:v>3.7151551084607735</c:v>
                </c:pt>
                <c:pt idx="4">
                  <c:v>10.141952048921272</c:v>
                </c:pt>
                <c:pt idx="5">
                  <c:v>12.058329209194298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1865835520560064"/>
          <c:y val="0.25428149606299211"/>
          <c:w val="0.32856386701662404"/>
          <c:h val="0.51921478565179358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 por Entidad</a:t>
            </a:r>
            <a:r>
              <a:rPr lang="es-ES" sz="1600" baseline="0"/>
              <a:t> Federativa 2010</a:t>
            </a:r>
            <a:endParaRPr lang="es-ES" sz="1600"/>
          </a:p>
        </c:rich>
      </c:tx>
      <c:layout>
        <c:manualLayout>
          <c:xMode val="edge"/>
          <c:yMode val="edge"/>
          <c:x val="0.17904067601054863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605149562916183"/>
          <c:y val="9.8593086629044008E-2"/>
          <c:w val="0.86970608012841533"/>
          <c:h val="0.63932635899265966"/>
        </c:manualLayout>
      </c:layout>
      <c:lineChart>
        <c:grouping val="standard"/>
        <c:ser>
          <c:idx val="0"/>
          <c:order val="0"/>
          <c:tx>
            <c:strRef>
              <c:f>'6.1.1'!$B$8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'6.1.1'!$Q$10:$Q$41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'6.1.1'!$H$10:$H$41</c:f>
              <c:numCache>
                <c:formatCode>#,##0</c:formatCode>
                <c:ptCount val="32"/>
                <c:pt idx="0">
                  <c:v>2232</c:v>
                </c:pt>
                <c:pt idx="1">
                  <c:v>1479</c:v>
                </c:pt>
                <c:pt idx="2">
                  <c:v>721</c:v>
                </c:pt>
                <c:pt idx="3">
                  <c:v>1021</c:v>
                </c:pt>
                <c:pt idx="4">
                  <c:v>2933</c:v>
                </c:pt>
                <c:pt idx="5">
                  <c:v>2623</c:v>
                </c:pt>
                <c:pt idx="6">
                  <c:v>5256</c:v>
                </c:pt>
                <c:pt idx="7">
                  <c:v>3287</c:v>
                </c:pt>
                <c:pt idx="8">
                  <c:v>26742</c:v>
                </c:pt>
                <c:pt idx="9">
                  <c:v>671</c:v>
                </c:pt>
                <c:pt idx="10">
                  <c:v>4313</c:v>
                </c:pt>
                <c:pt idx="11">
                  <c:v>2698</c:v>
                </c:pt>
                <c:pt idx="12">
                  <c:v>1025</c:v>
                </c:pt>
                <c:pt idx="13">
                  <c:v>5432</c:v>
                </c:pt>
                <c:pt idx="14">
                  <c:v>5902</c:v>
                </c:pt>
                <c:pt idx="15">
                  <c:v>4665</c:v>
                </c:pt>
                <c:pt idx="16">
                  <c:v>2528</c:v>
                </c:pt>
                <c:pt idx="17">
                  <c:v>714</c:v>
                </c:pt>
                <c:pt idx="18">
                  <c:v>3713</c:v>
                </c:pt>
                <c:pt idx="19">
                  <c:v>2200</c:v>
                </c:pt>
                <c:pt idx="20">
                  <c:v>5771</c:v>
                </c:pt>
                <c:pt idx="21">
                  <c:v>5233</c:v>
                </c:pt>
                <c:pt idx="22">
                  <c:v>2005</c:v>
                </c:pt>
                <c:pt idx="23">
                  <c:v>3515</c:v>
                </c:pt>
                <c:pt idx="24">
                  <c:v>1638</c:v>
                </c:pt>
                <c:pt idx="25">
                  <c:v>1343</c:v>
                </c:pt>
                <c:pt idx="26">
                  <c:v>3189</c:v>
                </c:pt>
                <c:pt idx="27">
                  <c:v>4488</c:v>
                </c:pt>
                <c:pt idx="28">
                  <c:v>2707</c:v>
                </c:pt>
                <c:pt idx="29">
                  <c:v>18615</c:v>
                </c:pt>
                <c:pt idx="30">
                  <c:v>2669</c:v>
                </c:pt>
                <c:pt idx="31">
                  <c:v>1178</c:v>
                </c:pt>
              </c:numCache>
            </c:numRef>
          </c:val>
        </c:ser>
        <c:ser>
          <c:idx val="1"/>
          <c:order val="1"/>
          <c:tx>
            <c:strRef>
              <c:f>'6.1.1'!$I$8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'6.1.1'!$Q$10:$Q$41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'6.1.1'!$O$10:$O$41</c:f>
              <c:numCache>
                <c:formatCode>#,##0</c:formatCode>
                <c:ptCount val="32"/>
                <c:pt idx="0">
                  <c:v>1854</c:v>
                </c:pt>
                <c:pt idx="1">
                  <c:v>5571</c:v>
                </c:pt>
                <c:pt idx="2">
                  <c:v>790</c:v>
                </c:pt>
                <c:pt idx="3">
                  <c:v>180</c:v>
                </c:pt>
                <c:pt idx="4">
                  <c:v>259</c:v>
                </c:pt>
                <c:pt idx="5">
                  <c:v>5088</c:v>
                </c:pt>
                <c:pt idx="6">
                  <c:v>2918</c:v>
                </c:pt>
                <c:pt idx="7">
                  <c:v>779</c:v>
                </c:pt>
                <c:pt idx="8">
                  <c:v>5576</c:v>
                </c:pt>
                <c:pt idx="9">
                  <c:v>704</c:v>
                </c:pt>
                <c:pt idx="10">
                  <c:v>1044</c:v>
                </c:pt>
                <c:pt idx="11">
                  <c:v>2338</c:v>
                </c:pt>
                <c:pt idx="12">
                  <c:v>407</c:v>
                </c:pt>
                <c:pt idx="13">
                  <c:v>1645</c:v>
                </c:pt>
                <c:pt idx="14">
                  <c:v>2695</c:v>
                </c:pt>
                <c:pt idx="15">
                  <c:v>1440</c:v>
                </c:pt>
                <c:pt idx="16">
                  <c:v>1342</c:v>
                </c:pt>
                <c:pt idx="17">
                  <c:v>671</c:v>
                </c:pt>
                <c:pt idx="18">
                  <c:v>5742</c:v>
                </c:pt>
                <c:pt idx="19">
                  <c:v>443</c:v>
                </c:pt>
                <c:pt idx="20">
                  <c:v>2325</c:v>
                </c:pt>
                <c:pt idx="21">
                  <c:v>3291</c:v>
                </c:pt>
                <c:pt idx="22">
                  <c:v>392</c:v>
                </c:pt>
                <c:pt idx="23">
                  <c:v>2563</c:v>
                </c:pt>
                <c:pt idx="24">
                  <c:v>1905</c:v>
                </c:pt>
                <c:pt idx="25">
                  <c:v>2287</c:v>
                </c:pt>
                <c:pt idx="26">
                  <c:v>258</c:v>
                </c:pt>
                <c:pt idx="27">
                  <c:v>10138</c:v>
                </c:pt>
                <c:pt idx="28">
                  <c:v>1022</c:v>
                </c:pt>
                <c:pt idx="29">
                  <c:v>4767</c:v>
                </c:pt>
                <c:pt idx="30">
                  <c:v>864</c:v>
                </c:pt>
                <c:pt idx="31">
                  <c:v>279</c:v>
                </c:pt>
              </c:numCache>
            </c:numRef>
          </c:val>
        </c:ser>
        <c:marker val="1"/>
        <c:axId val="65835008"/>
        <c:axId val="65836544"/>
      </c:lineChart>
      <c:catAx>
        <c:axId val="6583500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5836544"/>
        <c:crosses val="autoZero"/>
        <c:auto val="1"/>
        <c:lblAlgn val="ctr"/>
        <c:lblOffset val="100"/>
      </c:catAx>
      <c:valAx>
        <c:axId val="65836544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 Licencias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835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931957722824468"/>
          <c:y val="0.91956309993828556"/>
          <c:w val="0.34919231033684373"/>
          <c:h val="7.2882603555575617E-2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 de</a:t>
            </a:r>
            <a:r>
              <a:rPr lang="es-ES" sz="1200" baseline="0"/>
              <a:t> los Trámites de Licencias por Tipo  </a:t>
            </a:r>
            <a:endParaRPr lang="es-ES" sz="1200"/>
          </a:p>
        </c:rich>
      </c:tx>
      <c:layout>
        <c:manualLayout>
          <c:xMode val="edge"/>
          <c:yMode val="edge"/>
          <c:x val="0.14838188976377953"/>
          <c:y val="2.3148148148148147E-2"/>
        </c:manualLayout>
      </c:layout>
      <c:overlay val="1"/>
    </c:title>
    <c:plotArea>
      <c:layout>
        <c:manualLayout>
          <c:layoutTarget val="inner"/>
          <c:xMode val="edge"/>
          <c:yMode val="edge"/>
          <c:x val="0.11280271216097992"/>
          <c:y val="0.1388888888888889"/>
          <c:w val="0.4861111111111111"/>
          <c:h val="0.81018518518518523"/>
        </c:manualLayout>
      </c:layout>
      <c:pieChart>
        <c:varyColors val="1"/>
        <c:ser>
          <c:idx val="0"/>
          <c:order val="0"/>
          <c:dPt>
            <c:idx val="0"/>
            <c:explosion val="13"/>
            <c:spPr>
              <a:solidFill>
                <a:schemeClr val="accent3"/>
              </a:solidFill>
            </c:spPr>
          </c:dPt>
          <c:dPt>
            <c:idx val="1"/>
            <c:spPr>
              <a:solidFill>
                <a:schemeClr val="accent6"/>
              </a:solidFill>
            </c:spPr>
          </c:dPt>
          <c:dLbls>
            <c:dLbl>
              <c:idx val="0"/>
              <c:layout>
                <c:manualLayout>
                  <c:x val="-0.16778083989501341"/>
                  <c:y val="-0.1414986147564892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65%</a:t>
                    </a:r>
                  </a:p>
                </c:rich>
              </c:tx>
              <c:dLblPos val="bestFit"/>
              <c:showVal val="1"/>
            </c:dLbl>
            <c:dLbl>
              <c:idx val="1"/>
              <c:layout>
                <c:manualLayout>
                  <c:x val="0.14119728783902091"/>
                  <c:y val="8.802201808107368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35%</a:t>
                    </a:r>
                  </a:p>
                </c:rich>
              </c:tx>
              <c:dLblPos val="bestFit"/>
              <c:showVal val="1"/>
            </c:dLbl>
            <c:txPr>
              <a:bodyPr/>
              <a:lstStyle/>
              <a:p>
                <a:pPr>
                  <a:defRPr lang="es-ES" sz="1400" b="1"/>
                </a:pPr>
                <a:endParaRPr lang="es-ES"/>
              </a:p>
            </c:txPr>
            <c:dLblPos val="bestFit"/>
            <c:showVal val="1"/>
            <c:showLeaderLines val="1"/>
          </c:dLbls>
          <c:cat>
            <c:strRef>
              <c:f>('6.1.1'!$B$8,'6.1.1'!$I$8)</c:f>
              <c:strCache>
                <c:ptCount val="2"/>
                <c:pt idx="0">
                  <c:v>NACIONAL</c:v>
                </c:pt>
                <c:pt idx="1">
                  <c:v>INTERNACIONAL</c:v>
                </c:pt>
              </c:strCache>
            </c:strRef>
          </c:cat>
          <c:val>
            <c:numRef>
              <c:f>('6.1.1'!$H$44,'6.1.1'!$O$44)</c:f>
              <c:numCache>
                <c:formatCode>0</c:formatCode>
                <c:ptCount val="2"/>
                <c:pt idx="0">
                  <c:v>64.927504985716595</c:v>
                </c:pt>
                <c:pt idx="1">
                  <c:v>35.072495014283405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68804308836395467"/>
          <c:y val="0.40239391951006132"/>
          <c:w val="0.24984164479440119"/>
          <c:h val="0.17307159521726451"/>
        </c:manualLayout>
      </c:layout>
      <c:txPr>
        <a:bodyPr/>
        <a:lstStyle/>
        <a:p>
          <a:pPr>
            <a:defRPr lang="es-ES" sz="105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2010</a:t>
            </a:r>
          </a:p>
          <a:p>
            <a:pPr>
              <a:defRPr lang="es-ES" sz="1400"/>
            </a:pPr>
            <a:r>
              <a:rPr lang="es-ES" sz="1400" baseline="0"/>
              <a:t>Trámites de Expedición</a:t>
            </a:r>
            <a:endParaRPr lang="es-ES" sz="1400"/>
          </a:p>
        </c:rich>
      </c:tx>
      <c:layout>
        <c:manualLayout>
          <c:xMode val="edge"/>
          <c:yMode val="edge"/>
          <c:x val="0.3253430372996226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4680630060684645E-2"/>
          <c:y val="8.5769980506822746E-2"/>
          <c:w val="0.89584172496366243"/>
          <c:h val="0.7294899541066138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Val val="1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872509960159411E-2"/>
                  <c:y val="-2.667434114595361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dLbl>
              <c:idx val="11"/>
              <c:layout>
                <c:manualLayout>
                  <c:x val="8.8534749889331767E-3"/>
                  <c:y val="1.949317738791443E-2"/>
                </c:manualLayout>
              </c:layout>
              <c:dLblPos val="t"/>
              <c:showVal val="1"/>
            </c:dLbl>
            <c:dLbl>
              <c:idx val="13"/>
              <c:layout>
                <c:manualLayout>
                  <c:x val="-7.336307296188763E-3"/>
                  <c:y val="-3.793082060707841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3265970080736192E-2"/>
                  <c:y val="-3.3245743417519812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Val val="1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Val val="1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Val val="1"/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Val val="1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txPr>
              <a:bodyPr/>
              <a:lstStyle/>
              <a:p>
                <a:pPr>
                  <a:defRPr lang="es-ES" sz="800" b="1"/>
                </a:pPr>
                <a:endParaRPr lang="es-ES"/>
              </a:p>
            </c:txPr>
            <c:dLblPos val="t"/>
            <c:showVal val="1"/>
          </c:dLbls>
          <c:cat>
            <c:strRef>
              <c:f>'6.1.2'!$Q$8:$Q$39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'6.1.2'!$P$8:$P$39</c:f>
              <c:numCache>
                <c:formatCode>#,##0</c:formatCode>
                <c:ptCount val="32"/>
                <c:pt idx="0">
                  <c:v>395</c:v>
                </c:pt>
                <c:pt idx="1">
                  <c:v>830</c:v>
                </c:pt>
                <c:pt idx="2">
                  <c:v>142</c:v>
                </c:pt>
                <c:pt idx="3">
                  <c:v>363</c:v>
                </c:pt>
                <c:pt idx="4">
                  <c:v>555</c:v>
                </c:pt>
                <c:pt idx="5">
                  <c:v>803</c:v>
                </c:pt>
                <c:pt idx="6">
                  <c:v>897</c:v>
                </c:pt>
                <c:pt idx="7">
                  <c:v>481</c:v>
                </c:pt>
                <c:pt idx="8">
                  <c:v>3919</c:v>
                </c:pt>
                <c:pt idx="9">
                  <c:v>101</c:v>
                </c:pt>
                <c:pt idx="10">
                  <c:v>773</c:v>
                </c:pt>
                <c:pt idx="11">
                  <c:v>665</c:v>
                </c:pt>
                <c:pt idx="12">
                  <c:v>176</c:v>
                </c:pt>
                <c:pt idx="13">
                  <c:v>874</c:v>
                </c:pt>
                <c:pt idx="14">
                  <c:v>1264</c:v>
                </c:pt>
                <c:pt idx="15">
                  <c:v>813</c:v>
                </c:pt>
                <c:pt idx="16">
                  <c:v>392</c:v>
                </c:pt>
                <c:pt idx="17">
                  <c:v>132</c:v>
                </c:pt>
                <c:pt idx="18">
                  <c:v>1092</c:v>
                </c:pt>
                <c:pt idx="19">
                  <c:v>530</c:v>
                </c:pt>
                <c:pt idx="20">
                  <c:v>802</c:v>
                </c:pt>
                <c:pt idx="21">
                  <c:v>822</c:v>
                </c:pt>
                <c:pt idx="22">
                  <c:v>482</c:v>
                </c:pt>
                <c:pt idx="23">
                  <c:v>563</c:v>
                </c:pt>
                <c:pt idx="24">
                  <c:v>428</c:v>
                </c:pt>
                <c:pt idx="25">
                  <c:v>433</c:v>
                </c:pt>
                <c:pt idx="26">
                  <c:v>558</c:v>
                </c:pt>
                <c:pt idx="27">
                  <c:v>1461</c:v>
                </c:pt>
                <c:pt idx="28">
                  <c:v>488</c:v>
                </c:pt>
                <c:pt idx="29">
                  <c:v>2787</c:v>
                </c:pt>
                <c:pt idx="30">
                  <c:v>473</c:v>
                </c:pt>
                <c:pt idx="31">
                  <c:v>115</c:v>
                </c:pt>
              </c:numCache>
            </c:numRef>
          </c:val>
        </c:ser>
        <c:marker val="1"/>
        <c:axId val="66000000"/>
        <c:axId val="66001536"/>
      </c:lineChart>
      <c:catAx>
        <c:axId val="660000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001536"/>
        <c:crosses val="autoZero"/>
        <c:auto val="1"/>
        <c:lblAlgn val="ctr"/>
        <c:lblOffset val="100"/>
      </c:catAx>
      <c:valAx>
        <c:axId val="6600153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5.3120849933598925E-3"/>
              <c:y val="0.29029055578578994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000000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Expedición 2010</a:t>
            </a:r>
            <a:endParaRPr lang="es-ES" sz="1600"/>
          </a:p>
        </c:rich>
      </c:tx>
      <c:layout>
        <c:manualLayout>
          <c:xMode val="edge"/>
          <c:yMode val="edge"/>
          <c:x val="0.25185329833770781"/>
          <c:y val="3.8986354775828458E-3"/>
        </c:manualLayout>
      </c:layout>
      <c:overlay val="1"/>
    </c:title>
    <c:plotArea>
      <c:layout>
        <c:manualLayout>
          <c:layoutTarget val="inner"/>
          <c:xMode val="edge"/>
          <c:yMode val="edge"/>
          <c:x val="0.10111706036745405"/>
          <c:y val="9.3567251461988327E-2"/>
          <c:w val="0.87043849518810446"/>
          <c:h val="0.65931451551012465"/>
        </c:manualLayout>
      </c:layout>
      <c:lineChart>
        <c:grouping val="standard"/>
        <c:ser>
          <c:idx val="0"/>
          <c:order val="0"/>
          <c:tx>
            <c:strRef>
              <c:f>'6.1.2'!$B$6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'6.1.2'!$Q$8:$Q$39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'6.1.2'!$H$8:$H$39</c:f>
              <c:numCache>
                <c:formatCode>#,##0</c:formatCode>
                <c:ptCount val="32"/>
                <c:pt idx="0">
                  <c:v>324</c:v>
                </c:pt>
                <c:pt idx="1">
                  <c:v>424</c:v>
                </c:pt>
                <c:pt idx="2">
                  <c:v>101</c:v>
                </c:pt>
                <c:pt idx="3">
                  <c:v>361</c:v>
                </c:pt>
                <c:pt idx="4">
                  <c:v>548</c:v>
                </c:pt>
                <c:pt idx="5">
                  <c:v>513</c:v>
                </c:pt>
                <c:pt idx="6">
                  <c:v>739</c:v>
                </c:pt>
                <c:pt idx="7">
                  <c:v>450</c:v>
                </c:pt>
                <c:pt idx="8">
                  <c:v>3799</c:v>
                </c:pt>
                <c:pt idx="9">
                  <c:v>92</c:v>
                </c:pt>
                <c:pt idx="10">
                  <c:v>756</c:v>
                </c:pt>
                <c:pt idx="11">
                  <c:v>622</c:v>
                </c:pt>
                <c:pt idx="12">
                  <c:v>164</c:v>
                </c:pt>
                <c:pt idx="13">
                  <c:v>832</c:v>
                </c:pt>
                <c:pt idx="14">
                  <c:v>1201</c:v>
                </c:pt>
                <c:pt idx="15">
                  <c:v>763</c:v>
                </c:pt>
                <c:pt idx="16">
                  <c:v>357</c:v>
                </c:pt>
                <c:pt idx="17">
                  <c:v>126</c:v>
                </c:pt>
                <c:pt idx="18">
                  <c:v>945</c:v>
                </c:pt>
                <c:pt idx="19">
                  <c:v>524</c:v>
                </c:pt>
                <c:pt idx="20">
                  <c:v>727</c:v>
                </c:pt>
                <c:pt idx="21">
                  <c:v>790</c:v>
                </c:pt>
                <c:pt idx="22">
                  <c:v>476</c:v>
                </c:pt>
                <c:pt idx="23">
                  <c:v>489</c:v>
                </c:pt>
                <c:pt idx="24">
                  <c:v>312</c:v>
                </c:pt>
                <c:pt idx="25">
                  <c:v>285</c:v>
                </c:pt>
                <c:pt idx="26">
                  <c:v>556</c:v>
                </c:pt>
                <c:pt idx="27">
                  <c:v>810</c:v>
                </c:pt>
                <c:pt idx="28">
                  <c:v>446</c:v>
                </c:pt>
                <c:pt idx="29">
                  <c:v>2600</c:v>
                </c:pt>
                <c:pt idx="30">
                  <c:v>470</c:v>
                </c:pt>
                <c:pt idx="31">
                  <c:v>104</c:v>
                </c:pt>
              </c:numCache>
            </c:numRef>
          </c:val>
        </c:ser>
        <c:ser>
          <c:idx val="1"/>
          <c:order val="1"/>
          <c:tx>
            <c:strRef>
              <c:f>'6.1.2'!$I$6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'6.1.2'!$Q$8:$Q$39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'6.1.2'!$O$8:$O$39</c:f>
              <c:numCache>
                <c:formatCode>#,##0</c:formatCode>
                <c:ptCount val="32"/>
                <c:pt idx="0">
                  <c:v>71</c:v>
                </c:pt>
                <c:pt idx="1">
                  <c:v>406</c:v>
                </c:pt>
                <c:pt idx="2">
                  <c:v>41</c:v>
                </c:pt>
                <c:pt idx="3">
                  <c:v>2</c:v>
                </c:pt>
                <c:pt idx="4">
                  <c:v>7</c:v>
                </c:pt>
                <c:pt idx="5">
                  <c:v>290</c:v>
                </c:pt>
                <c:pt idx="6">
                  <c:v>158</c:v>
                </c:pt>
                <c:pt idx="7">
                  <c:v>31</c:v>
                </c:pt>
                <c:pt idx="8">
                  <c:v>120</c:v>
                </c:pt>
                <c:pt idx="9">
                  <c:v>9</c:v>
                </c:pt>
                <c:pt idx="10">
                  <c:v>17</c:v>
                </c:pt>
                <c:pt idx="11">
                  <c:v>43</c:v>
                </c:pt>
                <c:pt idx="12">
                  <c:v>12</c:v>
                </c:pt>
                <c:pt idx="13">
                  <c:v>42</c:v>
                </c:pt>
                <c:pt idx="14">
                  <c:v>63</c:v>
                </c:pt>
                <c:pt idx="15">
                  <c:v>50</c:v>
                </c:pt>
                <c:pt idx="16">
                  <c:v>35</c:v>
                </c:pt>
                <c:pt idx="17">
                  <c:v>6</c:v>
                </c:pt>
                <c:pt idx="18">
                  <c:v>147</c:v>
                </c:pt>
                <c:pt idx="19">
                  <c:v>6</c:v>
                </c:pt>
                <c:pt idx="20">
                  <c:v>75</c:v>
                </c:pt>
                <c:pt idx="21">
                  <c:v>32</c:v>
                </c:pt>
                <c:pt idx="22">
                  <c:v>6</c:v>
                </c:pt>
                <c:pt idx="23">
                  <c:v>74</c:v>
                </c:pt>
                <c:pt idx="24">
                  <c:v>116</c:v>
                </c:pt>
                <c:pt idx="25">
                  <c:v>148</c:v>
                </c:pt>
                <c:pt idx="26">
                  <c:v>2</c:v>
                </c:pt>
                <c:pt idx="27">
                  <c:v>651</c:v>
                </c:pt>
                <c:pt idx="28">
                  <c:v>42</c:v>
                </c:pt>
                <c:pt idx="29">
                  <c:v>187</c:v>
                </c:pt>
                <c:pt idx="30">
                  <c:v>3</c:v>
                </c:pt>
                <c:pt idx="31">
                  <c:v>11</c:v>
                </c:pt>
              </c:numCache>
            </c:numRef>
          </c:val>
        </c:ser>
        <c:marker val="1"/>
        <c:axId val="65908096"/>
        <c:axId val="66045056"/>
      </c:lineChart>
      <c:catAx>
        <c:axId val="65908096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045056"/>
        <c:crosses val="autoZero"/>
        <c:auto val="1"/>
        <c:lblAlgn val="ctr"/>
        <c:lblOffset val="100"/>
      </c:catAx>
      <c:valAx>
        <c:axId val="6604505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58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5908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916"/>
          <c:h val="7.5226780862918494E-2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2010</a:t>
            </a:r>
          </a:p>
          <a:p>
            <a:pPr>
              <a:defRPr lang="es-ES" sz="1400"/>
            </a:pPr>
            <a:r>
              <a:rPr lang="es-ES" sz="1400" baseline="0"/>
              <a:t>Trámites de Categoría Adicional</a:t>
            </a:r>
            <a:endParaRPr lang="es-ES" sz="1400"/>
          </a:p>
        </c:rich>
      </c:tx>
      <c:layout>
        <c:manualLayout>
          <c:xMode val="edge"/>
          <c:yMode val="edge"/>
          <c:x val="0.32534303729962227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4680630060684645E-2"/>
          <c:y val="8.5769980506822746E-2"/>
          <c:w val="0.89584172496366243"/>
          <c:h val="0.7294899541066138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Val val="1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872509960159411E-2"/>
                  <c:y val="-2.667434114595358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dLbl>
              <c:idx val="11"/>
              <c:layout>
                <c:manualLayout>
                  <c:x val="8.8534749889331767E-3"/>
                  <c:y val="1.9493177387914413E-2"/>
                </c:manualLayout>
              </c:layout>
              <c:dLblPos val="t"/>
              <c:showVal val="1"/>
            </c:dLbl>
            <c:dLbl>
              <c:idx val="13"/>
              <c:layout>
                <c:manualLayout>
                  <c:x val="-7.3363072961887595E-3"/>
                  <c:y val="-3.793082060707841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3265970080736192E-2"/>
                  <c:y val="-3.3245743417519763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Val val="1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Val val="1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Val val="1"/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Val val="1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txPr>
              <a:bodyPr/>
              <a:lstStyle/>
              <a:p>
                <a:pPr>
                  <a:defRPr lang="es-ES" sz="800" b="1"/>
                </a:pPr>
                <a:endParaRPr lang="es-ES"/>
              </a:p>
            </c:txPr>
            <c:dLblPos val="t"/>
            <c:showVal val="1"/>
          </c:dLbls>
          <c:cat>
            <c:strRef>
              <c:f>'6.1.3'!$Q$8:$Q$39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'6.1.3'!$P$8:$P$39</c:f>
              <c:numCache>
                <c:formatCode>#,##0</c:formatCode>
                <c:ptCount val="32"/>
                <c:pt idx="0">
                  <c:v>233</c:v>
                </c:pt>
                <c:pt idx="1">
                  <c:v>196</c:v>
                </c:pt>
                <c:pt idx="2">
                  <c:v>36</c:v>
                </c:pt>
                <c:pt idx="3">
                  <c:v>27</c:v>
                </c:pt>
                <c:pt idx="4">
                  <c:v>111</c:v>
                </c:pt>
                <c:pt idx="5">
                  <c:v>170</c:v>
                </c:pt>
                <c:pt idx="6">
                  <c:v>581</c:v>
                </c:pt>
                <c:pt idx="7">
                  <c:v>169</c:v>
                </c:pt>
                <c:pt idx="8">
                  <c:v>1133</c:v>
                </c:pt>
                <c:pt idx="9">
                  <c:v>36</c:v>
                </c:pt>
                <c:pt idx="10">
                  <c:v>151</c:v>
                </c:pt>
                <c:pt idx="11">
                  <c:v>232</c:v>
                </c:pt>
                <c:pt idx="12">
                  <c:v>27</c:v>
                </c:pt>
                <c:pt idx="13">
                  <c:v>29</c:v>
                </c:pt>
                <c:pt idx="14">
                  <c:v>129</c:v>
                </c:pt>
                <c:pt idx="15">
                  <c:v>192</c:v>
                </c:pt>
                <c:pt idx="16">
                  <c:v>140</c:v>
                </c:pt>
                <c:pt idx="17">
                  <c:v>22</c:v>
                </c:pt>
                <c:pt idx="18">
                  <c:v>312</c:v>
                </c:pt>
                <c:pt idx="19">
                  <c:v>83</c:v>
                </c:pt>
                <c:pt idx="20">
                  <c:v>280</c:v>
                </c:pt>
                <c:pt idx="21">
                  <c:v>378</c:v>
                </c:pt>
                <c:pt idx="22">
                  <c:v>70</c:v>
                </c:pt>
                <c:pt idx="23">
                  <c:v>212</c:v>
                </c:pt>
                <c:pt idx="24">
                  <c:v>90</c:v>
                </c:pt>
                <c:pt idx="25">
                  <c:v>97</c:v>
                </c:pt>
                <c:pt idx="26">
                  <c:v>113</c:v>
                </c:pt>
                <c:pt idx="27">
                  <c:v>816</c:v>
                </c:pt>
                <c:pt idx="28">
                  <c:v>166</c:v>
                </c:pt>
                <c:pt idx="29">
                  <c:v>1088</c:v>
                </c:pt>
                <c:pt idx="30">
                  <c:v>144</c:v>
                </c:pt>
                <c:pt idx="31">
                  <c:v>119</c:v>
                </c:pt>
              </c:numCache>
            </c:numRef>
          </c:val>
        </c:ser>
        <c:marker val="1"/>
        <c:axId val="66131456"/>
        <c:axId val="66132992"/>
      </c:lineChart>
      <c:catAx>
        <c:axId val="661314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132992"/>
        <c:crosses val="autoZero"/>
        <c:auto val="1"/>
        <c:lblAlgn val="ctr"/>
        <c:lblOffset val="100"/>
      </c:catAx>
      <c:valAx>
        <c:axId val="66132992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131456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Categoría Adicional 2010</a:t>
            </a:r>
            <a:endParaRPr lang="es-ES" sz="1600"/>
          </a:p>
        </c:rich>
      </c:tx>
      <c:layout>
        <c:manualLayout>
          <c:xMode val="edge"/>
          <c:yMode val="edge"/>
          <c:x val="0.21096440944881936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0.10111706036745405"/>
          <c:y val="9.3567251461988327E-2"/>
          <c:w val="0.87043849518810401"/>
          <c:h val="0.65931451551012465"/>
        </c:manualLayout>
      </c:layout>
      <c:lineChart>
        <c:grouping val="standard"/>
        <c:ser>
          <c:idx val="0"/>
          <c:order val="0"/>
          <c:tx>
            <c:strRef>
              <c:f>'6.1.3'!$B$6:$H$6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'6.1.3'!$H$8:$H$39</c:f>
              <c:numCache>
                <c:formatCode>#,##0</c:formatCode>
                <c:ptCount val="32"/>
                <c:pt idx="0">
                  <c:v>131</c:v>
                </c:pt>
                <c:pt idx="1">
                  <c:v>39</c:v>
                </c:pt>
                <c:pt idx="2">
                  <c:v>21</c:v>
                </c:pt>
                <c:pt idx="3">
                  <c:v>21</c:v>
                </c:pt>
                <c:pt idx="4">
                  <c:v>103</c:v>
                </c:pt>
                <c:pt idx="5">
                  <c:v>51</c:v>
                </c:pt>
                <c:pt idx="6">
                  <c:v>465</c:v>
                </c:pt>
                <c:pt idx="7">
                  <c:v>141</c:v>
                </c:pt>
                <c:pt idx="8">
                  <c:v>913</c:v>
                </c:pt>
                <c:pt idx="9">
                  <c:v>11</c:v>
                </c:pt>
                <c:pt idx="10">
                  <c:v>122</c:v>
                </c:pt>
                <c:pt idx="11">
                  <c:v>141</c:v>
                </c:pt>
                <c:pt idx="12">
                  <c:v>21</c:v>
                </c:pt>
                <c:pt idx="13">
                  <c:v>24</c:v>
                </c:pt>
                <c:pt idx="14">
                  <c:v>87</c:v>
                </c:pt>
                <c:pt idx="15">
                  <c:v>149</c:v>
                </c:pt>
                <c:pt idx="16">
                  <c:v>99</c:v>
                </c:pt>
                <c:pt idx="17">
                  <c:v>8</c:v>
                </c:pt>
                <c:pt idx="18">
                  <c:v>114</c:v>
                </c:pt>
                <c:pt idx="19">
                  <c:v>71</c:v>
                </c:pt>
                <c:pt idx="20">
                  <c:v>183</c:v>
                </c:pt>
                <c:pt idx="21">
                  <c:v>233</c:v>
                </c:pt>
                <c:pt idx="22">
                  <c:v>50</c:v>
                </c:pt>
                <c:pt idx="23">
                  <c:v>126</c:v>
                </c:pt>
                <c:pt idx="24">
                  <c:v>42</c:v>
                </c:pt>
                <c:pt idx="25">
                  <c:v>38</c:v>
                </c:pt>
                <c:pt idx="26">
                  <c:v>102</c:v>
                </c:pt>
                <c:pt idx="27">
                  <c:v>206</c:v>
                </c:pt>
                <c:pt idx="28">
                  <c:v>113</c:v>
                </c:pt>
                <c:pt idx="29">
                  <c:v>863</c:v>
                </c:pt>
                <c:pt idx="30">
                  <c:v>119</c:v>
                </c:pt>
                <c:pt idx="31">
                  <c:v>101</c:v>
                </c:pt>
              </c:numCache>
            </c:numRef>
          </c:val>
        </c:ser>
        <c:ser>
          <c:idx val="1"/>
          <c:order val="1"/>
          <c:tx>
            <c:strRef>
              <c:f>'6.1.3'!$I$6:$O$6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'6.1.3'!$Q$8:$Q$39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'6.1.3'!$O$8:$O$39</c:f>
              <c:numCache>
                <c:formatCode>#,##0</c:formatCode>
                <c:ptCount val="32"/>
                <c:pt idx="0">
                  <c:v>102</c:v>
                </c:pt>
                <c:pt idx="1">
                  <c:v>157</c:v>
                </c:pt>
                <c:pt idx="2">
                  <c:v>15</c:v>
                </c:pt>
                <c:pt idx="3">
                  <c:v>6</c:v>
                </c:pt>
                <c:pt idx="4">
                  <c:v>8</c:v>
                </c:pt>
                <c:pt idx="5">
                  <c:v>119</c:v>
                </c:pt>
                <c:pt idx="6">
                  <c:v>116</c:v>
                </c:pt>
                <c:pt idx="7">
                  <c:v>28</c:v>
                </c:pt>
                <c:pt idx="8">
                  <c:v>220</c:v>
                </c:pt>
                <c:pt idx="9">
                  <c:v>25</c:v>
                </c:pt>
                <c:pt idx="10">
                  <c:v>29</c:v>
                </c:pt>
                <c:pt idx="11">
                  <c:v>91</c:v>
                </c:pt>
                <c:pt idx="12">
                  <c:v>6</c:v>
                </c:pt>
                <c:pt idx="13">
                  <c:v>5</c:v>
                </c:pt>
                <c:pt idx="14">
                  <c:v>42</c:v>
                </c:pt>
                <c:pt idx="15">
                  <c:v>43</c:v>
                </c:pt>
                <c:pt idx="16">
                  <c:v>41</c:v>
                </c:pt>
                <c:pt idx="17">
                  <c:v>14</c:v>
                </c:pt>
                <c:pt idx="18">
                  <c:v>198</c:v>
                </c:pt>
                <c:pt idx="19">
                  <c:v>12</c:v>
                </c:pt>
                <c:pt idx="20">
                  <c:v>97</c:v>
                </c:pt>
                <c:pt idx="21">
                  <c:v>145</c:v>
                </c:pt>
                <c:pt idx="22">
                  <c:v>20</c:v>
                </c:pt>
                <c:pt idx="23">
                  <c:v>86</c:v>
                </c:pt>
                <c:pt idx="24">
                  <c:v>48</c:v>
                </c:pt>
                <c:pt idx="25">
                  <c:v>59</c:v>
                </c:pt>
                <c:pt idx="26">
                  <c:v>11</c:v>
                </c:pt>
                <c:pt idx="27">
                  <c:v>610</c:v>
                </c:pt>
                <c:pt idx="28">
                  <c:v>53</c:v>
                </c:pt>
                <c:pt idx="29">
                  <c:v>225</c:v>
                </c:pt>
                <c:pt idx="30">
                  <c:v>25</c:v>
                </c:pt>
                <c:pt idx="31">
                  <c:v>18</c:v>
                </c:pt>
              </c:numCache>
            </c:numRef>
          </c:val>
        </c:ser>
        <c:marker val="1"/>
        <c:axId val="66162048"/>
        <c:axId val="66184320"/>
      </c:lineChart>
      <c:catAx>
        <c:axId val="6616204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184320"/>
        <c:crosses val="autoZero"/>
        <c:auto val="1"/>
        <c:lblAlgn val="ctr"/>
        <c:lblOffset val="100"/>
      </c:catAx>
      <c:valAx>
        <c:axId val="6618432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35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162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877"/>
          <c:h val="7.5226780862918494E-2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400"/>
            </a:pPr>
            <a:r>
              <a:rPr lang="es-ES" sz="1400" baseline="0"/>
              <a:t>Licencias por Entidad Federativa 2010</a:t>
            </a:r>
          </a:p>
          <a:p>
            <a:pPr>
              <a:defRPr lang="es-ES" sz="1400"/>
            </a:pPr>
            <a:r>
              <a:rPr lang="es-ES" sz="1400" baseline="0"/>
              <a:t>Trámites de Duplicado</a:t>
            </a:r>
            <a:endParaRPr lang="es-ES" sz="1400"/>
          </a:p>
        </c:rich>
      </c:tx>
      <c:layout>
        <c:manualLayout>
          <c:xMode val="edge"/>
          <c:yMode val="edge"/>
          <c:x val="0.32534303729962244"/>
          <c:y val="0"/>
        </c:manualLayout>
      </c:layout>
      <c:overlay val="1"/>
    </c:title>
    <c:plotArea>
      <c:layout>
        <c:manualLayout>
          <c:layoutTarget val="inner"/>
          <c:xMode val="edge"/>
          <c:yMode val="edge"/>
          <c:x val="8.4680630060684645E-2"/>
          <c:y val="8.5769980506822746E-2"/>
          <c:w val="0.89584172496366243"/>
          <c:h val="0.72948995410661388"/>
        </c:manualLayout>
      </c:layout>
      <c:lineChart>
        <c:grouping val="standard"/>
        <c:ser>
          <c:idx val="0"/>
          <c:order val="0"/>
          <c:spPr>
            <a:ln>
              <a:solidFill>
                <a:schemeClr val="accent3"/>
              </a:solidFill>
            </a:ln>
          </c:spPr>
          <c:marker>
            <c:symbol val="diamond"/>
            <c:size val="6"/>
            <c:spPr>
              <a:solidFill>
                <a:schemeClr val="accent5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1"/>
              <c:layout>
                <c:manualLayout>
                  <c:x val="-2.2108187046961342E-2"/>
                  <c:y val="-4.7579326359421324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8.8534749889331767E-3"/>
                  <c:y val="0"/>
                </c:manualLayout>
              </c:layout>
              <c:dLblPos val="t"/>
              <c:showVal val="1"/>
            </c:dLbl>
            <c:dLbl>
              <c:idx val="5"/>
              <c:layout>
                <c:manualLayout>
                  <c:x val="-2.4316104973570341E-2"/>
                  <c:y val="-4.1998381326253525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3.1872509960159411E-2"/>
                  <c:y val="-2.6674341145953604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dLbl>
              <c:idx val="11"/>
              <c:layout>
                <c:manualLayout>
                  <c:x val="8.8534749889331767E-3"/>
                  <c:y val="1.9493177387914423E-2"/>
                </c:manualLayout>
              </c:layout>
              <c:dLblPos val="t"/>
              <c:showVal val="1"/>
            </c:dLbl>
            <c:dLbl>
              <c:idx val="13"/>
              <c:layout>
                <c:manualLayout>
                  <c:x val="-7.3363072961887613E-3"/>
                  <c:y val="-3.793082060707841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2.3265970080736192E-2"/>
                  <c:y val="-3.3245743417519791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-3.5413899955731992E-3"/>
                  <c:y val="1.1695906432748536E-2"/>
                </c:manualLayout>
              </c:layout>
              <c:dLblPos val="t"/>
              <c:showVal val="1"/>
            </c:dLbl>
            <c:dLbl>
              <c:idx val="20"/>
              <c:layout>
                <c:manualLayout>
                  <c:x val="-8.8534749889331767E-3"/>
                  <c:y val="1.1695906432748536E-2"/>
                </c:manualLayout>
              </c:layout>
              <c:dLblPos val="t"/>
              <c:showVal val="1"/>
            </c:dLbl>
            <c:dLbl>
              <c:idx val="21"/>
              <c:layout>
                <c:manualLayout>
                  <c:x val="1.7706949977866312E-2"/>
                  <c:y val="1.1695906432748536E-2"/>
                </c:manualLayout>
              </c:layout>
              <c:dLblPos val="t"/>
              <c:showVal val="1"/>
            </c:dLbl>
            <c:dLbl>
              <c:idx val="25"/>
              <c:layout>
                <c:manualLayout>
                  <c:x val="-1.6082372173597821E-2"/>
                  <c:y val="-3.9740688151685959E-2"/>
                </c:manualLayout>
              </c:layout>
              <c:dLblPos val="r"/>
              <c:showVal val="1"/>
            </c:dLbl>
            <c:dLbl>
              <c:idx val="26"/>
              <c:layout>
                <c:manualLayout>
                  <c:x val="-5.3120849933598925E-3"/>
                  <c:y val="3.8986354775828458E-3"/>
                </c:manualLayout>
              </c:layout>
              <c:dLblPos val="t"/>
              <c:showVal val="1"/>
            </c:dLbl>
            <c:txPr>
              <a:bodyPr/>
              <a:lstStyle/>
              <a:p>
                <a:pPr>
                  <a:defRPr lang="es-ES" sz="800" b="1"/>
                </a:pPr>
                <a:endParaRPr lang="es-ES"/>
              </a:p>
            </c:txPr>
            <c:dLblPos val="t"/>
            <c:showVal val="1"/>
          </c:dLbls>
          <c:cat>
            <c:strRef>
              <c:f>'6.1.4'!$Q$9:$Q$40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'6.1.4'!$P$9:$P$40</c:f>
              <c:numCache>
                <c:formatCode>#,##0</c:formatCode>
                <c:ptCount val="32"/>
                <c:pt idx="0">
                  <c:v>421</c:v>
                </c:pt>
                <c:pt idx="1">
                  <c:v>428</c:v>
                </c:pt>
                <c:pt idx="2">
                  <c:v>68</c:v>
                </c:pt>
                <c:pt idx="3">
                  <c:v>67</c:v>
                </c:pt>
                <c:pt idx="4">
                  <c:v>264</c:v>
                </c:pt>
                <c:pt idx="5">
                  <c:v>558</c:v>
                </c:pt>
                <c:pt idx="6">
                  <c:v>1160</c:v>
                </c:pt>
                <c:pt idx="7">
                  <c:v>438</c:v>
                </c:pt>
                <c:pt idx="8">
                  <c:v>4692</c:v>
                </c:pt>
                <c:pt idx="9">
                  <c:v>106</c:v>
                </c:pt>
                <c:pt idx="10">
                  <c:v>756</c:v>
                </c:pt>
                <c:pt idx="11">
                  <c:v>504</c:v>
                </c:pt>
                <c:pt idx="12">
                  <c:v>116</c:v>
                </c:pt>
                <c:pt idx="13">
                  <c:v>543</c:v>
                </c:pt>
                <c:pt idx="14">
                  <c:v>1013</c:v>
                </c:pt>
                <c:pt idx="15">
                  <c:v>405</c:v>
                </c:pt>
                <c:pt idx="16">
                  <c:v>380</c:v>
                </c:pt>
                <c:pt idx="17">
                  <c:v>82</c:v>
                </c:pt>
                <c:pt idx="18">
                  <c:v>877</c:v>
                </c:pt>
                <c:pt idx="19">
                  <c:v>232</c:v>
                </c:pt>
                <c:pt idx="20">
                  <c:v>1024</c:v>
                </c:pt>
                <c:pt idx="21">
                  <c:v>866</c:v>
                </c:pt>
                <c:pt idx="22">
                  <c:v>225</c:v>
                </c:pt>
                <c:pt idx="23">
                  <c:v>742</c:v>
                </c:pt>
                <c:pt idx="24">
                  <c:v>267</c:v>
                </c:pt>
                <c:pt idx="25">
                  <c:v>307</c:v>
                </c:pt>
                <c:pt idx="26">
                  <c:v>299</c:v>
                </c:pt>
                <c:pt idx="27">
                  <c:v>1042</c:v>
                </c:pt>
                <c:pt idx="28">
                  <c:v>288</c:v>
                </c:pt>
                <c:pt idx="29">
                  <c:v>2167</c:v>
                </c:pt>
                <c:pt idx="30">
                  <c:v>272</c:v>
                </c:pt>
                <c:pt idx="31">
                  <c:v>89</c:v>
                </c:pt>
              </c:numCache>
            </c:numRef>
          </c:val>
        </c:ser>
        <c:marker val="1"/>
        <c:axId val="66311680"/>
        <c:axId val="66313216"/>
      </c:lineChart>
      <c:catAx>
        <c:axId val="6631168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313216"/>
        <c:crosses val="autoZero"/>
        <c:auto val="1"/>
        <c:lblAlgn val="ctr"/>
        <c:lblOffset val="100"/>
      </c:catAx>
      <c:valAx>
        <c:axId val="6631321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311680"/>
        <c:crosses val="autoZero"/>
        <c:crossBetween val="between"/>
      </c:valAx>
    </c:plotArea>
    <c:plotVisOnly val="1"/>
    <c:dispBlanksAs val="gap"/>
  </c:chart>
  <c:spPr>
    <a:solidFill>
      <a:schemeClr val="accent3">
        <a:lumMod val="40000"/>
        <a:lumOff val="60000"/>
      </a:schemeClr>
    </a:solidFill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 de Licencias</a:t>
            </a:r>
            <a:r>
              <a:rPr lang="es-ES" sz="1600" baseline="0"/>
              <a:t> por Duplicado 2010</a:t>
            </a:r>
            <a:endParaRPr lang="es-ES" sz="1600"/>
          </a:p>
        </c:rich>
      </c:tx>
      <c:layout>
        <c:manualLayout>
          <c:xMode val="edge"/>
          <c:yMode val="edge"/>
          <c:x val="0.25185329833770781"/>
          <c:y val="3.8986354775828458E-3"/>
        </c:manualLayout>
      </c:layout>
      <c:overlay val="1"/>
    </c:title>
    <c:plotArea>
      <c:layout>
        <c:manualLayout>
          <c:layoutTarget val="inner"/>
          <c:xMode val="edge"/>
          <c:yMode val="edge"/>
          <c:x val="0.10111706036745405"/>
          <c:y val="9.3567251461988327E-2"/>
          <c:w val="0.87043849518810423"/>
          <c:h val="0.65931451551012465"/>
        </c:manualLayout>
      </c:layout>
      <c:lineChart>
        <c:grouping val="standard"/>
        <c:ser>
          <c:idx val="0"/>
          <c:order val="0"/>
          <c:tx>
            <c:strRef>
              <c:f>'6.1.4'!$B$7</c:f>
              <c:strCache>
                <c:ptCount val="1"/>
                <c:pt idx="0">
                  <c:v>NACIONAL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'6.1.4'!$Q$9:$Q$40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'6.1.4'!$H$9:$H$40</c:f>
              <c:numCache>
                <c:formatCode>#,##0</c:formatCode>
                <c:ptCount val="32"/>
                <c:pt idx="0">
                  <c:v>222</c:v>
                </c:pt>
                <c:pt idx="1">
                  <c:v>111</c:v>
                </c:pt>
                <c:pt idx="2">
                  <c:v>40</c:v>
                </c:pt>
                <c:pt idx="3">
                  <c:v>57</c:v>
                </c:pt>
                <c:pt idx="4">
                  <c:v>242</c:v>
                </c:pt>
                <c:pt idx="5">
                  <c:v>244</c:v>
                </c:pt>
                <c:pt idx="6">
                  <c:v>767</c:v>
                </c:pt>
                <c:pt idx="7">
                  <c:v>367</c:v>
                </c:pt>
                <c:pt idx="8">
                  <c:v>3934</c:v>
                </c:pt>
                <c:pt idx="9">
                  <c:v>67</c:v>
                </c:pt>
                <c:pt idx="10">
                  <c:v>626</c:v>
                </c:pt>
                <c:pt idx="11">
                  <c:v>265</c:v>
                </c:pt>
                <c:pt idx="12">
                  <c:v>86</c:v>
                </c:pt>
                <c:pt idx="13">
                  <c:v>412</c:v>
                </c:pt>
                <c:pt idx="14">
                  <c:v>762</c:v>
                </c:pt>
                <c:pt idx="15">
                  <c:v>299</c:v>
                </c:pt>
                <c:pt idx="16">
                  <c:v>251</c:v>
                </c:pt>
                <c:pt idx="17">
                  <c:v>49</c:v>
                </c:pt>
                <c:pt idx="18">
                  <c:v>375</c:v>
                </c:pt>
                <c:pt idx="19">
                  <c:v>197</c:v>
                </c:pt>
                <c:pt idx="20">
                  <c:v>743</c:v>
                </c:pt>
                <c:pt idx="21">
                  <c:v>601</c:v>
                </c:pt>
                <c:pt idx="22">
                  <c:v>189</c:v>
                </c:pt>
                <c:pt idx="23">
                  <c:v>462</c:v>
                </c:pt>
                <c:pt idx="24">
                  <c:v>128</c:v>
                </c:pt>
                <c:pt idx="25">
                  <c:v>121</c:v>
                </c:pt>
                <c:pt idx="26">
                  <c:v>269</c:v>
                </c:pt>
                <c:pt idx="27">
                  <c:v>448</c:v>
                </c:pt>
                <c:pt idx="28">
                  <c:v>204</c:v>
                </c:pt>
                <c:pt idx="29">
                  <c:v>1762</c:v>
                </c:pt>
                <c:pt idx="30">
                  <c:v>216</c:v>
                </c:pt>
                <c:pt idx="31">
                  <c:v>67</c:v>
                </c:pt>
              </c:numCache>
            </c:numRef>
          </c:val>
        </c:ser>
        <c:ser>
          <c:idx val="1"/>
          <c:order val="1"/>
          <c:tx>
            <c:strRef>
              <c:f>'6.1.4'!$I$7</c:f>
              <c:strCache>
                <c:ptCount val="1"/>
                <c:pt idx="0">
                  <c:v>INTERNACIONAL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'6.1.4'!$Q$9:$Q$40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</c:v>
                </c:pt>
                <c:pt idx="4">
                  <c:v>CHIS</c:v>
                </c:pt>
                <c:pt idx="5">
                  <c:v>CHIHU</c:v>
                </c:pt>
                <c:pt idx="6">
                  <c:v>COAH</c:v>
                </c:pt>
                <c:pt idx="7">
                  <c:v>COL</c:v>
                </c:pt>
                <c:pt idx="8">
                  <c:v>DF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</c:v>
                </c:pt>
                <c:pt idx="28">
                  <c:v>TLX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'6.1.4'!$O$9:$O$40</c:f>
              <c:numCache>
                <c:formatCode>#,##0</c:formatCode>
                <c:ptCount val="32"/>
                <c:pt idx="0">
                  <c:v>199</c:v>
                </c:pt>
                <c:pt idx="1">
                  <c:v>317</c:v>
                </c:pt>
                <c:pt idx="2">
                  <c:v>28</c:v>
                </c:pt>
                <c:pt idx="3">
                  <c:v>10</c:v>
                </c:pt>
                <c:pt idx="4">
                  <c:v>22</c:v>
                </c:pt>
                <c:pt idx="5">
                  <c:v>314</c:v>
                </c:pt>
                <c:pt idx="6">
                  <c:v>393</c:v>
                </c:pt>
                <c:pt idx="7">
                  <c:v>71</c:v>
                </c:pt>
                <c:pt idx="8">
                  <c:v>758</c:v>
                </c:pt>
                <c:pt idx="9">
                  <c:v>39</c:v>
                </c:pt>
                <c:pt idx="10">
                  <c:v>130</c:v>
                </c:pt>
                <c:pt idx="11">
                  <c:v>239</c:v>
                </c:pt>
                <c:pt idx="12">
                  <c:v>30</c:v>
                </c:pt>
                <c:pt idx="13">
                  <c:v>131</c:v>
                </c:pt>
                <c:pt idx="14">
                  <c:v>251</c:v>
                </c:pt>
                <c:pt idx="15">
                  <c:v>106</c:v>
                </c:pt>
                <c:pt idx="16">
                  <c:v>129</c:v>
                </c:pt>
                <c:pt idx="17">
                  <c:v>33</c:v>
                </c:pt>
                <c:pt idx="18">
                  <c:v>502</c:v>
                </c:pt>
                <c:pt idx="19">
                  <c:v>35</c:v>
                </c:pt>
                <c:pt idx="20">
                  <c:v>281</c:v>
                </c:pt>
                <c:pt idx="21">
                  <c:v>265</c:v>
                </c:pt>
                <c:pt idx="22">
                  <c:v>36</c:v>
                </c:pt>
                <c:pt idx="23">
                  <c:v>280</c:v>
                </c:pt>
                <c:pt idx="24">
                  <c:v>139</c:v>
                </c:pt>
                <c:pt idx="25">
                  <c:v>186</c:v>
                </c:pt>
                <c:pt idx="26">
                  <c:v>30</c:v>
                </c:pt>
                <c:pt idx="27">
                  <c:v>594</c:v>
                </c:pt>
                <c:pt idx="28">
                  <c:v>84</c:v>
                </c:pt>
                <c:pt idx="29">
                  <c:v>405</c:v>
                </c:pt>
                <c:pt idx="30">
                  <c:v>56</c:v>
                </c:pt>
                <c:pt idx="31">
                  <c:v>22</c:v>
                </c:pt>
              </c:numCache>
            </c:numRef>
          </c:val>
        </c:ser>
        <c:marker val="1"/>
        <c:axId val="66240512"/>
        <c:axId val="66242048"/>
      </c:lineChart>
      <c:catAx>
        <c:axId val="6624051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s-ES" b="1"/>
            </a:pPr>
            <a:endParaRPr lang="es-ES"/>
          </a:p>
        </c:txPr>
        <c:crossAx val="66242048"/>
        <c:crosses val="autoZero"/>
        <c:auto val="1"/>
        <c:lblAlgn val="ctr"/>
        <c:lblOffset val="100"/>
      </c:catAx>
      <c:valAx>
        <c:axId val="66242048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Licencias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2079930008748876E-2"/>
              <c:y val="0.27798069101011647"/>
            </c:manualLayout>
          </c:layout>
        </c:title>
        <c:numFmt formatCode="#,##0" sourceLinked="1"/>
        <c:tickLblPos val="nextTo"/>
        <c:txPr>
          <a:bodyPr/>
          <a:lstStyle/>
          <a:p>
            <a:pPr>
              <a:defRPr lang="es-ES" sz="800" b="1"/>
            </a:pPr>
            <a:endParaRPr lang="es-ES"/>
          </a:p>
        </c:txPr>
        <c:crossAx val="66240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081245844269488"/>
          <c:y val="0.91390677042562651"/>
          <c:w val="0.31706666666666894"/>
          <c:h val="7.5226780862918494E-2"/>
        </c:manualLayout>
      </c:layout>
      <c:txPr>
        <a:bodyPr/>
        <a:lstStyle/>
        <a:p>
          <a:pPr>
            <a:defRPr lang="es-ES" sz="1100" b="1"/>
          </a:pPr>
          <a:endParaRPr lang="es-ES"/>
        </a:p>
      </c:txPr>
    </c:legend>
    <c:plotVisOnly val="1"/>
  </c:chart>
  <c:spPr>
    <a:solidFill>
      <a:schemeClr val="accent3">
        <a:lumMod val="40000"/>
        <a:lumOff val="6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43</xdr:row>
      <xdr:rowOff>180975</xdr:rowOff>
    </xdr:from>
    <xdr:to>
      <xdr:col>18</xdr:col>
      <xdr:colOff>495300</xdr:colOff>
      <xdr:row>61</xdr:row>
      <xdr:rowOff>9525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266700</xdr:colOff>
      <xdr:row>61</xdr:row>
      <xdr:rowOff>180975</xdr:rowOff>
    </xdr:from>
    <xdr:to>
      <xdr:col>18</xdr:col>
      <xdr:colOff>66676</xdr:colOff>
      <xdr:row>79</xdr:row>
      <xdr:rowOff>114300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114300</xdr:colOff>
      <xdr:row>81</xdr:row>
      <xdr:rowOff>9525</xdr:rowOff>
    </xdr:from>
    <xdr:to>
      <xdr:col>17</xdr:col>
      <xdr:colOff>19050</xdr:colOff>
      <xdr:row>95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42</xdr:row>
      <xdr:rowOff>19049</xdr:rowOff>
    </xdr:from>
    <xdr:to>
      <xdr:col>19</xdr:col>
      <xdr:colOff>342900</xdr:colOff>
      <xdr:row>58</xdr:row>
      <xdr:rowOff>76199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59</xdr:row>
      <xdr:rowOff>9525</xdr:rowOff>
    </xdr:from>
    <xdr:to>
      <xdr:col>19</xdr:col>
      <xdr:colOff>828675</xdr:colOff>
      <xdr:row>76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42</xdr:row>
      <xdr:rowOff>9525</xdr:rowOff>
    </xdr:from>
    <xdr:to>
      <xdr:col>18</xdr:col>
      <xdr:colOff>295275</xdr:colOff>
      <xdr:row>58</xdr:row>
      <xdr:rowOff>142875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200025</xdr:colOff>
      <xdr:row>59</xdr:row>
      <xdr:rowOff>123825</xdr:rowOff>
    </xdr:from>
    <xdr:to>
      <xdr:col>18</xdr:col>
      <xdr:colOff>476250</xdr:colOff>
      <xdr:row>76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619125</xdr:colOff>
      <xdr:row>43</xdr:row>
      <xdr:rowOff>0</xdr:rowOff>
    </xdr:from>
    <xdr:to>
      <xdr:col>18</xdr:col>
      <xdr:colOff>466725</xdr:colOff>
      <xdr:row>59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57150</xdr:colOff>
      <xdr:row>60</xdr:row>
      <xdr:rowOff>152400</xdr:rowOff>
    </xdr:from>
    <xdr:to>
      <xdr:col>18</xdr:col>
      <xdr:colOff>638175</xdr:colOff>
      <xdr:row>77</xdr:row>
      <xdr:rowOff>171450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581025</xdr:colOff>
      <xdr:row>42</xdr:row>
      <xdr:rowOff>28575</xdr:rowOff>
    </xdr:from>
    <xdr:to>
      <xdr:col>18</xdr:col>
      <xdr:colOff>142875</xdr:colOff>
      <xdr:row>59</xdr:row>
      <xdr:rowOff>47625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47625</xdr:colOff>
      <xdr:row>60</xdr:row>
      <xdr:rowOff>9525</xdr:rowOff>
    </xdr:from>
    <xdr:to>
      <xdr:col>18</xdr:col>
      <xdr:colOff>314325</xdr:colOff>
      <xdr:row>77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657225</xdr:colOff>
      <xdr:row>42</xdr:row>
      <xdr:rowOff>19050</xdr:rowOff>
    </xdr:from>
    <xdr:to>
      <xdr:col>18</xdr:col>
      <xdr:colOff>447675</xdr:colOff>
      <xdr:row>58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238125</xdr:colOff>
      <xdr:row>60</xdr:row>
      <xdr:rowOff>28575</xdr:rowOff>
    </xdr:from>
    <xdr:to>
      <xdr:col>18</xdr:col>
      <xdr:colOff>361950</xdr:colOff>
      <xdr:row>77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42</xdr:row>
      <xdr:rowOff>0</xdr:rowOff>
    </xdr:from>
    <xdr:to>
      <xdr:col>18</xdr:col>
      <xdr:colOff>9525</xdr:colOff>
      <xdr:row>58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504825</xdr:colOff>
      <xdr:row>59</xdr:row>
      <xdr:rowOff>171450</xdr:rowOff>
    </xdr:from>
    <xdr:to>
      <xdr:col>18</xdr:col>
      <xdr:colOff>200025</xdr:colOff>
      <xdr:row>77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276224</xdr:colOff>
      <xdr:row>6</xdr:row>
      <xdr:rowOff>9525</xdr:rowOff>
    </xdr:from>
    <xdr:to>
      <xdr:col>16</xdr:col>
      <xdr:colOff>676275</xdr:colOff>
      <xdr:row>24</xdr:row>
      <xdr:rowOff>180975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26</xdr:row>
      <xdr:rowOff>0</xdr:rowOff>
    </xdr:from>
    <xdr:to>
      <xdr:col>14</xdr:col>
      <xdr:colOff>609600</xdr:colOff>
      <xdr:row>40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C116"/>
  <sheetViews>
    <sheetView tabSelected="1" topLeftCell="A4" zoomScaleNormal="100" workbookViewId="0">
      <selection activeCell="C103" sqref="C103"/>
    </sheetView>
  </sheetViews>
  <sheetFormatPr baseColWidth="10" defaultRowHeight="15"/>
  <cols>
    <col min="1" max="1" width="27.28515625" customWidth="1"/>
    <col min="2" max="2" width="9.28515625" customWidth="1"/>
    <col min="3" max="3" width="8.7109375" customWidth="1"/>
    <col min="4" max="5" width="8.42578125" customWidth="1"/>
    <col min="6" max="6" width="8.28515625" customWidth="1"/>
    <col min="7" max="7" width="8" customWidth="1"/>
    <col min="8" max="8" width="11.140625" customWidth="1"/>
    <col min="9" max="9" width="9.5703125" customWidth="1"/>
    <col min="10" max="11" width="9.28515625" customWidth="1"/>
    <col min="12" max="12" width="8.7109375" customWidth="1"/>
    <col min="13" max="13" width="9.28515625" customWidth="1"/>
    <col min="14" max="14" width="8.42578125" customWidth="1"/>
    <col min="44" max="44" width="2.5703125" customWidth="1"/>
    <col min="45" max="45" width="20.28515625" customWidth="1"/>
  </cols>
  <sheetData>
    <row r="1" spans="1:55" ht="17.25">
      <c r="A1" s="18" t="s">
        <v>90</v>
      </c>
    </row>
    <row r="2" spans="1:55" ht="17.25">
      <c r="A2" s="18"/>
    </row>
    <row r="3" spans="1:55" ht="17.25">
      <c r="A3" s="18" t="s">
        <v>89</v>
      </c>
    </row>
    <row r="4" spans="1:55" ht="17.25">
      <c r="A4" s="18"/>
    </row>
    <row r="5" spans="1:55" ht="17.25">
      <c r="A5" s="18" t="s">
        <v>88</v>
      </c>
      <c r="H5" s="25"/>
    </row>
    <row r="7" spans="1:55" s="2" customFormat="1">
      <c r="A7" s="42" t="s">
        <v>86</v>
      </c>
      <c r="B7" s="40" t="s">
        <v>91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</row>
    <row r="8" spans="1:55" s="2" customFormat="1">
      <c r="A8" s="42"/>
      <c r="B8" s="41" t="s">
        <v>71</v>
      </c>
      <c r="C8" s="41"/>
      <c r="D8" s="41"/>
      <c r="E8" s="41"/>
      <c r="F8" s="41"/>
      <c r="G8" s="41"/>
      <c r="H8" s="41"/>
      <c r="I8" s="41" t="s">
        <v>72</v>
      </c>
      <c r="J8" s="41"/>
      <c r="K8" s="41"/>
      <c r="L8" s="41"/>
      <c r="M8" s="41"/>
      <c r="N8" s="41"/>
      <c r="O8" s="41"/>
      <c r="P8" s="26"/>
      <c r="Q8" s="19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</row>
    <row r="9" spans="1:55">
      <c r="A9" s="42"/>
      <c r="B9" s="20" t="s">
        <v>1</v>
      </c>
      <c r="C9" s="20" t="s">
        <v>2</v>
      </c>
      <c r="D9" s="20" t="s">
        <v>3</v>
      </c>
      <c r="E9" s="20" t="s">
        <v>4</v>
      </c>
      <c r="F9" s="20" t="s">
        <v>5</v>
      </c>
      <c r="G9" s="20" t="s">
        <v>6</v>
      </c>
      <c r="H9" s="26" t="s">
        <v>73</v>
      </c>
      <c r="I9" s="20" t="s">
        <v>1</v>
      </c>
      <c r="J9" s="20" t="s">
        <v>2</v>
      </c>
      <c r="K9" s="20" t="s">
        <v>3</v>
      </c>
      <c r="L9" s="20" t="s">
        <v>4</v>
      </c>
      <c r="M9" s="20" t="s">
        <v>5</v>
      </c>
      <c r="N9" s="20" t="s">
        <v>6</v>
      </c>
      <c r="O9" s="26" t="s">
        <v>73</v>
      </c>
      <c r="P9" s="26" t="s">
        <v>0</v>
      </c>
    </row>
    <row r="10" spans="1:55">
      <c r="A10" s="27" t="s">
        <v>18</v>
      </c>
      <c r="B10" s="9">
        <v>420</v>
      </c>
      <c r="C10" s="9">
        <v>1293</v>
      </c>
      <c r="D10" s="9">
        <v>109</v>
      </c>
      <c r="E10" s="9">
        <v>0</v>
      </c>
      <c r="F10" s="9">
        <v>399</v>
      </c>
      <c r="G10" s="9">
        <v>11</v>
      </c>
      <c r="H10" s="9">
        <f>SUM(B10:G10)</f>
        <v>2232</v>
      </c>
      <c r="I10" s="9">
        <v>408</v>
      </c>
      <c r="J10" s="9">
        <v>909</v>
      </c>
      <c r="K10" s="9">
        <v>61</v>
      </c>
      <c r="L10" s="9">
        <v>0</v>
      </c>
      <c r="M10" s="9">
        <v>472</v>
      </c>
      <c r="N10" s="9">
        <v>4</v>
      </c>
      <c r="O10" s="9">
        <f t="shared" ref="O10:O41" si="0">SUM(I10:N10)</f>
        <v>1854</v>
      </c>
      <c r="P10" s="9">
        <f>H10+O10</f>
        <v>4086</v>
      </c>
      <c r="Q10" s="11" t="s">
        <v>20</v>
      </c>
    </row>
    <row r="11" spans="1:55">
      <c r="A11" s="28" t="s">
        <v>22</v>
      </c>
      <c r="B11" s="10">
        <v>147</v>
      </c>
      <c r="C11" s="10">
        <v>1058</v>
      </c>
      <c r="D11" s="10">
        <v>73</v>
      </c>
      <c r="E11" s="10">
        <v>0</v>
      </c>
      <c r="F11" s="10">
        <v>158</v>
      </c>
      <c r="G11" s="10">
        <v>43</v>
      </c>
      <c r="H11" s="10">
        <f t="shared" ref="H11:H41" si="1">SUM(B11:G11)</f>
        <v>1479</v>
      </c>
      <c r="I11" s="10">
        <v>300</v>
      </c>
      <c r="J11" s="10">
        <v>4238</v>
      </c>
      <c r="K11" s="10">
        <v>287</v>
      </c>
      <c r="L11" s="10">
        <v>3</v>
      </c>
      <c r="M11" s="10">
        <v>672</v>
      </c>
      <c r="N11" s="10">
        <v>71</v>
      </c>
      <c r="O11" s="10">
        <f t="shared" si="0"/>
        <v>5571</v>
      </c>
      <c r="P11" s="10">
        <f t="shared" ref="P11:P41" si="2">H11+O11</f>
        <v>7050</v>
      </c>
      <c r="Q11" s="11" t="s">
        <v>23</v>
      </c>
    </row>
    <row r="12" spans="1:55">
      <c r="A12" s="29" t="s">
        <v>25</v>
      </c>
      <c r="B12" s="9">
        <v>291</v>
      </c>
      <c r="C12" s="9">
        <v>240</v>
      </c>
      <c r="D12" s="9">
        <v>17</v>
      </c>
      <c r="E12" s="9">
        <v>6</v>
      </c>
      <c r="F12" s="9">
        <v>101</v>
      </c>
      <c r="G12" s="9">
        <v>66</v>
      </c>
      <c r="H12" s="9">
        <f t="shared" si="1"/>
        <v>721</v>
      </c>
      <c r="I12" s="9">
        <v>204</v>
      </c>
      <c r="J12" s="9">
        <v>429</v>
      </c>
      <c r="K12" s="9">
        <v>12</v>
      </c>
      <c r="L12" s="9">
        <v>19</v>
      </c>
      <c r="M12" s="9">
        <v>104</v>
      </c>
      <c r="N12" s="9">
        <v>22</v>
      </c>
      <c r="O12" s="9">
        <f t="shared" si="0"/>
        <v>790</v>
      </c>
      <c r="P12" s="9">
        <f t="shared" si="2"/>
        <v>1511</v>
      </c>
      <c r="Q12" s="11" t="s">
        <v>26</v>
      </c>
    </row>
    <row r="13" spans="1:55">
      <c r="A13" s="28" t="s">
        <v>17</v>
      </c>
      <c r="B13" s="10">
        <v>605</v>
      </c>
      <c r="C13" s="10">
        <v>189</v>
      </c>
      <c r="D13" s="10">
        <v>63</v>
      </c>
      <c r="E13" s="10">
        <v>1</v>
      </c>
      <c r="F13" s="10">
        <v>149</v>
      </c>
      <c r="G13" s="10">
        <v>14</v>
      </c>
      <c r="H13" s="10">
        <f t="shared" si="1"/>
        <v>1021</v>
      </c>
      <c r="I13" s="10">
        <v>73</v>
      </c>
      <c r="J13" s="10">
        <v>49</v>
      </c>
      <c r="K13" s="10">
        <v>4</v>
      </c>
      <c r="L13" s="10">
        <v>2</v>
      </c>
      <c r="M13" s="10">
        <v>51</v>
      </c>
      <c r="N13" s="10">
        <v>1</v>
      </c>
      <c r="O13" s="10">
        <f t="shared" si="0"/>
        <v>180</v>
      </c>
      <c r="P13" s="10">
        <f t="shared" si="2"/>
        <v>1201</v>
      </c>
      <c r="Q13" s="11" t="s">
        <v>28</v>
      </c>
    </row>
    <row r="14" spans="1:55">
      <c r="A14" s="29" t="s">
        <v>30</v>
      </c>
      <c r="B14" s="9">
        <v>1523</v>
      </c>
      <c r="C14" s="9">
        <v>686</v>
      </c>
      <c r="D14" s="9">
        <v>151</v>
      </c>
      <c r="E14" s="9">
        <v>11</v>
      </c>
      <c r="F14" s="9">
        <v>498</v>
      </c>
      <c r="G14" s="9">
        <v>64</v>
      </c>
      <c r="H14" s="9">
        <f t="shared" si="1"/>
        <v>2933</v>
      </c>
      <c r="I14" s="9">
        <v>133</v>
      </c>
      <c r="J14" s="9">
        <v>58</v>
      </c>
      <c r="K14" s="9">
        <v>6</v>
      </c>
      <c r="L14" s="9">
        <v>2</v>
      </c>
      <c r="M14" s="9">
        <v>60</v>
      </c>
      <c r="N14" s="9">
        <v>0</v>
      </c>
      <c r="O14" s="9">
        <f t="shared" si="0"/>
        <v>259</v>
      </c>
      <c r="P14" s="9">
        <f t="shared" si="2"/>
        <v>3192</v>
      </c>
      <c r="Q14" s="11" t="s">
        <v>27</v>
      </c>
    </row>
    <row r="15" spans="1:55">
      <c r="A15" s="28" t="s">
        <v>16</v>
      </c>
      <c r="B15" s="10">
        <v>348</v>
      </c>
      <c r="C15" s="10">
        <v>1824</v>
      </c>
      <c r="D15" s="10">
        <v>56</v>
      </c>
      <c r="E15" s="10">
        <v>1</v>
      </c>
      <c r="F15" s="10">
        <v>363</v>
      </c>
      <c r="G15" s="10">
        <v>31</v>
      </c>
      <c r="H15" s="10">
        <f t="shared" si="1"/>
        <v>2623</v>
      </c>
      <c r="I15" s="10">
        <v>414</v>
      </c>
      <c r="J15" s="10">
        <v>3698</v>
      </c>
      <c r="K15" s="10">
        <v>158</v>
      </c>
      <c r="L15" s="10">
        <v>1</v>
      </c>
      <c r="M15" s="10">
        <v>784</v>
      </c>
      <c r="N15" s="10">
        <v>33</v>
      </c>
      <c r="O15" s="10">
        <f t="shared" si="0"/>
        <v>5088</v>
      </c>
      <c r="P15" s="10">
        <f t="shared" si="2"/>
        <v>7711</v>
      </c>
      <c r="Q15" s="32" t="s">
        <v>32</v>
      </c>
    </row>
    <row r="16" spans="1:55">
      <c r="A16" s="29" t="s">
        <v>34</v>
      </c>
      <c r="B16" s="9">
        <v>565</v>
      </c>
      <c r="C16" s="9">
        <v>2903</v>
      </c>
      <c r="D16" s="9">
        <v>54</v>
      </c>
      <c r="E16" s="9">
        <v>1</v>
      </c>
      <c r="F16" s="9">
        <v>1732</v>
      </c>
      <c r="G16" s="9">
        <v>1</v>
      </c>
      <c r="H16" s="9">
        <f t="shared" si="1"/>
        <v>5256</v>
      </c>
      <c r="I16" s="9">
        <v>346</v>
      </c>
      <c r="J16" s="9">
        <v>1780</v>
      </c>
      <c r="K16" s="9">
        <v>29</v>
      </c>
      <c r="L16" s="9">
        <v>0</v>
      </c>
      <c r="M16" s="9">
        <v>761</v>
      </c>
      <c r="N16" s="9">
        <v>2</v>
      </c>
      <c r="O16" s="9">
        <f t="shared" si="0"/>
        <v>2918</v>
      </c>
      <c r="P16" s="9">
        <f t="shared" si="2"/>
        <v>8174</v>
      </c>
      <c r="Q16" s="11" t="s">
        <v>29</v>
      </c>
    </row>
    <row r="17" spans="1:17">
      <c r="A17" s="28" t="s">
        <v>15</v>
      </c>
      <c r="B17" s="10">
        <v>726</v>
      </c>
      <c r="C17" s="10">
        <v>1816</v>
      </c>
      <c r="D17" s="10">
        <v>95</v>
      </c>
      <c r="E17" s="10">
        <v>43</v>
      </c>
      <c r="F17" s="10">
        <v>520</v>
      </c>
      <c r="G17" s="10">
        <v>87</v>
      </c>
      <c r="H17" s="10">
        <f t="shared" si="1"/>
        <v>3287</v>
      </c>
      <c r="I17" s="10">
        <v>184</v>
      </c>
      <c r="J17" s="10">
        <v>402</v>
      </c>
      <c r="K17" s="10">
        <v>15</v>
      </c>
      <c r="L17" s="10">
        <v>26</v>
      </c>
      <c r="M17" s="10">
        <v>139</v>
      </c>
      <c r="N17" s="10">
        <v>13</v>
      </c>
      <c r="O17" s="10">
        <f t="shared" si="0"/>
        <v>779</v>
      </c>
      <c r="P17" s="10">
        <f t="shared" si="2"/>
        <v>4066</v>
      </c>
      <c r="Q17" s="11" t="s">
        <v>35</v>
      </c>
    </row>
    <row r="18" spans="1:17">
      <c r="A18" s="27" t="s">
        <v>37</v>
      </c>
      <c r="B18" s="9">
        <v>3597</v>
      </c>
      <c r="C18" s="9">
        <v>16114</v>
      </c>
      <c r="D18" s="9">
        <v>1500</v>
      </c>
      <c r="E18" s="9">
        <v>26</v>
      </c>
      <c r="F18" s="9">
        <v>4482</v>
      </c>
      <c r="G18" s="9">
        <v>1023</v>
      </c>
      <c r="H18" s="9">
        <f t="shared" si="1"/>
        <v>26742</v>
      </c>
      <c r="I18" s="9">
        <v>991</v>
      </c>
      <c r="J18" s="9">
        <v>2740</v>
      </c>
      <c r="K18" s="9">
        <v>266</v>
      </c>
      <c r="L18" s="9">
        <v>103</v>
      </c>
      <c r="M18" s="9">
        <v>1273</v>
      </c>
      <c r="N18" s="9">
        <v>203</v>
      </c>
      <c r="O18" s="9">
        <f t="shared" si="0"/>
        <v>5576</v>
      </c>
      <c r="P18" s="9">
        <f t="shared" si="2"/>
        <v>32318</v>
      </c>
      <c r="Q18" s="11" t="s">
        <v>38</v>
      </c>
    </row>
    <row r="19" spans="1:17">
      <c r="A19" s="30" t="s">
        <v>14</v>
      </c>
      <c r="B19" s="10">
        <v>124</v>
      </c>
      <c r="C19" s="10">
        <v>437</v>
      </c>
      <c r="D19" s="10">
        <v>13</v>
      </c>
      <c r="E19" s="10">
        <v>0</v>
      </c>
      <c r="F19" s="10">
        <v>97</v>
      </c>
      <c r="G19" s="10">
        <v>0</v>
      </c>
      <c r="H19" s="10">
        <f t="shared" si="1"/>
        <v>671</v>
      </c>
      <c r="I19" s="10">
        <v>227</v>
      </c>
      <c r="J19" s="10">
        <v>373</v>
      </c>
      <c r="K19" s="10">
        <v>10</v>
      </c>
      <c r="L19" s="10">
        <v>0</v>
      </c>
      <c r="M19" s="10">
        <v>94</v>
      </c>
      <c r="N19" s="10">
        <v>0</v>
      </c>
      <c r="O19" s="10">
        <f t="shared" si="0"/>
        <v>704</v>
      </c>
      <c r="P19" s="10">
        <f t="shared" si="2"/>
        <v>1375</v>
      </c>
      <c r="Q19" s="11" t="s">
        <v>40</v>
      </c>
    </row>
    <row r="20" spans="1:17">
      <c r="A20" s="27" t="s">
        <v>41</v>
      </c>
      <c r="B20" s="9">
        <v>835</v>
      </c>
      <c r="C20" s="9">
        <v>2600</v>
      </c>
      <c r="D20" s="9">
        <v>243</v>
      </c>
      <c r="E20" s="9">
        <v>0</v>
      </c>
      <c r="F20" s="9">
        <v>526</v>
      </c>
      <c r="G20" s="9">
        <v>109</v>
      </c>
      <c r="H20" s="9">
        <f t="shared" si="1"/>
        <v>4313</v>
      </c>
      <c r="I20" s="9">
        <v>264</v>
      </c>
      <c r="J20" s="9">
        <v>528</v>
      </c>
      <c r="K20" s="9">
        <v>34</v>
      </c>
      <c r="L20" s="9">
        <v>1</v>
      </c>
      <c r="M20" s="9">
        <v>206</v>
      </c>
      <c r="N20" s="9">
        <v>11</v>
      </c>
      <c r="O20" s="9">
        <f t="shared" si="0"/>
        <v>1044</v>
      </c>
      <c r="P20" s="9">
        <f t="shared" si="2"/>
        <v>5357</v>
      </c>
      <c r="Q20" s="11" t="s">
        <v>31</v>
      </c>
    </row>
    <row r="21" spans="1:17">
      <c r="A21" s="30" t="s">
        <v>43</v>
      </c>
      <c r="B21" s="10">
        <v>458</v>
      </c>
      <c r="C21" s="10">
        <v>1746</v>
      </c>
      <c r="D21" s="10">
        <v>88</v>
      </c>
      <c r="E21" s="10">
        <v>5</v>
      </c>
      <c r="F21" s="10">
        <v>381</v>
      </c>
      <c r="G21" s="10">
        <v>20</v>
      </c>
      <c r="H21" s="10">
        <f t="shared" si="1"/>
        <v>2698</v>
      </c>
      <c r="I21" s="10">
        <v>461</v>
      </c>
      <c r="J21" s="10">
        <v>1298</v>
      </c>
      <c r="K21" s="10">
        <v>54</v>
      </c>
      <c r="L21" s="10">
        <v>5</v>
      </c>
      <c r="M21" s="10">
        <v>502</v>
      </c>
      <c r="N21" s="10">
        <v>18</v>
      </c>
      <c r="O21" s="10">
        <f t="shared" si="0"/>
        <v>2338</v>
      </c>
      <c r="P21" s="10">
        <f t="shared" si="2"/>
        <v>5036</v>
      </c>
      <c r="Q21" s="11" t="s">
        <v>44</v>
      </c>
    </row>
    <row r="22" spans="1:17">
      <c r="A22" s="27" t="s">
        <v>46</v>
      </c>
      <c r="B22" s="9">
        <v>431</v>
      </c>
      <c r="C22" s="9">
        <v>371</v>
      </c>
      <c r="D22" s="9">
        <v>41</v>
      </c>
      <c r="E22" s="9">
        <v>5</v>
      </c>
      <c r="F22" s="9">
        <v>139</v>
      </c>
      <c r="G22" s="9">
        <v>38</v>
      </c>
      <c r="H22" s="9">
        <f t="shared" si="1"/>
        <v>1025</v>
      </c>
      <c r="I22" s="9">
        <v>177</v>
      </c>
      <c r="J22" s="9">
        <v>109</v>
      </c>
      <c r="K22" s="9">
        <v>14</v>
      </c>
      <c r="L22" s="9">
        <v>26</v>
      </c>
      <c r="M22" s="9">
        <v>66</v>
      </c>
      <c r="N22" s="9">
        <v>15</v>
      </c>
      <c r="O22" s="9">
        <f t="shared" si="0"/>
        <v>407</v>
      </c>
      <c r="P22" s="9">
        <f>H22+O22</f>
        <v>1432</v>
      </c>
      <c r="Q22" s="11" t="s">
        <v>47</v>
      </c>
    </row>
    <row r="23" spans="1:17">
      <c r="A23" s="30" t="s">
        <v>48</v>
      </c>
      <c r="B23" s="10">
        <v>1322</v>
      </c>
      <c r="C23" s="10">
        <v>3062</v>
      </c>
      <c r="D23" s="10">
        <v>205</v>
      </c>
      <c r="E23" s="10">
        <v>1</v>
      </c>
      <c r="F23" s="10">
        <v>834</v>
      </c>
      <c r="G23" s="10">
        <v>8</v>
      </c>
      <c r="H23" s="10">
        <f t="shared" si="1"/>
        <v>5432</v>
      </c>
      <c r="I23" s="10">
        <v>534</v>
      </c>
      <c r="J23" s="10">
        <v>759</v>
      </c>
      <c r="K23" s="10">
        <v>39</v>
      </c>
      <c r="L23" s="10">
        <v>0</v>
      </c>
      <c r="M23" s="10">
        <v>308</v>
      </c>
      <c r="N23" s="10">
        <v>5</v>
      </c>
      <c r="O23" s="10">
        <f t="shared" si="0"/>
        <v>1645</v>
      </c>
      <c r="P23" s="10">
        <f t="shared" si="2"/>
        <v>7077</v>
      </c>
      <c r="Q23" s="11" t="s">
        <v>49</v>
      </c>
    </row>
    <row r="24" spans="1:17">
      <c r="A24" s="27" t="s">
        <v>50</v>
      </c>
      <c r="B24" s="9">
        <v>1125</v>
      </c>
      <c r="C24" s="9">
        <v>3652</v>
      </c>
      <c r="D24" s="9">
        <v>264</v>
      </c>
      <c r="E24" s="9">
        <v>3</v>
      </c>
      <c r="F24" s="9">
        <v>690</v>
      </c>
      <c r="G24" s="9">
        <v>168</v>
      </c>
      <c r="H24" s="9">
        <f t="shared" si="1"/>
        <v>5902</v>
      </c>
      <c r="I24" s="9">
        <v>859</v>
      </c>
      <c r="J24" s="9">
        <v>1308</v>
      </c>
      <c r="K24" s="9">
        <v>57</v>
      </c>
      <c r="L24" s="9">
        <v>2</v>
      </c>
      <c r="M24" s="9">
        <v>373</v>
      </c>
      <c r="N24" s="9">
        <v>96</v>
      </c>
      <c r="O24" s="9">
        <f t="shared" si="0"/>
        <v>2695</v>
      </c>
      <c r="P24" s="9">
        <f t="shared" si="2"/>
        <v>8597</v>
      </c>
      <c r="Q24" s="11" t="s">
        <v>51</v>
      </c>
    </row>
    <row r="25" spans="1:17">
      <c r="A25" s="30" t="s">
        <v>53</v>
      </c>
      <c r="B25" s="10">
        <v>1655</v>
      </c>
      <c r="C25" s="10">
        <v>2049</v>
      </c>
      <c r="D25" s="10">
        <v>163</v>
      </c>
      <c r="E25" s="10">
        <v>7</v>
      </c>
      <c r="F25" s="10">
        <v>743</v>
      </c>
      <c r="G25" s="10">
        <v>48</v>
      </c>
      <c r="H25" s="10">
        <f t="shared" si="1"/>
        <v>4665</v>
      </c>
      <c r="I25" s="10">
        <v>489</v>
      </c>
      <c r="J25" s="10">
        <v>611</v>
      </c>
      <c r="K25" s="10">
        <v>28</v>
      </c>
      <c r="L25" s="10">
        <v>2</v>
      </c>
      <c r="M25" s="10">
        <v>294</v>
      </c>
      <c r="N25" s="10">
        <v>16</v>
      </c>
      <c r="O25" s="10">
        <f t="shared" si="0"/>
        <v>1440</v>
      </c>
      <c r="P25" s="10">
        <f t="shared" si="2"/>
        <v>6105</v>
      </c>
      <c r="Q25" s="11" t="s">
        <v>54</v>
      </c>
    </row>
    <row r="26" spans="1:17">
      <c r="A26" s="29" t="s">
        <v>56</v>
      </c>
      <c r="B26" s="9">
        <v>944</v>
      </c>
      <c r="C26" s="9">
        <v>1074</v>
      </c>
      <c r="D26" s="9">
        <v>128</v>
      </c>
      <c r="E26" s="9">
        <v>3</v>
      </c>
      <c r="F26" s="9">
        <v>288</v>
      </c>
      <c r="G26" s="9">
        <v>91</v>
      </c>
      <c r="H26" s="9">
        <f t="shared" si="1"/>
        <v>2528</v>
      </c>
      <c r="I26" s="9">
        <v>604</v>
      </c>
      <c r="J26" s="9">
        <v>458</v>
      </c>
      <c r="K26" s="9">
        <v>59</v>
      </c>
      <c r="L26" s="9">
        <v>4</v>
      </c>
      <c r="M26" s="9">
        <v>188</v>
      </c>
      <c r="N26" s="9">
        <v>29</v>
      </c>
      <c r="O26" s="9">
        <f t="shared" si="0"/>
        <v>1342</v>
      </c>
      <c r="P26" s="9">
        <f t="shared" si="2"/>
        <v>3870</v>
      </c>
      <c r="Q26" s="11" t="s">
        <v>57</v>
      </c>
    </row>
    <row r="27" spans="1:17">
      <c r="A27" s="28" t="s">
        <v>58</v>
      </c>
      <c r="B27" s="10">
        <v>327</v>
      </c>
      <c r="C27" s="10">
        <v>274</v>
      </c>
      <c r="D27" s="10">
        <v>40</v>
      </c>
      <c r="E27" s="10">
        <v>4</v>
      </c>
      <c r="F27" s="10">
        <v>54</v>
      </c>
      <c r="G27" s="10">
        <v>15</v>
      </c>
      <c r="H27" s="10">
        <f t="shared" si="1"/>
        <v>714</v>
      </c>
      <c r="I27" s="10">
        <v>363</v>
      </c>
      <c r="J27" s="10">
        <v>182</v>
      </c>
      <c r="K27" s="10">
        <v>22</v>
      </c>
      <c r="L27" s="10">
        <v>20</v>
      </c>
      <c r="M27" s="10">
        <v>66</v>
      </c>
      <c r="N27" s="10">
        <v>18</v>
      </c>
      <c r="O27" s="10">
        <f t="shared" si="0"/>
        <v>671</v>
      </c>
      <c r="P27" s="10">
        <f t="shared" si="2"/>
        <v>1385</v>
      </c>
      <c r="Q27" s="11" t="s">
        <v>36</v>
      </c>
    </row>
    <row r="28" spans="1:17">
      <c r="A28" s="29" t="s">
        <v>59</v>
      </c>
      <c r="B28" s="9">
        <v>456</v>
      </c>
      <c r="C28" s="9">
        <v>2015</v>
      </c>
      <c r="D28" s="9">
        <v>429</v>
      </c>
      <c r="E28" s="9">
        <v>0</v>
      </c>
      <c r="F28" s="9">
        <v>808</v>
      </c>
      <c r="G28" s="9">
        <v>5</v>
      </c>
      <c r="H28" s="9">
        <f t="shared" si="1"/>
        <v>3713</v>
      </c>
      <c r="I28" s="9">
        <v>644</v>
      </c>
      <c r="J28" s="9">
        <v>3392</v>
      </c>
      <c r="K28" s="9">
        <v>305</v>
      </c>
      <c r="L28" s="9">
        <v>1</v>
      </c>
      <c r="M28" s="9">
        <v>1398</v>
      </c>
      <c r="N28" s="9">
        <v>2</v>
      </c>
      <c r="O28" s="9">
        <f t="shared" si="0"/>
        <v>5742</v>
      </c>
      <c r="P28" s="9">
        <f>H28+O28</f>
        <v>9455</v>
      </c>
      <c r="Q28" s="11" t="s">
        <v>60</v>
      </c>
    </row>
    <row r="29" spans="1:17">
      <c r="A29" s="28" t="s">
        <v>13</v>
      </c>
      <c r="B29" s="10">
        <v>1329</v>
      </c>
      <c r="C29" s="10">
        <v>388</v>
      </c>
      <c r="D29" s="10">
        <v>97</v>
      </c>
      <c r="E29" s="10">
        <v>9</v>
      </c>
      <c r="F29" s="10">
        <v>353</v>
      </c>
      <c r="G29" s="10">
        <v>24</v>
      </c>
      <c r="H29" s="10">
        <f t="shared" si="1"/>
        <v>2200</v>
      </c>
      <c r="I29" s="10">
        <v>216</v>
      </c>
      <c r="J29" s="10">
        <v>94</v>
      </c>
      <c r="K29" s="10">
        <v>7</v>
      </c>
      <c r="L29" s="10">
        <v>10</v>
      </c>
      <c r="M29" s="10">
        <v>115</v>
      </c>
      <c r="N29" s="10">
        <v>1</v>
      </c>
      <c r="O29" s="10">
        <f t="shared" si="0"/>
        <v>443</v>
      </c>
      <c r="P29" s="10">
        <f t="shared" si="2"/>
        <v>2643</v>
      </c>
      <c r="Q29" s="11" t="s">
        <v>39</v>
      </c>
    </row>
    <row r="30" spans="1:17">
      <c r="A30" s="29" t="s">
        <v>12</v>
      </c>
      <c r="B30" s="9">
        <v>1501</v>
      </c>
      <c r="C30" s="9">
        <v>3048</v>
      </c>
      <c r="D30" s="9">
        <v>349</v>
      </c>
      <c r="E30" s="9">
        <v>0</v>
      </c>
      <c r="F30" s="9">
        <v>850</v>
      </c>
      <c r="G30" s="9">
        <v>23</v>
      </c>
      <c r="H30" s="9">
        <f t="shared" si="1"/>
        <v>5771</v>
      </c>
      <c r="I30" s="9">
        <v>611</v>
      </c>
      <c r="J30" s="9">
        <v>1163</v>
      </c>
      <c r="K30" s="9">
        <v>89</v>
      </c>
      <c r="L30" s="9">
        <v>1</v>
      </c>
      <c r="M30" s="9">
        <v>448</v>
      </c>
      <c r="N30" s="9">
        <v>13</v>
      </c>
      <c r="O30" s="9">
        <f t="shared" si="0"/>
        <v>2325</v>
      </c>
      <c r="P30" s="9">
        <f t="shared" si="2"/>
        <v>8096</v>
      </c>
      <c r="Q30" s="11" t="s">
        <v>55</v>
      </c>
    </row>
    <row r="31" spans="1:17">
      <c r="A31" s="28" t="s">
        <v>11</v>
      </c>
      <c r="B31" s="10">
        <v>516</v>
      </c>
      <c r="C31" s="10">
        <v>3175</v>
      </c>
      <c r="D31" s="10">
        <v>173</v>
      </c>
      <c r="E31" s="10">
        <v>0</v>
      </c>
      <c r="F31" s="10">
        <v>1330</v>
      </c>
      <c r="G31" s="10">
        <v>39</v>
      </c>
      <c r="H31" s="10">
        <f t="shared" si="1"/>
        <v>5233</v>
      </c>
      <c r="I31" s="10">
        <v>542</v>
      </c>
      <c r="J31" s="10">
        <v>1477</v>
      </c>
      <c r="K31" s="10">
        <v>99</v>
      </c>
      <c r="L31" s="10">
        <v>8</v>
      </c>
      <c r="M31" s="10">
        <v>1143</v>
      </c>
      <c r="N31" s="10">
        <v>22</v>
      </c>
      <c r="O31" s="10">
        <f t="shared" si="0"/>
        <v>3291</v>
      </c>
      <c r="P31" s="10">
        <f t="shared" si="2"/>
        <v>8524</v>
      </c>
      <c r="Q31" s="11" t="s">
        <v>52</v>
      </c>
    </row>
    <row r="32" spans="1:17">
      <c r="A32" s="29" t="s">
        <v>61</v>
      </c>
      <c r="B32" s="9">
        <v>1627</v>
      </c>
      <c r="C32" s="9">
        <v>158</v>
      </c>
      <c r="D32" s="9">
        <v>20</v>
      </c>
      <c r="E32" s="9">
        <v>17</v>
      </c>
      <c r="F32" s="9">
        <v>41</v>
      </c>
      <c r="G32" s="9">
        <v>142</v>
      </c>
      <c r="H32" s="9">
        <f t="shared" si="1"/>
        <v>2005</v>
      </c>
      <c r="I32" s="9">
        <v>305</v>
      </c>
      <c r="J32" s="9">
        <v>34</v>
      </c>
      <c r="K32" s="9">
        <v>5</v>
      </c>
      <c r="L32" s="9">
        <v>14</v>
      </c>
      <c r="M32" s="9">
        <v>10</v>
      </c>
      <c r="N32" s="9">
        <v>24</v>
      </c>
      <c r="O32" s="9">
        <f t="shared" si="0"/>
        <v>392</v>
      </c>
      <c r="P32" s="9">
        <f t="shared" si="2"/>
        <v>2397</v>
      </c>
      <c r="Q32" s="11" t="s">
        <v>62</v>
      </c>
    </row>
    <row r="33" spans="1:55">
      <c r="A33" s="28" t="s">
        <v>10</v>
      </c>
      <c r="B33" s="10">
        <v>662</v>
      </c>
      <c r="C33" s="10">
        <v>2024</v>
      </c>
      <c r="D33" s="10">
        <v>347</v>
      </c>
      <c r="E33" s="10">
        <v>2</v>
      </c>
      <c r="F33" s="10">
        <v>475</v>
      </c>
      <c r="G33" s="10">
        <v>5</v>
      </c>
      <c r="H33" s="10">
        <f t="shared" si="1"/>
        <v>3515</v>
      </c>
      <c r="I33" s="10">
        <v>697</v>
      </c>
      <c r="J33" s="10">
        <v>1218</v>
      </c>
      <c r="K33" s="10">
        <v>162</v>
      </c>
      <c r="L33" s="10">
        <v>0</v>
      </c>
      <c r="M33" s="10">
        <v>482</v>
      </c>
      <c r="N33" s="10">
        <v>4</v>
      </c>
      <c r="O33" s="10">
        <f t="shared" si="0"/>
        <v>2563</v>
      </c>
      <c r="P33" s="10">
        <f t="shared" si="2"/>
        <v>6078</v>
      </c>
      <c r="Q33" s="11" t="s">
        <v>45</v>
      </c>
    </row>
    <row r="34" spans="1:55">
      <c r="A34" s="29" t="s">
        <v>63</v>
      </c>
      <c r="B34" s="9">
        <v>514</v>
      </c>
      <c r="C34" s="9">
        <v>713</v>
      </c>
      <c r="D34" s="9">
        <v>31</v>
      </c>
      <c r="E34" s="9">
        <v>1</v>
      </c>
      <c r="F34" s="9">
        <v>324</v>
      </c>
      <c r="G34" s="9">
        <v>55</v>
      </c>
      <c r="H34" s="9">
        <f t="shared" si="1"/>
        <v>1638</v>
      </c>
      <c r="I34" s="9">
        <v>437</v>
      </c>
      <c r="J34" s="9">
        <v>1219</v>
      </c>
      <c r="K34" s="9">
        <v>9</v>
      </c>
      <c r="L34" s="9">
        <v>20</v>
      </c>
      <c r="M34" s="9">
        <v>209</v>
      </c>
      <c r="N34" s="9">
        <v>11</v>
      </c>
      <c r="O34" s="9">
        <f t="shared" si="0"/>
        <v>1905</v>
      </c>
      <c r="P34" s="9">
        <f t="shared" si="2"/>
        <v>3543</v>
      </c>
      <c r="Q34" s="11" t="s">
        <v>64</v>
      </c>
    </row>
    <row r="35" spans="1:55">
      <c r="A35" s="28" t="s">
        <v>66</v>
      </c>
      <c r="B35" s="10">
        <v>141</v>
      </c>
      <c r="C35" s="10">
        <v>849</v>
      </c>
      <c r="D35" s="10">
        <v>19</v>
      </c>
      <c r="E35" s="10">
        <v>0</v>
      </c>
      <c r="F35" s="10">
        <v>309</v>
      </c>
      <c r="G35" s="10">
        <v>25</v>
      </c>
      <c r="H35" s="10">
        <f t="shared" si="1"/>
        <v>1343</v>
      </c>
      <c r="I35" s="10">
        <v>188</v>
      </c>
      <c r="J35" s="10">
        <v>1612</v>
      </c>
      <c r="K35" s="10">
        <v>41</v>
      </c>
      <c r="L35" s="10">
        <v>0</v>
      </c>
      <c r="M35" s="10">
        <v>429</v>
      </c>
      <c r="N35" s="10">
        <v>17</v>
      </c>
      <c r="O35" s="10">
        <f t="shared" si="0"/>
        <v>2287</v>
      </c>
      <c r="P35" s="10">
        <f t="shared" si="2"/>
        <v>3630</v>
      </c>
      <c r="Q35" s="11" t="s">
        <v>67</v>
      </c>
    </row>
    <row r="36" spans="1:55">
      <c r="A36" s="29" t="s">
        <v>68</v>
      </c>
      <c r="B36" s="9">
        <v>700</v>
      </c>
      <c r="C36" s="9">
        <v>540</v>
      </c>
      <c r="D36" s="9">
        <v>77</v>
      </c>
      <c r="E36" s="9">
        <v>2</v>
      </c>
      <c r="F36" s="9">
        <v>1838</v>
      </c>
      <c r="G36" s="9">
        <v>32</v>
      </c>
      <c r="H36" s="9">
        <f t="shared" si="1"/>
        <v>3189</v>
      </c>
      <c r="I36" s="9">
        <v>66</v>
      </c>
      <c r="J36" s="9">
        <v>69</v>
      </c>
      <c r="K36" s="9">
        <v>1</v>
      </c>
      <c r="L36" s="9">
        <v>2</v>
      </c>
      <c r="M36" s="9">
        <v>119</v>
      </c>
      <c r="N36" s="9">
        <v>1</v>
      </c>
      <c r="O36" s="9">
        <f t="shared" si="0"/>
        <v>258</v>
      </c>
      <c r="P36" s="9">
        <f t="shared" si="2"/>
        <v>3447</v>
      </c>
      <c r="Q36" s="11" t="s">
        <v>21</v>
      </c>
    </row>
    <row r="37" spans="1:55">
      <c r="A37" s="28" t="s">
        <v>69</v>
      </c>
      <c r="B37" s="10">
        <v>911</v>
      </c>
      <c r="C37" s="10">
        <v>1902</v>
      </c>
      <c r="D37" s="10">
        <v>87</v>
      </c>
      <c r="E37" s="10">
        <v>0</v>
      </c>
      <c r="F37" s="10">
        <v>1581</v>
      </c>
      <c r="G37" s="10">
        <v>7</v>
      </c>
      <c r="H37" s="10">
        <f t="shared" si="1"/>
        <v>4488</v>
      </c>
      <c r="I37" s="10">
        <v>440</v>
      </c>
      <c r="J37" s="10">
        <v>6551</v>
      </c>
      <c r="K37" s="10">
        <v>122</v>
      </c>
      <c r="L37" s="10">
        <v>0</v>
      </c>
      <c r="M37" s="10">
        <v>3023</v>
      </c>
      <c r="N37" s="10">
        <v>2</v>
      </c>
      <c r="O37" s="10">
        <f t="shared" si="0"/>
        <v>10138</v>
      </c>
      <c r="P37" s="10">
        <f>H37+O37</f>
        <v>14626</v>
      </c>
      <c r="Q37" s="11" t="s">
        <v>42</v>
      </c>
    </row>
    <row r="38" spans="1:55">
      <c r="A38" s="29" t="s">
        <v>9</v>
      </c>
      <c r="B38" s="9">
        <v>715</v>
      </c>
      <c r="C38" s="9">
        <v>1439</v>
      </c>
      <c r="D38" s="9">
        <v>138</v>
      </c>
      <c r="E38" s="9">
        <v>2</v>
      </c>
      <c r="F38" s="9">
        <v>376</v>
      </c>
      <c r="G38" s="9">
        <v>37</v>
      </c>
      <c r="H38" s="9">
        <f t="shared" si="1"/>
        <v>2707</v>
      </c>
      <c r="I38" s="9">
        <v>298</v>
      </c>
      <c r="J38" s="9">
        <v>486</v>
      </c>
      <c r="K38" s="9">
        <v>48</v>
      </c>
      <c r="L38" s="9">
        <v>1</v>
      </c>
      <c r="M38" s="9">
        <v>181</v>
      </c>
      <c r="N38" s="9">
        <v>8</v>
      </c>
      <c r="O38" s="9">
        <f t="shared" si="0"/>
        <v>1022</v>
      </c>
      <c r="P38" s="9">
        <f t="shared" si="2"/>
        <v>3729</v>
      </c>
      <c r="Q38" s="11" t="s">
        <v>33</v>
      </c>
    </row>
    <row r="39" spans="1:55">
      <c r="A39" s="28" t="s">
        <v>8</v>
      </c>
      <c r="B39" s="10">
        <v>3336</v>
      </c>
      <c r="C39" s="10">
        <v>9225</v>
      </c>
      <c r="D39" s="10">
        <v>331</v>
      </c>
      <c r="E39" s="10">
        <v>1</v>
      </c>
      <c r="F39" s="10">
        <v>5676</v>
      </c>
      <c r="G39" s="10">
        <v>46</v>
      </c>
      <c r="H39" s="10">
        <f t="shared" si="1"/>
        <v>18615</v>
      </c>
      <c r="I39" s="10">
        <v>866</v>
      </c>
      <c r="J39" s="10">
        <v>2129</v>
      </c>
      <c r="K39" s="10">
        <v>62</v>
      </c>
      <c r="L39" s="10">
        <v>3</v>
      </c>
      <c r="M39" s="10">
        <v>1695</v>
      </c>
      <c r="N39" s="10">
        <v>12</v>
      </c>
      <c r="O39" s="10">
        <f t="shared" si="0"/>
        <v>4767</v>
      </c>
      <c r="P39" s="10">
        <f t="shared" si="2"/>
        <v>23382</v>
      </c>
      <c r="Q39" s="11" t="s">
        <v>24</v>
      </c>
    </row>
    <row r="40" spans="1:55">
      <c r="A40" s="29" t="s">
        <v>70</v>
      </c>
      <c r="B40" s="9">
        <v>941</v>
      </c>
      <c r="C40" s="9">
        <v>1117</v>
      </c>
      <c r="D40" s="9">
        <v>85</v>
      </c>
      <c r="E40" s="9">
        <v>15</v>
      </c>
      <c r="F40" s="9">
        <v>415</v>
      </c>
      <c r="G40" s="9">
        <v>96</v>
      </c>
      <c r="H40" s="9">
        <f t="shared" si="1"/>
        <v>2669</v>
      </c>
      <c r="I40" s="9">
        <v>380</v>
      </c>
      <c r="J40" s="9">
        <v>216</v>
      </c>
      <c r="K40" s="9">
        <v>39</v>
      </c>
      <c r="L40" s="9">
        <v>17</v>
      </c>
      <c r="M40" s="9">
        <v>194</v>
      </c>
      <c r="N40" s="9">
        <v>18</v>
      </c>
      <c r="O40" s="9">
        <f t="shared" si="0"/>
        <v>864</v>
      </c>
      <c r="P40" s="9">
        <f t="shared" si="2"/>
        <v>3533</v>
      </c>
      <c r="Q40" s="11" t="s">
        <v>65</v>
      </c>
    </row>
    <row r="41" spans="1:55" s="2" customFormat="1">
      <c r="A41" s="30" t="s">
        <v>7</v>
      </c>
      <c r="B41" s="10">
        <v>417</v>
      </c>
      <c r="C41" s="10">
        <v>466</v>
      </c>
      <c r="D41" s="10">
        <v>40</v>
      </c>
      <c r="E41" s="10">
        <v>1</v>
      </c>
      <c r="F41" s="10">
        <v>246</v>
      </c>
      <c r="G41" s="10">
        <v>8</v>
      </c>
      <c r="H41" s="10">
        <f t="shared" si="1"/>
        <v>1178</v>
      </c>
      <c r="I41" s="10">
        <v>130</v>
      </c>
      <c r="J41" s="10">
        <v>101</v>
      </c>
      <c r="K41" s="10">
        <v>4</v>
      </c>
      <c r="L41" s="10">
        <v>0</v>
      </c>
      <c r="M41" s="10">
        <v>42</v>
      </c>
      <c r="N41" s="10">
        <v>2</v>
      </c>
      <c r="O41" s="10">
        <f t="shared" si="0"/>
        <v>279</v>
      </c>
      <c r="P41" s="10">
        <f t="shared" si="2"/>
        <v>1457</v>
      </c>
      <c r="Q41" s="11" t="s">
        <v>19</v>
      </c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</row>
    <row r="42" spans="1:55" ht="7.5" customHeight="1">
      <c r="A42" s="25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55">
      <c r="A43" s="26" t="s">
        <v>0</v>
      </c>
      <c r="B43" s="31">
        <f>SUM(B10:B41)</f>
        <v>29209</v>
      </c>
      <c r="C43" s="31">
        <f>SUM(C10:C41)</f>
        <v>68447</v>
      </c>
      <c r="D43" s="31">
        <f t="shared" ref="D43:H43" si="3">SUM(D10:D41)</f>
        <v>5526</v>
      </c>
      <c r="E43" s="31">
        <f>SUM(E10:E41)</f>
        <v>167</v>
      </c>
      <c r="F43" s="31">
        <f t="shared" si="3"/>
        <v>26776</v>
      </c>
      <c r="G43" s="31">
        <f t="shared" si="3"/>
        <v>2381</v>
      </c>
      <c r="H43" s="31">
        <f t="shared" si="3"/>
        <v>132506</v>
      </c>
      <c r="I43" s="31">
        <f t="shared" ref="I43:P43" si="4">SUM(I10:I41)</f>
        <v>12851</v>
      </c>
      <c r="J43" s="31">
        <f t="shared" si="4"/>
        <v>39690</v>
      </c>
      <c r="K43" s="31">
        <f t="shared" si="4"/>
        <v>2148</v>
      </c>
      <c r="L43" s="31">
        <f t="shared" si="4"/>
        <v>293</v>
      </c>
      <c r="M43" s="31">
        <f t="shared" si="4"/>
        <v>15901</v>
      </c>
      <c r="N43" s="31">
        <f t="shared" si="4"/>
        <v>694</v>
      </c>
      <c r="O43" s="31">
        <f t="shared" si="4"/>
        <v>71577</v>
      </c>
      <c r="P43" s="31">
        <f t="shared" si="4"/>
        <v>204083</v>
      </c>
    </row>
    <row r="44" spans="1:55" s="16" customFormat="1">
      <c r="A44" s="15" t="s">
        <v>74</v>
      </c>
      <c r="H44" s="17">
        <f>H43*100/P43</f>
        <v>64.927504985716595</v>
      </c>
      <c r="O44" s="17">
        <f>O43*100/P43</f>
        <v>35.072495014283405</v>
      </c>
    </row>
    <row r="45" spans="1:55">
      <c r="A45" s="12" t="s">
        <v>81</v>
      </c>
    </row>
    <row r="46" spans="1:55">
      <c r="A46" s="12" t="s">
        <v>82</v>
      </c>
    </row>
    <row r="47" spans="1:55">
      <c r="A47" s="12" t="s">
        <v>83</v>
      </c>
    </row>
    <row r="48" spans="1:55">
      <c r="A48" s="12" t="s">
        <v>84</v>
      </c>
    </row>
    <row r="49" spans="1:1">
      <c r="A49" s="12" t="s">
        <v>87</v>
      </c>
    </row>
    <row r="50" spans="1:1">
      <c r="A50" s="12" t="s">
        <v>85</v>
      </c>
    </row>
    <row r="116" ht="6" customHeight="1"/>
  </sheetData>
  <mergeCells count="4">
    <mergeCell ref="B7:P7"/>
    <mergeCell ref="B8:H8"/>
    <mergeCell ref="I8:O8"/>
    <mergeCell ref="A7:A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W78"/>
  <sheetViews>
    <sheetView zoomScaleNormal="100" workbookViewId="0">
      <selection activeCell="A3" sqref="A3"/>
    </sheetView>
  </sheetViews>
  <sheetFormatPr baseColWidth="10" defaultRowHeight="15"/>
  <cols>
    <col min="1" max="1" width="20.140625" customWidth="1"/>
    <col min="2" max="2" width="7.42578125" customWidth="1"/>
    <col min="3" max="4" width="7.28515625" customWidth="1"/>
    <col min="5" max="5" width="7.140625" customWidth="1"/>
    <col min="6" max="6" width="7.28515625" customWidth="1"/>
    <col min="7" max="7" width="6.7109375" customWidth="1"/>
    <col min="9" max="9" width="8" customWidth="1"/>
    <col min="10" max="10" width="6.85546875" customWidth="1"/>
    <col min="11" max="11" width="7.85546875" customWidth="1"/>
    <col min="12" max="12" width="7.140625" customWidth="1"/>
    <col min="13" max="13" width="7.42578125" customWidth="1"/>
    <col min="14" max="14" width="6.7109375" customWidth="1"/>
    <col min="17" max="17" width="15.85546875" customWidth="1"/>
    <col min="20" max="20" width="25.140625" bestFit="1" customWidth="1"/>
  </cols>
  <sheetData>
    <row r="3" spans="1:19" ht="17.25">
      <c r="A3" s="18" t="s">
        <v>92</v>
      </c>
    </row>
    <row r="5" spans="1:19" ht="15" customHeight="1">
      <c r="A5" s="42" t="s">
        <v>86</v>
      </c>
      <c r="B5" s="40" t="s">
        <v>91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S5" s="8"/>
    </row>
    <row r="6" spans="1:19">
      <c r="A6" s="42"/>
      <c r="B6" s="43" t="s">
        <v>71</v>
      </c>
      <c r="C6" s="43"/>
      <c r="D6" s="43"/>
      <c r="E6" s="43"/>
      <c r="F6" s="43"/>
      <c r="G6" s="43"/>
      <c r="H6" s="41"/>
      <c r="I6" s="43" t="s">
        <v>72</v>
      </c>
      <c r="J6" s="43"/>
      <c r="K6" s="43"/>
      <c r="L6" s="43"/>
      <c r="M6" s="43"/>
      <c r="N6" s="43"/>
      <c r="O6" s="41"/>
      <c r="P6" s="26"/>
      <c r="S6" s="8"/>
    </row>
    <row r="7" spans="1:19">
      <c r="A7" s="42"/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73</v>
      </c>
      <c r="I7" s="26" t="s">
        <v>1</v>
      </c>
      <c r="J7" s="26" t="s">
        <v>2</v>
      </c>
      <c r="K7" s="26" t="s">
        <v>3</v>
      </c>
      <c r="L7" s="26" t="s">
        <v>4</v>
      </c>
      <c r="M7" s="26" t="s">
        <v>5</v>
      </c>
      <c r="N7" s="26" t="s">
        <v>6</v>
      </c>
      <c r="O7" s="26" t="s">
        <v>73</v>
      </c>
      <c r="P7" s="26" t="s">
        <v>0</v>
      </c>
      <c r="S7" s="8"/>
    </row>
    <row r="8" spans="1:19">
      <c r="A8" s="27" t="s">
        <v>18</v>
      </c>
      <c r="B8" s="9">
        <v>65</v>
      </c>
      <c r="C8" s="9">
        <v>243</v>
      </c>
      <c r="D8" s="9">
        <v>1</v>
      </c>
      <c r="E8" s="9">
        <v>0</v>
      </c>
      <c r="F8" s="9">
        <v>14</v>
      </c>
      <c r="G8" s="9">
        <v>1</v>
      </c>
      <c r="H8" s="9">
        <f t="shared" ref="H8:H39" si="0">SUM(B8:G8)</f>
        <v>324</v>
      </c>
      <c r="I8" s="9">
        <v>8</v>
      </c>
      <c r="J8" s="9">
        <v>63</v>
      </c>
      <c r="K8" s="9">
        <v>0</v>
      </c>
      <c r="L8" s="9">
        <v>0</v>
      </c>
      <c r="M8" s="9">
        <v>0</v>
      </c>
      <c r="N8" s="9">
        <v>0</v>
      </c>
      <c r="O8" s="9">
        <f>SUM(I8:N8)</f>
        <v>71</v>
      </c>
      <c r="P8" s="9">
        <f>H8+O8</f>
        <v>395</v>
      </c>
      <c r="Q8" s="11" t="s">
        <v>20</v>
      </c>
    </row>
    <row r="9" spans="1:19">
      <c r="A9" s="28" t="s">
        <v>22</v>
      </c>
      <c r="B9" s="10">
        <v>38</v>
      </c>
      <c r="C9" s="10">
        <v>352</v>
      </c>
      <c r="D9" s="10">
        <v>16</v>
      </c>
      <c r="E9" s="10">
        <v>0</v>
      </c>
      <c r="F9" s="10">
        <v>12</v>
      </c>
      <c r="G9" s="10">
        <v>6</v>
      </c>
      <c r="H9" s="10">
        <f t="shared" si="0"/>
        <v>424</v>
      </c>
      <c r="I9" s="10">
        <v>10</v>
      </c>
      <c r="J9" s="10">
        <v>370</v>
      </c>
      <c r="K9" s="10">
        <v>19</v>
      </c>
      <c r="L9" s="10">
        <v>0</v>
      </c>
      <c r="M9" s="10">
        <v>5</v>
      </c>
      <c r="N9" s="10">
        <v>2</v>
      </c>
      <c r="O9" s="10">
        <f t="shared" ref="O9:O38" si="1">SUM(I9:N9)</f>
        <v>406</v>
      </c>
      <c r="P9" s="10">
        <f t="shared" ref="P9:P39" si="2">H9+O9</f>
        <v>830</v>
      </c>
      <c r="Q9" s="11" t="s">
        <v>23</v>
      </c>
    </row>
    <row r="10" spans="1:19">
      <c r="A10" s="29" t="s">
        <v>25</v>
      </c>
      <c r="B10" s="9">
        <v>51</v>
      </c>
      <c r="C10" s="9">
        <v>36</v>
      </c>
      <c r="D10" s="9">
        <v>0</v>
      </c>
      <c r="E10" s="9">
        <v>0</v>
      </c>
      <c r="F10" s="9">
        <v>8</v>
      </c>
      <c r="G10" s="9">
        <v>6</v>
      </c>
      <c r="H10" s="9">
        <f t="shared" si="0"/>
        <v>101</v>
      </c>
      <c r="I10" s="9">
        <v>5</v>
      </c>
      <c r="J10" s="9">
        <v>34</v>
      </c>
      <c r="K10" s="9">
        <v>2</v>
      </c>
      <c r="L10" s="9">
        <v>0</v>
      </c>
      <c r="M10" s="9">
        <v>0</v>
      </c>
      <c r="N10" s="9">
        <v>0</v>
      </c>
      <c r="O10" s="9">
        <f t="shared" si="1"/>
        <v>41</v>
      </c>
      <c r="P10" s="9">
        <f t="shared" si="2"/>
        <v>142</v>
      </c>
      <c r="Q10" s="11" t="s">
        <v>26</v>
      </c>
    </row>
    <row r="11" spans="1:19">
      <c r="A11" s="28" t="s">
        <v>17</v>
      </c>
      <c r="B11" s="10">
        <v>277</v>
      </c>
      <c r="C11" s="10">
        <v>41</v>
      </c>
      <c r="D11" s="10">
        <v>15</v>
      </c>
      <c r="E11" s="10">
        <v>1</v>
      </c>
      <c r="F11" s="10">
        <v>22</v>
      </c>
      <c r="G11" s="10">
        <v>5</v>
      </c>
      <c r="H11" s="10">
        <f t="shared" si="0"/>
        <v>361</v>
      </c>
      <c r="I11" s="10">
        <v>2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f t="shared" si="1"/>
        <v>2</v>
      </c>
      <c r="P11" s="10">
        <f t="shared" si="2"/>
        <v>363</v>
      </c>
      <c r="Q11" s="11" t="s">
        <v>28</v>
      </c>
    </row>
    <row r="12" spans="1:19">
      <c r="A12" s="29" t="s">
        <v>30</v>
      </c>
      <c r="B12" s="9">
        <v>374</v>
      </c>
      <c r="C12" s="9">
        <v>96</v>
      </c>
      <c r="D12" s="9">
        <v>27</v>
      </c>
      <c r="E12" s="9">
        <v>1</v>
      </c>
      <c r="F12" s="9">
        <v>33</v>
      </c>
      <c r="G12" s="9">
        <v>17</v>
      </c>
      <c r="H12" s="9">
        <f t="shared" si="0"/>
        <v>548</v>
      </c>
      <c r="I12" s="9">
        <v>5</v>
      </c>
      <c r="J12" s="9">
        <v>1</v>
      </c>
      <c r="K12" s="9">
        <v>0</v>
      </c>
      <c r="L12" s="9">
        <v>1</v>
      </c>
      <c r="M12" s="9">
        <v>0</v>
      </c>
      <c r="N12" s="9">
        <v>0</v>
      </c>
      <c r="O12" s="9">
        <f t="shared" si="1"/>
        <v>7</v>
      </c>
      <c r="P12" s="9">
        <f t="shared" si="2"/>
        <v>555</v>
      </c>
      <c r="Q12" s="11" t="s">
        <v>27</v>
      </c>
    </row>
    <row r="13" spans="1:19">
      <c r="A13" s="28" t="s">
        <v>16</v>
      </c>
      <c r="B13" s="10">
        <v>54</v>
      </c>
      <c r="C13" s="10">
        <v>386</v>
      </c>
      <c r="D13" s="10">
        <v>16</v>
      </c>
      <c r="E13" s="10">
        <v>0</v>
      </c>
      <c r="F13" s="10">
        <v>50</v>
      </c>
      <c r="G13" s="10">
        <v>7</v>
      </c>
      <c r="H13" s="10">
        <f t="shared" si="0"/>
        <v>513</v>
      </c>
      <c r="I13" s="10">
        <v>14</v>
      </c>
      <c r="J13" s="10">
        <v>252</v>
      </c>
      <c r="K13" s="10">
        <v>12</v>
      </c>
      <c r="L13" s="10">
        <v>0</v>
      </c>
      <c r="M13" s="10">
        <v>11</v>
      </c>
      <c r="N13" s="10">
        <v>1</v>
      </c>
      <c r="O13" s="10">
        <f t="shared" si="1"/>
        <v>290</v>
      </c>
      <c r="P13" s="10">
        <f t="shared" si="2"/>
        <v>803</v>
      </c>
      <c r="Q13" s="11" t="s">
        <v>32</v>
      </c>
    </row>
    <row r="14" spans="1:19">
      <c r="A14" s="29" t="s">
        <v>34</v>
      </c>
      <c r="B14" s="9">
        <v>80</v>
      </c>
      <c r="C14" s="9">
        <v>375</v>
      </c>
      <c r="D14" s="9">
        <v>25</v>
      </c>
      <c r="E14" s="9">
        <v>0</v>
      </c>
      <c r="F14" s="9">
        <v>259</v>
      </c>
      <c r="G14" s="9">
        <v>0</v>
      </c>
      <c r="H14" s="9">
        <f t="shared" si="0"/>
        <v>739</v>
      </c>
      <c r="I14" s="9">
        <v>18</v>
      </c>
      <c r="J14" s="9">
        <v>106</v>
      </c>
      <c r="K14" s="9">
        <v>9</v>
      </c>
      <c r="L14" s="9">
        <v>0</v>
      </c>
      <c r="M14" s="9">
        <v>25</v>
      </c>
      <c r="N14" s="9">
        <v>0</v>
      </c>
      <c r="O14" s="9">
        <f t="shared" si="1"/>
        <v>158</v>
      </c>
      <c r="P14" s="9">
        <f t="shared" si="2"/>
        <v>897</v>
      </c>
      <c r="Q14" s="11" t="s">
        <v>29</v>
      </c>
    </row>
    <row r="15" spans="1:19">
      <c r="A15" s="28" t="s">
        <v>15</v>
      </c>
      <c r="B15" s="10">
        <v>77</v>
      </c>
      <c r="C15" s="10">
        <v>303</v>
      </c>
      <c r="D15" s="10">
        <v>16</v>
      </c>
      <c r="E15" s="10">
        <v>3</v>
      </c>
      <c r="F15" s="10">
        <v>33</v>
      </c>
      <c r="G15" s="10">
        <v>18</v>
      </c>
      <c r="H15" s="10">
        <f t="shared" si="0"/>
        <v>450</v>
      </c>
      <c r="I15" s="10">
        <v>2</v>
      </c>
      <c r="J15" s="10">
        <v>20</v>
      </c>
      <c r="K15" s="10">
        <v>0</v>
      </c>
      <c r="L15" s="10">
        <v>3</v>
      </c>
      <c r="M15" s="10">
        <v>5</v>
      </c>
      <c r="N15" s="10">
        <v>1</v>
      </c>
      <c r="O15" s="10">
        <f t="shared" si="1"/>
        <v>31</v>
      </c>
      <c r="P15" s="10">
        <f t="shared" si="2"/>
        <v>481</v>
      </c>
      <c r="Q15" s="11" t="s">
        <v>35</v>
      </c>
    </row>
    <row r="16" spans="1:19">
      <c r="A16" s="27" t="s">
        <v>37</v>
      </c>
      <c r="B16" s="9">
        <v>449</v>
      </c>
      <c r="C16" s="9">
        <v>2769</v>
      </c>
      <c r="D16" s="9">
        <v>125</v>
      </c>
      <c r="E16" s="9">
        <v>5</v>
      </c>
      <c r="F16" s="9">
        <v>256</v>
      </c>
      <c r="G16" s="9">
        <v>195</v>
      </c>
      <c r="H16" s="9">
        <f t="shared" si="0"/>
        <v>3799</v>
      </c>
      <c r="I16" s="9">
        <v>18</v>
      </c>
      <c r="J16" s="9">
        <v>68</v>
      </c>
      <c r="K16" s="9">
        <v>1</v>
      </c>
      <c r="L16" s="9">
        <v>16</v>
      </c>
      <c r="M16" s="9">
        <v>10</v>
      </c>
      <c r="N16" s="9">
        <v>7</v>
      </c>
      <c r="O16" s="9">
        <f t="shared" si="1"/>
        <v>120</v>
      </c>
      <c r="P16" s="9">
        <f t="shared" si="2"/>
        <v>3919</v>
      </c>
      <c r="Q16" s="11" t="s">
        <v>38</v>
      </c>
    </row>
    <row r="17" spans="1:17">
      <c r="A17" s="30" t="s">
        <v>14</v>
      </c>
      <c r="B17" s="10">
        <v>15</v>
      </c>
      <c r="C17" s="10">
        <v>67</v>
      </c>
      <c r="D17" s="10">
        <v>1</v>
      </c>
      <c r="E17" s="10">
        <v>0</v>
      </c>
      <c r="F17" s="10">
        <v>9</v>
      </c>
      <c r="G17" s="10">
        <v>0</v>
      </c>
      <c r="H17" s="10">
        <f t="shared" si="0"/>
        <v>92</v>
      </c>
      <c r="I17" s="10">
        <v>3</v>
      </c>
      <c r="J17" s="10">
        <v>6</v>
      </c>
      <c r="K17" s="10">
        <v>0</v>
      </c>
      <c r="L17" s="10">
        <v>0</v>
      </c>
      <c r="M17" s="10">
        <v>0</v>
      </c>
      <c r="N17" s="10">
        <v>0</v>
      </c>
      <c r="O17" s="10">
        <f t="shared" si="1"/>
        <v>9</v>
      </c>
      <c r="P17" s="10">
        <f t="shared" si="2"/>
        <v>101</v>
      </c>
      <c r="Q17" s="11" t="s">
        <v>40</v>
      </c>
    </row>
    <row r="18" spans="1:17">
      <c r="A18" s="27" t="s">
        <v>41</v>
      </c>
      <c r="B18" s="9">
        <v>128</v>
      </c>
      <c r="C18" s="9">
        <v>511</v>
      </c>
      <c r="D18" s="9">
        <v>49</v>
      </c>
      <c r="E18" s="9">
        <v>0</v>
      </c>
      <c r="F18" s="9">
        <v>35</v>
      </c>
      <c r="G18" s="9">
        <v>33</v>
      </c>
      <c r="H18" s="9">
        <f t="shared" si="0"/>
        <v>756</v>
      </c>
      <c r="I18" s="9">
        <v>1</v>
      </c>
      <c r="J18" s="9">
        <v>13</v>
      </c>
      <c r="K18" s="9">
        <v>0</v>
      </c>
      <c r="L18" s="9">
        <v>0</v>
      </c>
      <c r="M18" s="9">
        <v>3</v>
      </c>
      <c r="N18" s="9">
        <v>0</v>
      </c>
      <c r="O18" s="9">
        <f t="shared" si="1"/>
        <v>17</v>
      </c>
      <c r="P18" s="9">
        <f t="shared" si="2"/>
        <v>773</v>
      </c>
      <c r="Q18" s="11" t="s">
        <v>31</v>
      </c>
    </row>
    <row r="19" spans="1:17">
      <c r="A19" s="30" t="s">
        <v>43</v>
      </c>
      <c r="B19" s="10">
        <v>138</v>
      </c>
      <c r="C19" s="10">
        <v>437</v>
      </c>
      <c r="D19" s="10">
        <v>10</v>
      </c>
      <c r="E19" s="10">
        <v>0</v>
      </c>
      <c r="F19" s="10">
        <v>29</v>
      </c>
      <c r="G19" s="10">
        <v>8</v>
      </c>
      <c r="H19" s="10">
        <f t="shared" si="0"/>
        <v>622</v>
      </c>
      <c r="I19" s="10">
        <v>6</v>
      </c>
      <c r="J19" s="10">
        <v>29</v>
      </c>
      <c r="K19" s="10">
        <v>1</v>
      </c>
      <c r="L19" s="10">
        <v>0</v>
      </c>
      <c r="M19" s="10">
        <v>3</v>
      </c>
      <c r="N19" s="10">
        <v>4</v>
      </c>
      <c r="O19" s="10">
        <f t="shared" si="1"/>
        <v>43</v>
      </c>
      <c r="P19" s="10">
        <f t="shared" si="2"/>
        <v>665</v>
      </c>
      <c r="Q19" s="11" t="s">
        <v>44</v>
      </c>
    </row>
    <row r="20" spans="1:17">
      <c r="A20" s="27" t="s">
        <v>46</v>
      </c>
      <c r="B20" s="9">
        <v>54</v>
      </c>
      <c r="C20" s="9">
        <v>64</v>
      </c>
      <c r="D20" s="9">
        <v>14</v>
      </c>
      <c r="E20" s="9">
        <v>1</v>
      </c>
      <c r="F20" s="9">
        <v>21</v>
      </c>
      <c r="G20" s="9">
        <v>10</v>
      </c>
      <c r="H20" s="9">
        <f t="shared" si="0"/>
        <v>164</v>
      </c>
      <c r="I20" s="9">
        <v>4</v>
      </c>
      <c r="J20" s="9">
        <v>4</v>
      </c>
      <c r="K20" s="9">
        <v>3</v>
      </c>
      <c r="L20" s="9">
        <v>0</v>
      </c>
      <c r="M20" s="9">
        <v>1</v>
      </c>
      <c r="N20" s="9">
        <v>0</v>
      </c>
      <c r="O20" s="9">
        <f t="shared" si="1"/>
        <v>12</v>
      </c>
      <c r="P20" s="9">
        <f>H20+O20</f>
        <v>176</v>
      </c>
      <c r="Q20" s="11" t="s">
        <v>47</v>
      </c>
    </row>
    <row r="21" spans="1:17">
      <c r="A21" s="30" t="s">
        <v>48</v>
      </c>
      <c r="B21" s="10">
        <v>162</v>
      </c>
      <c r="C21" s="10">
        <v>593</v>
      </c>
      <c r="D21" s="10">
        <v>27</v>
      </c>
      <c r="E21" s="10">
        <v>0</v>
      </c>
      <c r="F21" s="10">
        <v>50</v>
      </c>
      <c r="G21" s="10">
        <v>0</v>
      </c>
      <c r="H21" s="10">
        <f>SUM(B21:G21)</f>
        <v>832</v>
      </c>
      <c r="I21" s="10">
        <v>8</v>
      </c>
      <c r="J21" s="10">
        <v>24</v>
      </c>
      <c r="K21" s="10">
        <v>1</v>
      </c>
      <c r="L21" s="10">
        <v>0</v>
      </c>
      <c r="M21" s="10">
        <v>8</v>
      </c>
      <c r="N21" s="10">
        <v>1</v>
      </c>
      <c r="O21" s="10">
        <f t="shared" si="1"/>
        <v>42</v>
      </c>
      <c r="P21" s="10">
        <f t="shared" si="2"/>
        <v>874</v>
      </c>
      <c r="Q21" s="11" t="s">
        <v>49</v>
      </c>
    </row>
    <row r="22" spans="1:17">
      <c r="A22" s="27" t="s">
        <v>50</v>
      </c>
      <c r="B22" s="9">
        <v>167</v>
      </c>
      <c r="C22" s="9">
        <v>858</v>
      </c>
      <c r="D22" s="9">
        <v>42</v>
      </c>
      <c r="E22" s="9">
        <v>0</v>
      </c>
      <c r="F22" s="9">
        <v>91</v>
      </c>
      <c r="G22" s="9">
        <v>43</v>
      </c>
      <c r="H22" s="9">
        <f t="shared" si="0"/>
        <v>1201</v>
      </c>
      <c r="I22" s="9">
        <v>9</v>
      </c>
      <c r="J22" s="9">
        <v>47</v>
      </c>
      <c r="K22" s="9">
        <v>0</v>
      </c>
      <c r="L22" s="9">
        <v>0</v>
      </c>
      <c r="M22" s="9">
        <v>7</v>
      </c>
      <c r="N22" s="9">
        <v>0</v>
      </c>
      <c r="O22" s="9">
        <f t="shared" si="1"/>
        <v>63</v>
      </c>
      <c r="P22" s="9">
        <f t="shared" si="2"/>
        <v>1264</v>
      </c>
      <c r="Q22" s="11" t="s">
        <v>51</v>
      </c>
    </row>
    <row r="23" spans="1:17">
      <c r="A23" s="30" t="s">
        <v>53</v>
      </c>
      <c r="B23" s="10">
        <v>235</v>
      </c>
      <c r="C23" s="10">
        <v>414</v>
      </c>
      <c r="D23" s="10">
        <v>27</v>
      </c>
      <c r="E23" s="10">
        <v>0</v>
      </c>
      <c r="F23" s="10">
        <v>81</v>
      </c>
      <c r="G23" s="10">
        <v>6</v>
      </c>
      <c r="H23" s="10">
        <f t="shared" si="0"/>
        <v>763</v>
      </c>
      <c r="I23" s="10">
        <v>5</v>
      </c>
      <c r="J23" s="10">
        <v>37</v>
      </c>
      <c r="K23" s="10">
        <v>1</v>
      </c>
      <c r="L23" s="10">
        <v>0</v>
      </c>
      <c r="M23" s="10">
        <v>6</v>
      </c>
      <c r="N23" s="10">
        <v>1</v>
      </c>
      <c r="O23" s="10">
        <f t="shared" si="1"/>
        <v>50</v>
      </c>
      <c r="P23" s="10">
        <f t="shared" si="2"/>
        <v>813</v>
      </c>
      <c r="Q23" s="11" t="s">
        <v>54</v>
      </c>
    </row>
    <row r="24" spans="1:17">
      <c r="A24" s="29" t="s">
        <v>56</v>
      </c>
      <c r="B24" s="9">
        <v>157</v>
      </c>
      <c r="C24" s="9">
        <v>170</v>
      </c>
      <c r="D24" s="9">
        <v>12</v>
      </c>
      <c r="E24" s="9">
        <v>1</v>
      </c>
      <c r="F24" s="9">
        <v>11</v>
      </c>
      <c r="G24" s="9">
        <v>6</v>
      </c>
      <c r="H24" s="9">
        <f t="shared" si="0"/>
        <v>357</v>
      </c>
      <c r="I24" s="9">
        <v>16</v>
      </c>
      <c r="J24" s="9">
        <v>12</v>
      </c>
      <c r="K24" s="9">
        <v>4</v>
      </c>
      <c r="L24" s="9">
        <v>0</v>
      </c>
      <c r="M24" s="9">
        <v>2</v>
      </c>
      <c r="N24" s="9">
        <v>1</v>
      </c>
      <c r="O24" s="9">
        <f t="shared" si="1"/>
        <v>35</v>
      </c>
      <c r="P24" s="9">
        <f t="shared" si="2"/>
        <v>392</v>
      </c>
      <c r="Q24" s="11" t="s">
        <v>57</v>
      </c>
    </row>
    <row r="25" spans="1:17">
      <c r="A25" s="28" t="s">
        <v>58</v>
      </c>
      <c r="B25" s="10">
        <v>48</v>
      </c>
      <c r="C25" s="10">
        <v>55</v>
      </c>
      <c r="D25" s="10">
        <v>12</v>
      </c>
      <c r="E25" s="10">
        <v>0</v>
      </c>
      <c r="F25" s="10">
        <v>6</v>
      </c>
      <c r="G25" s="10">
        <v>5</v>
      </c>
      <c r="H25" s="10">
        <f t="shared" si="0"/>
        <v>126</v>
      </c>
      <c r="I25" s="10">
        <v>2</v>
      </c>
      <c r="J25" s="10">
        <v>3</v>
      </c>
      <c r="K25" s="10">
        <v>0</v>
      </c>
      <c r="L25" s="10">
        <v>1</v>
      </c>
      <c r="M25" s="10">
        <v>0</v>
      </c>
      <c r="N25" s="10">
        <v>0</v>
      </c>
      <c r="O25" s="10">
        <f t="shared" si="1"/>
        <v>6</v>
      </c>
      <c r="P25" s="10">
        <f t="shared" si="2"/>
        <v>132</v>
      </c>
      <c r="Q25" s="11" t="s">
        <v>36</v>
      </c>
    </row>
    <row r="26" spans="1:17">
      <c r="A26" s="29" t="s">
        <v>59</v>
      </c>
      <c r="B26" s="9">
        <v>227</v>
      </c>
      <c r="C26" s="9">
        <v>431</v>
      </c>
      <c r="D26" s="9">
        <v>157</v>
      </c>
      <c r="E26" s="9">
        <v>0</v>
      </c>
      <c r="F26" s="9">
        <v>127</v>
      </c>
      <c r="G26" s="9">
        <v>3</v>
      </c>
      <c r="H26" s="9">
        <f t="shared" si="0"/>
        <v>945</v>
      </c>
      <c r="I26" s="9">
        <v>21</v>
      </c>
      <c r="J26" s="9">
        <v>91</v>
      </c>
      <c r="K26" s="9">
        <v>20</v>
      </c>
      <c r="L26" s="9">
        <v>0</v>
      </c>
      <c r="M26" s="9">
        <v>14</v>
      </c>
      <c r="N26" s="9">
        <v>1</v>
      </c>
      <c r="O26" s="9">
        <f t="shared" si="1"/>
        <v>147</v>
      </c>
      <c r="P26" s="9">
        <f>H26+O26</f>
        <v>1092</v>
      </c>
      <c r="Q26" s="11" t="s">
        <v>60</v>
      </c>
    </row>
    <row r="27" spans="1:17">
      <c r="A27" s="28" t="s">
        <v>13</v>
      </c>
      <c r="B27" s="10">
        <v>391</v>
      </c>
      <c r="C27" s="10">
        <v>52</v>
      </c>
      <c r="D27" s="10">
        <v>33</v>
      </c>
      <c r="E27" s="10">
        <v>0</v>
      </c>
      <c r="F27" s="10">
        <v>37</v>
      </c>
      <c r="G27" s="10">
        <v>11</v>
      </c>
      <c r="H27" s="10">
        <f t="shared" si="0"/>
        <v>524</v>
      </c>
      <c r="I27" s="10">
        <v>2</v>
      </c>
      <c r="J27" s="10">
        <v>2</v>
      </c>
      <c r="K27" s="10">
        <v>0</v>
      </c>
      <c r="L27" s="10">
        <v>1</v>
      </c>
      <c r="M27" s="10">
        <v>0</v>
      </c>
      <c r="N27" s="10">
        <v>1</v>
      </c>
      <c r="O27" s="10">
        <f t="shared" si="1"/>
        <v>6</v>
      </c>
      <c r="P27" s="10">
        <f t="shared" si="2"/>
        <v>530</v>
      </c>
      <c r="Q27" s="11" t="s">
        <v>39</v>
      </c>
    </row>
    <row r="28" spans="1:17">
      <c r="A28" s="29" t="s">
        <v>12</v>
      </c>
      <c r="B28" s="9">
        <v>164</v>
      </c>
      <c r="C28" s="9">
        <v>474</v>
      </c>
      <c r="D28" s="9">
        <v>32</v>
      </c>
      <c r="E28" s="9">
        <v>0</v>
      </c>
      <c r="F28" s="9">
        <v>57</v>
      </c>
      <c r="G28" s="9">
        <v>0</v>
      </c>
      <c r="H28" s="9">
        <f t="shared" si="0"/>
        <v>727</v>
      </c>
      <c r="I28" s="9">
        <v>19</v>
      </c>
      <c r="J28" s="9">
        <v>45</v>
      </c>
      <c r="K28" s="9">
        <v>4</v>
      </c>
      <c r="L28" s="9">
        <v>0</v>
      </c>
      <c r="M28" s="9">
        <v>7</v>
      </c>
      <c r="N28" s="9">
        <v>0</v>
      </c>
      <c r="O28" s="9">
        <f t="shared" si="1"/>
        <v>75</v>
      </c>
      <c r="P28" s="9">
        <f t="shared" si="2"/>
        <v>802</v>
      </c>
      <c r="Q28" s="11" t="s">
        <v>55</v>
      </c>
    </row>
    <row r="29" spans="1:17" ht="24" customHeight="1">
      <c r="A29" s="28" t="s">
        <v>11</v>
      </c>
      <c r="B29" s="10">
        <v>57</v>
      </c>
      <c r="C29" s="10">
        <v>615</v>
      </c>
      <c r="D29" s="10">
        <v>8</v>
      </c>
      <c r="E29" s="10">
        <v>0</v>
      </c>
      <c r="F29" s="10">
        <v>88</v>
      </c>
      <c r="G29" s="10">
        <v>22</v>
      </c>
      <c r="H29" s="10">
        <f t="shared" si="0"/>
        <v>790</v>
      </c>
      <c r="I29" s="10">
        <v>3</v>
      </c>
      <c r="J29" s="10">
        <v>19</v>
      </c>
      <c r="K29" s="10">
        <v>0</v>
      </c>
      <c r="L29" s="10">
        <v>0</v>
      </c>
      <c r="M29" s="10">
        <v>7</v>
      </c>
      <c r="N29" s="10">
        <v>3</v>
      </c>
      <c r="O29" s="10">
        <f t="shared" si="1"/>
        <v>32</v>
      </c>
      <c r="P29" s="10">
        <f t="shared" si="2"/>
        <v>822</v>
      </c>
      <c r="Q29" s="11" t="s">
        <v>52</v>
      </c>
    </row>
    <row r="30" spans="1:17">
      <c r="A30" s="29" t="s">
        <v>61</v>
      </c>
      <c r="B30" s="9">
        <v>418</v>
      </c>
      <c r="C30" s="9">
        <v>39</v>
      </c>
      <c r="D30" s="9">
        <v>12</v>
      </c>
      <c r="E30" s="9">
        <v>1</v>
      </c>
      <c r="F30" s="9">
        <v>6</v>
      </c>
      <c r="G30" s="9">
        <v>0</v>
      </c>
      <c r="H30" s="9">
        <f t="shared" si="0"/>
        <v>476</v>
      </c>
      <c r="I30" s="9">
        <v>5</v>
      </c>
      <c r="J30" s="9">
        <v>1</v>
      </c>
      <c r="K30" s="9">
        <v>0</v>
      </c>
      <c r="L30" s="9">
        <v>0</v>
      </c>
      <c r="M30" s="9">
        <v>0</v>
      </c>
      <c r="N30" s="9">
        <v>0</v>
      </c>
      <c r="O30" s="9">
        <f t="shared" si="1"/>
        <v>6</v>
      </c>
      <c r="P30" s="9">
        <f t="shared" si="2"/>
        <v>482</v>
      </c>
      <c r="Q30" s="11" t="s">
        <v>62</v>
      </c>
    </row>
    <row r="31" spans="1:17">
      <c r="A31" s="28" t="s">
        <v>10</v>
      </c>
      <c r="B31" s="10">
        <v>117</v>
      </c>
      <c r="C31" s="10">
        <v>298</v>
      </c>
      <c r="D31" s="10">
        <v>47</v>
      </c>
      <c r="E31" s="10">
        <v>0</v>
      </c>
      <c r="F31" s="10">
        <v>26</v>
      </c>
      <c r="G31" s="10">
        <v>1</v>
      </c>
      <c r="H31" s="10">
        <f t="shared" si="0"/>
        <v>489</v>
      </c>
      <c r="I31" s="10">
        <v>26</v>
      </c>
      <c r="J31" s="10">
        <v>36</v>
      </c>
      <c r="K31" s="10">
        <v>5</v>
      </c>
      <c r="L31" s="10">
        <v>0</v>
      </c>
      <c r="M31" s="10">
        <v>7</v>
      </c>
      <c r="N31" s="10">
        <v>0</v>
      </c>
      <c r="O31" s="10">
        <f t="shared" si="1"/>
        <v>74</v>
      </c>
      <c r="P31" s="10">
        <f t="shared" si="2"/>
        <v>563</v>
      </c>
      <c r="Q31" s="11" t="s">
        <v>45</v>
      </c>
    </row>
    <row r="32" spans="1:17">
      <c r="A32" s="29" t="s">
        <v>63</v>
      </c>
      <c r="B32" s="9">
        <v>60</v>
      </c>
      <c r="C32" s="9">
        <v>159</v>
      </c>
      <c r="D32" s="9">
        <v>10</v>
      </c>
      <c r="E32" s="9">
        <v>1</v>
      </c>
      <c r="F32" s="9">
        <v>70</v>
      </c>
      <c r="G32" s="9">
        <v>12</v>
      </c>
      <c r="H32" s="9">
        <f t="shared" si="0"/>
        <v>312</v>
      </c>
      <c r="I32" s="9">
        <v>18</v>
      </c>
      <c r="J32" s="9">
        <v>86</v>
      </c>
      <c r="K32" s="9">
        <v>2</v>
      </c>
      <c r="L32" s="9">
        <v>1</v>
      </c>
      <c r="M32" s="9">
        <v>8</v>
      </c>
      <c r="N32" s="9">
        <v>1</v>
      </c>
      <c r="O32" s="9">
        <f t="shared" si="1"/>
        <v>116</v>
      </c>
      <c r="P32" s="9">
        <f t="shared" si="2"/>
        <v>428</v>
      </c>
      <c r="Q32" s="11" t="s">
        <v>64</v>
      </c>
    </row>
    <row r="33" spans="1:23">
      <c r="A33" s="28" t="s">
        <v>66</v>
      </c>
      <c r="B33" s="10">
        <v>23</v>
      </c>
      <c r="C33" s="10">
        <v>213</v>
      </c>
      <c r="D33" s="10">
        <v>12</v>
      </c>
      <c r="E33" s="10">
        <v>0</v>
      </c>
      <c r="F33" s="10">
        <v>33</v>
      </c>
      <c r="G33" s="10">
        <v>4</v>
      </c>
      <c r="H33" s="10">
        <f t="shared" si="0"/>
        <v>285</v>
      </c>
      <c r="I33" s="10">
        <v>8</v>
      </c>
      <c r="J33" s="10">
        <v>124</v>
      </c>
      <c r="K33" s="10">
        <v>1</v>
      </c>
      <c r="L33" s="10">
        <v>0</v>
      </c>
      <c r="M33" s="10">
        <v>15</v>
      </c>
      <c r="N33" s="10">
        <v>0</v>
      </c>
      <c r="O33" s="10">
        <f t="shared" si="1"/>
        <v>148</v>
      </c>
      <c r="P33" s="10">
        <f t="shared" si="2"/>
        <v>433</v>
      </c>
      <c r="Q33" s="11" t="s">
        <v>67</v>
      </c>
    </row>
    <row r="34" spans="1:23">
      <c r="A34" s="29" t="s">
        <v>68</v>
      </c>
      <c r="B34" s="9">
        <v>101</v>
      </c>
      <c r="C34" s="9">
        <v>58</v>
      </c>
      <c r="D34" s="9">
        <v>19</v>
      </c>
      <c r="E34" s="9">
        <v>0</v>
      </c>
      <c r="F34" s="9">
        <v>377</v>
      </c>
      <c r="G34" s="9">
        <v>1</v>
      </c>
      <c r="H34" s="9">
        <f t="shared" si="0"/>
        <v>556</v>
      </c>
      <c r="I34" s="9">
        <v>0</v>
      </c>
      <c r="J34" s="9">
        <v>0</v>
      </c>
      <c r="K34" s="9">
        <v>0</v>
      </c>
      <c r="L34" s="9">
        <v>1</v>
      </c>
      <c r="M34" s="9">
        <v>1</v>
      </c>
      <c r="N34" s="9">
        <v>0</v>
      </c>
      <c r="O34" s="9">
        <f t="shared" si="1"/>
        <v>2</v>
      </c>
      <c r="P34" s="9">
        <f t="shared" si="2"/>
        <v>558</v>
      </c>
      <c r="Q34" s="11" t="s">
        <v>21</v>
      </c>
    </row>
    <row r="35" spans="1:23">
      <c r="A35" s="28" t="s">
        <v>69</v>
      </c>
      <c r="B35" s="10">
        <v>152</v>
      </c>
      <c r="C35" s="10">
        <v>313</v>
      </c>
      <c r="D35" s="10">
        <v>43</v>
      </c>
      <c r="E35" s="10">
        <v>0</v>
      </c>
      <c r="F35" s="10">
        <v>298</v>
      </c>
      <c r="G35" s="10">
        <v>4</v>
      </c>
      <c r="H35" s="10">
        <f t="shared" si="0"/>
        <v>810</v>
      </c>
      <c r="I35" s="10">
        <v>9</v>
      </c>
      <c r="J35" s="10">
        <v>515</v>
      </c>
      <c r="K35" s="10">
        <v>16</v>
      </c>
      <c r="L35" s="10">
        <v>0</v>
      </c>
      <c r="M35" s="10">
        <v>110</v>
      </c>
      <c r="N35" s="10">
        <v>1</v>
      </c>
      <c r="O35" s="10">
        <f t="shared" si="1"/>
        <v>651</v>
      </c>
      <c r="P35" s="10">
        <f>H35+O35</f>
        <v>1461</v>
      </c>
      <c r="Q35" s="11" t="s">
        <v>42</v>
      </c>
    </row>
    <row r="36" spans="1:23">
      <c r="A36" s="29" t="s">
        <v>9</v>
      </c>
      <c r="B36" s="9">
        <v>98</v>
      </c>
      <c r="C36" s="9">
        <v>300</v>
      </c>
      <c r="D36" s="9">
        <v>15</v>
      </c>
      <c r="E36" s="9">
        <v>0</v>
      </c>
      <c r="F36" s="9">
        <v>28</v>
      </c>
      <c r="G36" s="9">
        <v>5</v>
      </c>
      <c r="H36" s="9">
        <f t="shared" si="0"/>
        <v>446</v>
      </c>
      <c r="I36" s="9">
        <v>11</v>
      </c>
      <c r="J36" s="9">
        <v>28</v>
      </c>
      <c r="K36" s="9">
        <v>1</v>
      </c>
      <c r="L36" s="9">
        <v>0</v>
      </c>
      <c r="M36" s="9">
        <v>2</v>
      </c>
      <c r="N36" s="9">
        <v>0</v>
      </c>
      <c r="O36" s="9">
        <f t="shared" si="1"/>
        <v>42</v>
      </c>
      <c r="P36" s="9">
        <f t="shared" si="2"/>
        <v>488</v>
      </c>
      <c r="Q36" s="11" t="s">
        <v>33</v>
      </c>
    </row>
    <row r="37" spans="1:23">
      <c r="A37" s="28" t="s">
        <v>8</v>
      </c>
      <c r="B37" s="10">
        <v>496</v>
      </c>
      <c r="C37" s="10">
        <v>1478</v>
      </c>
      <c r="D37" s="10">
        <v>20</v>
      </c>
      <c r="E37" s="10">
        <v>0</v>
      </c>
      <c r="F37" s="10">
        <v>595</v>
      </c>
      <c r="G37" s="10">
        <v>11</v>
      </c>
      <c r="H37" s="10">
        <f t="shared" si="0"/>
        <v>2600</v>
      </c>
      <c r="I37" s="10">
        <v>30</v>
      </c>
      <c r="J37" s="10">
        <v>86</v>
      </c>
      <c r="K37" s="10">
        <v>2</v>
      </c>
      <c r="L37" s="10">
        <v>1</v>
      </c>
      <c r="M37" s="10">
        <v>68</v>
      </c>
      <c r="N37" s="10">
        <v>0</v>
      </c>
      <c r="O37" s="10">
        <f t="shared" si="1"/>
        <v>187</v>
      </c>
      <c r="P37" s="10">
        <f t="shared" si="2"/>
        <v>2787</v>
      </c>
      <c r="Q37" s="11" t="s">
        <v>24</v>
      </c>
    </row>
    <row r="38" spans="1:23">
      <c r="A38" s="29" t="s">
        <v>70</v>
      </c>
      <c r="B38" s="9">
        <v>181</v>
      </c>
      <c r="C38" s="9">
        <v>237</v>
      </c>
      <c r="D38" s="9">
        <v>8</v>
      </c>
      <c r="E38" s="9">
        <v>7</v>
      </c>
      <c r="F38" s="9">
        <v>36</v>
      </c>
      <c r="G38" s="9">
        <v>1</v>
      </c>
      <c r="H38" s="9">
        <f t="shared" si="0"/>
        <v>470</v>
      </c>
      <c r="I38" s="9">
        <v>1</v>
      </c>
      <c r="J38" s="9">
        <v>1</v>
      </c>
      <c r="K38" s="9">
        <v>0</v>
      </c>
      <c r="L38" s="9">
        <v>0</v>
      </c>
      <c r="M38" s="9">
        <v>1</v>
      </c>
      <c r="N38" s="9">
        <v>0</v>
      </c>
      <c r="O38" s="9">
        <f t="shared" si="1"/>
        <v>3</v>
      </c>
      <c r="P38" s="9">
        <f t="shared" si="2"/>
        <v>473</v>
      </c>
      <c r="Q38" s="11" t="s">
        <v>65</v>
      </c>
    </row>
    <row r="39" spans="1:23">
      <c r="A39" s="30" t="s">
        <v>7</v>
      </c>
      <c r="B39" s="10">
        <v>38</v>
      </c>
      <c r="C39" s="10">
        <v>56</v>
      </c>
      <c r="D39" s="10">
        <v>4</v>
      </c>
      <c r="E39" s="10">
        <v>0</v>
      </c>
      <c r="F39" s="10">
        <v>4</v>
      </c>
      <c r="G39" s="10">
        <v>2</v>
      </c>
      <c r="H39" s="10">
        <f t="shared" si="0"/>
        <v>104</v>
      </c>
      <c r="I39" s="10">
        <v>3</v>
      </c>
      <c r="J39" s="10">
        <v>7</v>
      </c>
      <c r="K39" s="10">
        <v>0</v>
      </c>
      <c r="L39" s="10">
        <v>0</v>
      </c>
      <c r="M39" s="10">
        <v>1</v>
      </c>
      <c r="N39" s="10">
        <v>0</v>
      </c>
      <c r="O39" s="10">
        <f>SUM(I39:N39)</f>
        <v>11</v>
      </c>
      <c r="P39" s="10">
        <f t="shared" si="2"/>
        <v>115</v>
      </c>
      <c r="Q39" s="11" t="s">
        <v>19</v>
      </c>
    </row>
    <row r="40" spans="1:23" ht="6" customHeight="1">
      <c r="A40" s="2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23">
      <c r="A41" s="26" t="s">
        <v>0</v>
      </c>
      <c r="B41" s="31">
        <f>SUM(B8:B39)</f>
        <v>5092</v>
      </c>
      <c r="C41" s="31">
        <f t="shared" ref="C41:O41" si="3">SUM(C8:C39)</f>
        <v>12493</v>
      </c>
      <c r="D41" s="31">
        <f t="shared" si="3"/>
        <v>855</v>
      </c>
      <c r="E41" s="31">
        <f>SUM(E8:E39)</f>
        <v>21</v>
      </c>
      <c r="F41" s="31">
        <f t="shared" si="3"/>
        <v>2802</v>
      </c>
      <c r="G41" s="31">
        <f t="shared" si="3"/>
        <v>443</v>
      </c>
      <c r="H41" s="31">
        <f t="shared" si="3"/>
        <v>21706</v>
      </c>
      <c r="I41" s="31">
        <f t="shared" si="3"/>
        <v>292</v>
      </c>
      <c r="J41" s="31">
        <f t="shared" si="3"/>
        <v>2130</v>
      </c>
      <c r="K41" s="31">
        <f t="shared" si="3"/>
        <v>104</v>
      </c>
      <c r="L41" s="31">
        <f t="shared" si="3"/>
        <v>25</v>
      </c>
      <c r="M41" s="31">
        <f t="shared" si="3"/>
        <v>327</v>
      </c>
      <c r="N41" s="31">
        <f t="shared" si="3"/>
        <v>25</v>
      </c>
      <c r="O41" s="31">
        <f t="shared" si="3"/>
        <v>2903</v>
      </c>
      <c r="P41" s="31">
        <f>SUM(P8:P39)</f>
        <v>24609</v>
      </c>
    </row>
    <row r="43" spans="1:23">
      <c r="A43" s="14" t="s">
        <v>81</v>
      </c>
    </row>
    <row r="44" spans="1:23">
      <c r="A44" s="14" t="s">
        <v>82</v>
      </c>
      <c r="T44" s="4"/>
      <c r="W44" s="1"/>
    </row>
    <row r="45" spans="1:23">
      <c r="A45" s="14" t="s">
        <v>83</v>
      </c>
      <c r="W45" s="1"/>
    </row>
    <row r="46" spans="1:23">
      <c r="A46" s="14" t="s">
        <v>84</v>
      </c>
      <c r="W46" s="1"/>
    </row>
    <row r="47" spans="1:23">
      <c r="A47" s="14" t="s">
        <v>87</v>
      </c>
      <c r="W47" s="1"/>
    </row>
    <row r="48" spans="1:23">
      <c r="A48" s="14" t="s">
        <v>85</v>
      </c>
      <c r="W48" s="1"/>
    </row>
    <row r="49" spans="20:23">
      <c r="W49" s="1"/>
    </row>
    <row r="50" spans="20:23" ht="24.75" customHeight="1">
      <c r="U50" s="3"/>
      <c r="V50" s="3"/>
      <c r="W50" s="1"/>
    </row>
    <row r="51" spans="20:23">
      <c r="U51" s="3"/>
      <c r="V51" s="3"/>
      <c r="W51" s="1"/>
    </row>
    <row r="52" spans="20:23">
      <c r="T52" s="4"/>
      <c r="U52" s="3"/>
      <c r="V52" s="3"/>
      <c r="W52" s="1"/>
    </row>
    <row r="53" spans="20:23">
      <c r="T53" s="4"/>
      <c r="U53" s="3"/>
      <c r="V53" s="3"/>
      <c r="W53" s="1"/>
    </row>
    <row r="54" spans="20:23">
      <c r="T54" s="4"/>
      <c r="U54" s="3"/>
      <c r="V54" s="3"/>
      <c r="W54" s="1"/>
    </row>
    <row r="55" spans="20:23">
      <c r="T55" s="4"/>
      <c r="U55" s="3"/>
      <c r="V55" s="3"/>
      <c r="W55" s="1"/>
    </row>
    <row r="56" spans="20:23">
      <c r="T56" s="4"/>
      <c r="U56" s="3"/>
      <c r="V56" s="3"/>
      <c r="W56" s="1"/>
    </row>
    <row r="57" spans="20:23">
      <c r="T57" s="4"/>
      <c r="U57" s="3"/>
      <c r="V57" s="3"/>
      <c r="W57" s="1"/>
    </row>
    <row r="58" spans="20:23">
      <c r="T58" s="4"/>
      <c r="U58" s="3"/>
      <c r="V58" s="3"/>
      <c r="W58" s="1"/>
    </row>
    <row r="59" spans="20:23">
      <c r="T59" s="4"/>
      <c r="U59" s="3"/>
      <c r="V59" s="3"/>
      <c r="W59" s="1"/>
    </row>
    <row r="60" spans="20:23">
      <c r="U60" s="3"/>
      <c r="V60" s="3"/>
      <c r="W60" s="1"/>
    </row>
    <row r="61" spans="20:23">
      <c r="U61" s="3"/>
      <c r="V61" s="3"/>
      <c r="W61" s="1"/>
    </row>
    <row r="62" spans="20:23">
      <c r="U62" s="3"/>
      <c r="V62" s="3"/>
      <c r="W62" s="1"/>
    </row>
    <row r="63" spans="20:23">
      <c r="U63" s="3"/>
      <c r="V63" s="3"/>
      <c r="W63" s="1"/>
    </row>
    <row r="64" spans="20:23">
      <c r="U64" s="3"/>
      <c r="V64" s="3"/>
      <c r="W64" s="1"/>
    </row>
    <row r="65" spans="20:23">
      <c r="U65" s="3"/>
      <c r="V65" s="3"/>
      <c r="W65" s="1"/>
    </row>
    <row r="66" spans="20:23">
      <c r="U66" s="3"/>
      <c r="V66" s="3"/>
      <c r="W66" s="1"/>
    </row>
    <row r="67" spans="20:23">
      <c r="U67" s="3"/>
      <c r="V67" s="3"/>
      <c r="W67" s="1"/>
    </row>
    <row r="68" spans="20:23">
      <c r="U68" s="3"/>
      <c r="V68" s="3"/>
      <c r="W68" s="1"/>
    </row>
    <row r="69" spans="20:23">
      <c r="U69" s="3"/>
      <c r="V69" s="3"/>
      <c r="W69" s="1"/>
    </row>
    <row r="70" spans="20:23">
      <c r="U70" s="3"/>
      <c r="V70" s="3"/>
      <c r="W70" s="1"/>
    </row>
    <row r="71" spans="20:23">
      <c r="U71" s="3"/>
      <c r="V71" s="3"/>
      <c r="W71" s="1"/>
    </row>
    <row r="72" spans="20:23">
      <c r="U72" s="3"/>
      <c r="V72" s="3"/>
      <c r="W72" s="1"/>
    </row>
    <row r="73" spans="20:23">
      <c r="U73" s="3"/>
      <c r="V73" s="3"/>
      <c r="W73" s="1"/>
    </row>
    <row r="74" spans="20:23">
      <c r="U74" s="3"/>
      <c r="V74" s="3"/>
      <c r="W74" s="1"/>
    </row>
    <row r="75" spans="20:23">
      <c r="T75" s="4"/>
      <c r="U75" s="3"/>
      <c r="V75" s="3"/>
      <c r="W75" s="1"/>
    </row>
    <row r="76" spans="20:23">
      <c r="T76" s="5"/>
      <c r="U76" s="6"/>
      <c r="V76" s="6"/>
    </row>
    <row r="78" spans="20:23">
      <c r="U78" s="5"/>
      <c r="V78" s="6"/>
    </row>
  </sheetData>
  <mergeCells count="4">
    <mergeCell ref="B5:P5"/>
    <mergeCell ref="B6:H6"/>
    <mergeCell ref="I6:O6"/>
    <mergeCell ref="A5:A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S54"/>
  <sheetViews>
    <sheetView zoomScaleNormal="100" workbookViewId="0">
      <selection activeCell="Q7" sqref="Q7"/>
    </sheetView>
  </sheetViews>
  <sheetFormatPr baseColWidth="10" defaultRowHeight="15"/>
  <cols>
    <col min="1" max="1" width="17.140625" customWidth="1"/>
    <col min="2" max="2" width="8.7109375" customWidth="1"/>
    <col min="3" max="3" width="9.140625" customWidth="1"/>
    <col min="4" max="5" width="8" customWidth="1"/>
    <col min="6" max="7" width="8.7109375" customWidth="1"/>
    <col min="9" max="9" width="8.85546875" customWidth="1"/>
    <col min="10" max="10" width="8.5703125" customWidth="1"/>
    <col min="11" max="11" width="8.28515625" customWidth="1"/>
    <col min="12" max="12" width="8.85546875" customWidth="1"/>
    <col min="13" max="13" width="8.7109375" customWidth="1"/>
    <col min="14" max="14" width="8.42578125" customWidth="1"/>
    <col min="17" max="17" width="17" customWidth="1"/>
    <col min="20" max="20" width="25.140625" bestFit="1" customWidth="1"/>
  </cols>
  <sheetData>
    <row r="3" spans="1:19" ht="17.25">
      <c r="A3" s="18" t="s">
        <v>93</v>
      </c>
    </row>
    <row r="5" spans="1:19" ht="15" customHeight="1">
      <c r="A5" s="42" t="s">
        <v>86</v>
      </c>
      <c r="B5" s="40" t="s">
        <v>91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S5" s="8"/>
    </row>
    <row r="6" spans="1:19">
      <c r="A6" s="42"/>
      <c r="B6" s="43" t="s">
        <v>71</v>
      </c>
      <c r="C6" s="43"/>
      <c r="D6" s="43"/>
      <c r="E6" s="43"/>
      <c r="F6" s="43"/>
      <c r="G6" s="43"/>
      <c r="H6" s="41"/>
      <c r="I6" s="43" t="s">
        <v>72</v>
      </c>
      <c r="J6" s="43"/>
      <c r="K6" s="43"/>
      <c r="L6" s="43"/>
      <c r="M6" s="43"/>
      <c r="N6" s="43"/>
      <c r="O6" s="41"/>
      <c r="P6" s="26"/>
      <c r="S6" s="8"/>
    </row>
    <row r="7" spans="1:19">
      <c r="A7" s="42"/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73</v>
      </c>
      <c r="I7" s="26" t="s">
        <v>1</v>
      </c>
      <c r="J7" s="26" t="s">
        <v>2</v>
      </c>
      <c r="K7" s="26" t="s">
        <v>3</v>
      </c>
      <c r="L7" s="26" t="s">
        <v>4</v>
      </c>
      <c r="M7" s="26" t="s">
        <v>5</v>
      </c>
      <c r="N7" s="26" t="s">
        <v>6</v>
      </c>
      <c r="O7" s="26" t="s">
        <v>73</v>
      </c>
      <c r="P7" s="26" t="s">
        <v>0</v>
      </c>
      <c r="Q7" s="25"/>
      <c r="S7" s="8"/>
    </row>
    <row r="8" spans="1:19">
      <c r="A8" s="27" t="s">
        <v>18</v>
      </c>
      <c r="B8" s="9">
        <v>3</v>
      </c>
      <c r="C8" s="9">
        <v>49</v>
      </c>
      <c r="D8" s="9">
        <v>3</v>
      </c>
      <c r="E8" s="9">
        <v>0</v>
      </c>
      <c r="F8" s="9">
        <v>76</v>
      </c>
      <c r="G8" s="9">
        <v>0</v>
      </c>
      <c r="H8" s="9">
        <f t="shared" ref="H8:H39" si="0">SUM(B8:G8)</f>
        <v>131</v>
      </c>
      <c r="I8" s="9">
        <v>0</v>
      </c>
      <c r="J8" s="9">
        <v>24</v>
      </c>
      <c r="K8" s="9">
        <v>4</v>
      </c>
      <c r="L8" s="9">
        <v>0</v>
      </c>
      <c r="M8" s="9">
        <v>74</v>
      </c>
      <c r="N8" s="9">
        <v>0</v>
      </c>
      <c r="O8" s="9">
        <f>SUM(I8:N8)</f>
        <v>102</v>
      </c>
      <c r="P8" s="9">
        <f>H8+O8</f>
        <v>233</v>
      </c>
      <c r="Q8" s="11" t="s">
        <v>20</v>
      </c>
    </row>
    <row r="9" spans="1:19">
      <c r="A9" s="28" t="s">
        <v>22</v>
      </c>
      <c r="B9" s="10">
        <v>4</v>
      </c>
      <c r="C9" s="10">
        <v>14</v>
      </c>
      <c r="D9" s="10">
        <v>5</v>
      </c>
      <c r="E9" s="10">
        <v>0</v>
      </c>
      <c r="F9" s="10">
        <v>16</v>
      </c>
      <c r="G9" s="10">
        <v>0</v>
      </c>
      <c r="H9" s="10">
        <f t="shared" si="0"/>
        <v>39</v>
      </c>
      <c r="I9" s="10">
        <v>6</v>
      </c>
      <c r="J9" s="10">
        <v>30</v>
      </c>
      <c r="K9" s="10">
        <v>3</v>
      </c>
      <c r="L9" s="10">
        <v>0</v>
      </c>
      <c r="M9" s="10">
        <v>114</v>
      </c>
      <c r="N9" s="10">
        <v>4</v>
      </c>
      <c r="O9" s="10">
        <f t="shared" ref="O9:O38" si="1">SUM(I9:N9)</f>
        <v>157</v>
      </c>
      <c r="P9" s="10">
        <f t="shared" ref="P9:P39" si="2">H9+O9</f>
        <v>196</v>
      </c>
      <c r="Q9" s="11" t="s">
        <v>23</v>
      </c>
    </row>
    <row r="10" spans="1:19">
      <c r="A10" s="29" t="s">
        <v>25</v>
      </c>
      <c r="B10" s="9">
        <v>6</v>
      </c>
      <c r="C10" s="9">
        <v>2</v>
      </c>
      <c r="D10" s="9">
        <v>0</v>
      </c>
      <c r="E10" s="9">
        <v>0</v>
      </c>
      <c r="F10" s="9">
        <v>8</v>
      </c>
      <c r="G10" s="9">
        <v>5</v>
      </c>
      <c r="H10" s="9">
        <f t="shared" si="0"/>
        <v>21</v>
      </c>
      <c r="I10" s="9">
        <v>3</v>
      </c>
      <c r="J10" s="9">
        <v>2</v>
      </c>
      <c r="K10" s="9">
        <v>0</v>
      </c>
      <c r="L10" s="9">
        <v>0</v>
      </c>
      <c r="M10" s="9">
        <v>8</v>
      </c>
      <c r="N10" s="9">
        <v>2</v>
      </c>
      <c r="O10" s="9">
        <f t="shared" si="1"/>
        <v>15</v>
      </c>
      <c r="P10" s="9">
        <f t="shared" si="2"/>
        <v>36</v>
      </c>
      <c r="Q10" s="11" t="s">
        <v>26</v>
      </c>
    </row>
    <row r="11" spans="1:19" ht="13.5" customHeight="1">
      <c r="A11" s="28" t="s">
        <v>17</v>
      </c>
      <c r="B11" s="10">
        <v>5</v>
      </c>
      <c r="C11" s="10">
        <v>5</v>
      </c>
      <c r="D11" s="10">
        <v>2</v>
      </c>
      <c r="E11" s="10">
        <v>0</v>
      </c>
      <c r="F11" s="10">
        <v>9</v>
      </c>
      <c r="G11" s="10">
        <v>0</v>
      </c>
      <c r="H11" s="10">
        <f t="shared" si="0"/>
        <v>21</v>
      </c>
      <c r="I11" s="10">
        <v>2</v>
      </c>
      <c r="J11" s="10">
        <v>2</v>
      </c>
      <c r="K11" s="10">
        <v>0</v>
      </c>
      <c r="L11" s="10">
        <v>0</v>
      </c>
      <c r="M11" s="10">
        <v>2</v>
      </c>
      <c r="N11" s="10">
        <v>0</v>
      </c>
      <c r="O11" s="10">
        <f t="shared" si="1"/>
        <v>6</v>
      </c>
      <c r="P11" s="10">
        <f t="shared" si="2"/>
        <v>27</v>
      </c>
      <c r="Q11" s="11" t="s">
        <v>28</v>
      </c>
    </row>
    <row r="12" spans="1:19">
      <c r="A12" s="29" t="s">
        <v>30</v>
      </c>
      <c r="B12" s="9">
        <v>10</v>
      </c>
      <c r="C12" s="9">
        <v>13</v>
      </c>
      <c r="D12" s="9">
        <v>0</v>
      </c>
      <c r="E12" s="9">
        <v>2</v>
      </c>
      <c r="F12" s="9">
        <v>77</v>
      </c>
      <c r="G12" s="9">
        <v>1</v>
      </c>
      <c r="H12" s="9">
        <f t="shared" si="0"/>
        <v>103</v>
      </c>
      <c r="I12" s="9">
        <v>2</v>
      </c>
      <c r="J12" s="9">
        <v>1</v>
      </c>
      <c r="K12" s="9">
        <v>0</v>
      </c>
      <c r="L12" s="9">
        <v>1</v>
      </c>
      <c r="M12" s="9">
        <v>4</v>
      </c>
      <c r="N12" s="9">
        <v>0</v>
      </c>
      <c r="O12" s="9">
        <f t="shared" si="1"/>
        <v>8</v>
      </c>
      <c r="P12" s="9">
        <f t="shared" si="2"/>
        <v>111</v>
      </c>
      <c r="Q12" s="11" t="s">
        <v>27</v>
      </c>
    </row>
    <row r="13" spans="1:19">
      <c r="A13" s="28" t="s">
        <v>16</v>
      </c>
      <c r="B13" s="10">
        <v>8</v>
      </c>
      <c r="C13" s="10">
        <v>11</v>
      </c>
      <c r="D13" s="10">
        <v>1</v>
      </c>
      <c r="E13" s="10">
        <v>0</v>
      </c>
      <c r="F13" s="10">
        <v>30</v>
      </c>
      <c r="G13" s="10">
        <v>1</v>
      </c>
      <c r="H13" s="10">
        <f t="shared" si="0"/>
        <v>51</v>
      </c>
      <c r="I13" s="10">
        <v>20</v>
      </c>
      <c r="J13" s="10">
        <v>18</v>
      </c>
      <c r="K13" s="10">
        <v>2</v>
      </c>
      <c r="L13" s="10">
        <v>0</v>
      </c>
      <c r="M13" s="10">
        <v>78</v>
      </c>
      <c r="N13" s="10">
        <v>1</v>
      </c>
      <c r="O13" s="10">
        <f t="shared" si="1"/>
        <v>119</v>
      </c>
      <c r="P13" s="10">
        <f t="shared" si="2"/>
        <v>170</v>
      </c>
      <c r="Q13" s="11" t="s">
        <v>32</v>
      </c>
    </row>
    <row r="14" spans="1:19">
      <c r="A14" s="29" t="s">
        <v>34</v>
      </c>
      <c r="B14" s="9">
        <v>20</v>
      </c>
      <c r="C14" s="9">
        <v>7</v>
      </c>
      <c r="D14" s="9">
        <v>0</v>
      </c>
      <c r="E14" s="9">
        <v>0</v>
      </c>
      <c r="F14" s="9">
        <v>438</v>
      </c>
      <c r="G14" s="9">
        <v>0</v>
      </c>
      <c r="H14" s="9">
        <f t="shared" si="0"/>
        <v>465</v>
      </c>
      <c r="I14" s="9">
        <v>3</v>
      </c>
      <c r="J14" s="9">
        <v>10</v>
      </c>
      <c r="K14" s="9">
        <v>0</v>
      </c>
      <c r="L14" s="9">
        <v>0</v>
      </c>
      <c r="M14" s="9">
        <v>103</v>
      </c>
      <c r="N14" s="9">
        <v>0</v>
      </c>
      <c r="O14" s="9">
        <f t="shared" si="1"/>
        <v>116</v>
      </c>
      <c r="P14" s="9">
        <f t="shared" si="2"/>
        <v>581</v>
      </c>
      <c r="Q14" s="11" t="s">
        <v>29</v>
      </c>
    </row>
    <row r="15" spans="1:19">
      <c r="A15" s="28" t="s">
        <v>15</v>
      </c>
      <c r="B15" s="10">
        <v>5</v>
      </c>
      <c r="C15" s="10">
        <v>29</v>
      </c>
      <c r="D15" s="10">
        <v>0</v>
      </c>
      <c r="E15" s="10">
        <v>0</v>
      </c>
      <c r="F15" s="10">
        <v>107</v>
      </c>
      <c r="G15" s="10">
        <v>0</v>
      </c>
      <c r="H15" s="10">
        <f t="shared" si="0"/>
        <v>141</v>
      </c>
      <c r="I15" s="10">
        <v>0</v>
      </c>
      <c r="J15" s="10">
        <v>5</v>
      </c>
      <c r="K15" s="10">
        <v>0</v>
      </c>
      <c r="L15" s="10">
        <v>0</v>
      </c>
      <c r="M15" s="10">
        <v>23</v>
      </c>
      <c r="N15" s="10">
        <v>0</v>
      </c>
      <c r="O15" s="10">
        <f t="shared" si="1"/>
        <v>28</v>
      </c>
      <c r="P15" s="10">
        <f t="shared" si="2"/>
        <v>169</v>
      </c>
      <c r="Q15" s="11" t="s">
        <v>35</v>
      </c>
    </row>
    <row r="16" spans="1:19">
      <c r="A16" s="27" t="s">
        <v>37</v>
      </c>
      <c r="B16" s="9">
        <v>75</v>
      </c>
      <c r="C16" s="9">
        <v>188</v>
      </c>
      <c r="D16" s="9">
        <v>0</v>
      </c>
      <c r="E16" s="9">
        <v>0</v>
      </c>
      <c r="F16" s="9">
        <v>640</v>
      </c>
      <c r="G16" s="9">
        <v>10</v>
      </c>
      <c r="H16" s="9">
        <f t="shared" si="0"/>
        <v>913</v>
      </c>
      <c r="I16" s="9">
        <v>30</v>
      </c>
      <c r="J16" s="9">
        <v>36</v>
      </c>
      <c r="K16" s="9">
        <v>1</v>
      </c>
      <c r="L16" s="9">
        <v>0</v>
      </c>
      <c r="M16" s="9">
        <v>148</v>
      </c>
      <c r="N16" s="9">
        <v>5</v>
      </c>
      <c r="O16" s="9">
        <f t="shared" si="1"/>
        <v>220</v>
      </c>
      <c r="P16" s="9">
        <f t="shared" si="2"/>
        <v>1133</v>
      </c>
      <c r="Q16" s="11" t="s">
        <v>38</v>
      </c>
    </row>
    <row r="17" spans="1:17">
      <c r="A17" s="30" t="s">
        <v>14</v>
      </c>
      <c r="B17" s="10">
        <v>1</v>
      </c>
      <c r="C17" s="10">
        <v>1</v>
      </c>
      <c r="D17" s="10">
        <v>0</v>
      </c>
      <c r="E17" s="10">
        <v>0</v>
      </c>
      <c r="F17" s="10">
        <v>9</v>
      </c>
      <c r="G17" s="10">
        <v>0</v>
      </c>
      <c r="H17" s="10">
        <f t="shared" si="0"/>
        <v>11</v>
      </c>
      <c r="I17" s="10">
        <v>6</v>
      </c>
      <c r="J17" s="10">
        <v>4</v>
      </c>
      <c r="K17" s="10">
        <v>0</v>
      </c>
      <c r="L17" s="10">
        <v>0</v>
      </c>
      <c r="M17" s="10">
        <v>15</v>
      </c>
      <c r="N17" s="10">
        <v>0</v>
      </c>
      <c r="O17" s="10">
        <f t="shared" si="1"/>
        <v>25</v>
      </c>
      <c r="P17" s="10">
        <f t="shared" si="2"/>
        <v>36</v>
      </c>
      <c r="Q17" s="11" t="s">
        <v>40</v>
      </c>
    </row>
    <row r="18" spans="1:17">
      <c r="A18" s="27" t="s">
        <v>41</v>
      </c>
      <c r="B18" s="9">
        <v>18</v>
      </c>
      <c r="C18" s="9">
        <v>48</v>
      </c>
      <c r="D18" s="9">
        <v>0</v>
      </c>
      <c r="E18" s="9">
        <v>0</v>
      </c>
      <c r="F18" s="9">
        <v>37</v>
      </c>
      <c r="G18" s="9">
        <v>19</v>
      </c>
      <c r="H18" s="9">
        <f t="shared" si="0"/>
        <v>122</v>
      </c>
      <c r="I18" s="9">
        <v>5</v>
      </c>
      <c r="J18" s="9">
        <v>14</v>
      </c>
      <c r="K18" s="9">
        <v>0</v>
      </c>
      <c r="L18" s="9">
        <v>0</v>
      </c>
      <c r="M18" s="9">
        <v>10</v>
      </c>
      <c r="N18" s="9">
        <v>0</v>
      </c>
      <c r="O18" s="9">
        <f t="shared" si="1"/>
        <v>29</v>
      </c>
      <c r="P18" s="9">
        <f t="shared" si="2"/>
        <v>151</v>
      </c>
      <c r="Q18" s="11" t="s">
        <v>31</v>
      </c>
    </row>
    <row r="19" spans="1:17">
      <c r="A19" s="30" t="s">
        <v>43</v>
      </c>
      <c r="B19" s="10">
        <v>13</v>
      </c>
      <c r="C19" s="10">
        <v>43</v>
      </c>
      <c r="D19" s="10">
        <v>0</v>
      </c>
      <c r="E19" s="10">
        <v>0</v>
      </c>
      <c r="F19" s="10">
        <v>82</v>
      </c>
      <c r="G19" s="10">
        <v>3</v>
      </c>
      <c r="H19" s="10">
        <f t="shared" si="0"/>
        <v>141</v>
      </c>
      <c r="I19" s="10">
        <v>7</v>
      </c>
      <c r="J19" s="10">
        <v>10</v>
      </c>
      <c r="K19" s="10">
        <v>0</v>
      </c>
      <c r="L19" s="10">
        <v>0</v>
      </c>
      <c r="M19" s="10">
        <v>72</v>
      </c>
      <c r="N19" s="10">
        <v>2</v>
      </c>
      <c r="O19" s="10">
        <f t="shared" si="1"/>
        <v>91</v>
      </c>
      <c r="P19" s="10">
        <f t="shared" si="2"/>
        <v>232</v>
      </c>
      <c r="Q19" s="11" t="s">
        <v>44</v>
      </c>
    </row>
    <row r="20" spans="1:17" ht="15.75" customHeight="1">
      <c r="A20" s="27" t="s">
        <v>46</v>
      </c>
      <c r="B20" s="9">
        <v>4</v>
      </c>
      <c r="C20" s="9">
        <v>5</v>
      </c>
      <c r="D20" s="9">
        <v>0</v>
      </c>
      <c r="E20" s="9">
        <v>0</v>
      </c>
      <c r="F20" s="9">
        <v>12</v>
      </c>
      <c r="G20" s="9">
        <v>0</v>
      </c>
      <c r="H20" s="9">
        <f t="shared" si="0"/>
        <v>21</v>
      </c>
      <c r="I20" s="9">
        <v>0</v>
      </c>
      <c r="J20" s="9">
        <v>1</v>
      </c>
      <c r="K20" s="9">
        <v>0</v>
      </c>
      <c r="L20" s="9">
        <v>0</v>
      </c>
      <c r="M20" s="9">
        <v>5</v>
      </c>
      <c r="N20" s="9">
        <v>0</v>
      </c>
      <c r="O20" s="9">
        <f t="shared" si="1"/>
        <v>6</v>
      </c>
      <c r="P20" s="9">
        <f>H20+O20</f>
        <v>27</v>
      </c>
      <c r="Q20" s="11" t="s">
        <v>47</v>
      </c>
    </row>
    <row r="21" spans="1:17">
      <c r="A21" s="30" t="s">
        <v>48</v>
      </c>
      <c r="B21" s="10">
        <v>2</v>
      </c>
      <c r="C21" s="10">
        <v>6</v>
      </c>
      <c r="D21" s="10">
        <v>0</v>
      </c>
      <c r="E21" s="10">
        <v>0</v>
      </c>
      <c r="F21" s="10">
        <v>16</v>
      </c>
      <c r="G21" s="10">
        <v>0</v>
      </c>
      <c r="H21" s="10">
        <f>SUM(B21:G21)</f>
        <v>24</v>
      </c>
      <c r="I21" s="10">
        <v>1</v>
      </c>
      <c r="J21" s="10">
        <v>1</v>
      </c>
      <c r="K21" s="10">
        <v>0</v>
      </c>
      <c r="L21" s="10">
        <v>0</v>
      </c>
      <c r="M21" s="10">
        <v>3</v>
      </c>
      <c r="N21" s="10">
        <v>0</v>
      </c>
      <c r="O21" s="10">
        <f t="shared" si="1"/>
        <v>5</v>
      </c>
      <c r="P21" s="10">
        <f t="shared" si="2"/>
        <v>29</v>
      </c>
      <c r="Q21" s="11" t="s">
        <v>49</v>
      </c>
    </row>
    <row r="22" spans="1:17">
      <c r="A22" s="27" t="s">
        <v>50</v>
      </c>
      <c r="B22" s="9">
        <v>12</v>
      </c>
      <c r="C22" s="9">
        <v>30</v>
      </c>
      <c r="D22" s="9">
        <v>1</v>
      </c>
      <c r="E22" s="9">
        <v>0</v>
      </c>
      <c r="F22" s="9">
        <v>42</v>
      </c>
      <c r="G22" s="9">
        <v>2</v>
      </c>
      <c r="H22" s="9">
        <f t="shared" si="0"/>
        <v>87</v>
      </c>
      <c r="I22" s="9">
        <v>6</v>
      </c>
      <c r="J22" s="9">
        <v>17</v>
      </c>
      <c r="K22" s="9">
        <v>0</v>
      </c>
      <c r="L22" s="9">
        <v>0</v>
      </c>
      <c r="M22" s="9">
        <v>18</v>
      </c>
      <c r="N22" s="9">
        <v>1</v>
      </c>
      <c r="O22" s="9">
        <f t="shared" si="1"/>
        <v>42</v>
      </c>
      <c r="P22" s="9">
        <f t="shared" si="2"/>
        <v>129</v>
      </c>
      <c r="Q22" s="11" t="s">
        <v>51</v>
      </c>
    </row>
    <row r="23" spans="1:17">
      <c r="A23" s="30" t="s">
        <v>53</v>
      </c>
      <c r="B23" s="10">
        <v>19</v>
      </c>
      <c r="C23" s="10">
        <v>48</v>
      </c>
      <c r="D23" s="10">
        <v>1</v>
      </c>
      <c r="E23" s="10">
        <v>0</v>
      </c>
      <c r="F23" s="10">
        <v>78</v>
      </c>
      <c r="G23" s="10">
        <v>3</v>
      </c>
      <c r="H23" s="10">
        <f t="shared" si="0"/>
        <v>149</v>
      </c>
      <c r="I23" s="10">
        <v>7</v>
      </c>
      <c r="J23" s="10">
        <v>14</v>
      </c>
      <c r="K23" s="10">
        <v>1</v>
      </c>
      <c r="L23" s="10">
        <v>0</v>
      </c>
      <c r="M23" s="10">
        <v>21</v>
      </c>
      <c r="N23" s="10">
        <v>0</v>
      </c>
      <c r="O23" s="10">
        <f t="shared" si="1"/>
        <v>43</v>
      </c>
      <c r="P23" s="10">
        <f t="shared" si="2"/>
        <v>192</v>
      </c>
      <c r="Q23" s="11" t="s">
        <v>54</v>
      </c>
    </row>
    <row r="24" spans="1:17">
      <c r="A24" s="29" t="s">
        <v>56</v>
      </c>
      <c r="B24" s="9">
        <v>16</v>
      </c>
      <c r="C24" s="9">
        <v>45</v>
      </c>
      <c r="D24" s="9">
        <v>0</v>
      </c>
      <c r="E24" s="9">
        <v>0</v>
      </c>
      <c r="F24" s="9">
        <v>34</v>
      </c>
      <c r="G24" s="9">
        <v>4</v>
      </c>
      <c r="H24" s="9">
        <f t="shared" si="0"/>
        <v>99</v>
      </c>
      <c r="I24" s="9">
        <v>4</v>
      </c>
      <c r="J24" s="9">
        <v>17</v>
      </c>
      <c r="K24" s="9">
        <v>0</v>
      </c>
      <c r="L24" s="9">
        <v>1</v>
      </c>
      <c r="M24" s="9">
        <v>16</v>
      </c>
      <c r="N24" s="9">
        <v>3</v>
      </c>
      <c r="O24" s="9">
        <f t="shared" si="1"/>
        <v>41</v>
      </c>
      <c r="P24" s="9">
        <f t="shared" si="2"/>
        <v>140</v>
      </c>
      <c r="Q24" s="11" t="s">
        <v>57</v>
      </c>
    </row>
    <row r="25" spans="1:17">
      <c r="A25" s="28" t="s">
        <v>58</v>
      </c>
      <c r="B25" s="10">
        <v>1</v>
      </c>
      <c r="C25" s="10">
        <v>3</v>
      </c>
      <c r="D25" s="10">
        <v>0</v>
      </c>
      <c r="E25" s="10">
        <v>0</v>
      </c>
      <c r="F25" s="10">
        <v>4</v>
      </c>
      <c r="G25" s="10">
        <v>0</v>
      </c>
      <c r="H25" s="10">
        <f t="shared" si="0"/>
        <v>8</v>
      </c>
      <c r="I25" s="10">
        <v>2</v>
      </c>
      <c r="J25" s="10">
        <v>5</v>
      </c>
      <c r="K25" s="10">
        <v>2</v>
      </c>
      <c r="L25" s="10">
        <v>0</v>
      </c>
      <c r="M25" s="10">
        <v>5</v>
      </c>
      <c r="N25" s="10">
        <v>0</v>
      </c>
      <c r="O25" s="10">
        <f t="shared" si="1"/>
        <v>14</v>
      </c>
      <c r="P25" s="10">
        <f t="shared" si="2"/>
        <v>22</v>
      </c>
      <c r="Q25" s="11" t="s">
        <v>36</v>
      </c>
    </row>
    <row r="26" spans="1:17">
      <c r="A26" s="29" t="s">
        <v>59</v>
      </c>
      <c r="B26" s="9">
        <v>3</v>
      </c>
      <c r="C26" s="9">
        <v>28</v>
      </c>
      <c r="D26" s="9">
        <v>6</v>
      </c>
      <c r="E26" s="9">
        <v>0</v>
      </c>
      <c r="F26" s="9">
        <v>77</v>
      </c>
      <c r="G26" s="9">
        <v>0</v>
      </c>
      <c r="H26" s="9">
        <f t="shared" si="0"/>
        <v>114</v>
      </c>
      <c r="I26" s="9">
        <v>9</v>
      </c>
      <c r="J26" s="9">
        <v>51</v>
      </c>
      <c r="K26" s="9">
        <v>4</v>
      </c>
      <c r="L26" s="9">
        <v>0</v>
      </c>
      <c r="M26" s="9">
        <v>134</v>
      </c>
      <c r="N26" s="9">
        <v>0</v>
      </c>
      <c r="O26" s="9">
        <f t="shared" si="1"/>
        <v>198</v>
      </c>
      <c r="P26" s="9">
        <f>H26+O26</f>
        <v>312</v>
      </c>
      <c r="Q26" s="11" t="s">
        <v>60</v>
      </c>
    </row>
    <row r="27" spans="1:17">
      <c r="A27" s="28" t="s">
        <v>13</v>
      </c>
      <c r="B27" s="10">
        <v>15</v>
      </c>
      <c r="C27" s="10">
        <v>16</v>
      </c>
      <c r="D27" s="10">
        <v>2</v>
      </c>
      <c r="E27" s="10">
        <v>1</v>
      </c>
      <c r="F27" s="10">
        <v>29</v>
      </c>
      <c r="G27" s="10">
        <v>8</v>
      </c>
      <c r="H27" s="10">
        <f t="shared" si="0"/>
        <v>71</v>
      </c>
      <c r="I27" s="10">
        <v>3</v>
      </c>
      <c r="J27" s="10">
        <v>0</v>
      </c>
      <c r="K27" s="10">
        <v>0</v>
      </c>
      <c r="L27" s="10">
        <v>1</v>
      </c>
      <c r="M27" s="10">
        <v>8</v>
      </c>
      <c r="N27" s="10">
        <v>0</v>
      </c>
      <c r="O27" s="10">
        <f t="shared" si="1"/>
        <v>12</v>
      </c>
      <c r="P27" s="10">
        <f t="shared" si="2"/>
        <v>83</v>
      </c>
      <c r="Q27" s="11" t="s">
        <v>39</v>
      </c>
    </row>
    <row r="28" spans="1:17">
      <c r="A28" s="29" t="s">
        <v>12</v>
      </c>
      <c r="B28" s="9">
        <v>13</v>
      </c>
      <c r="C28" s="9">
        <v>49</v>
      </c>
      <c r="D28" s="9">
        <v>2</v>
      </c>
      <c r="E28" s="9">
        <v>0</v>
      </c>
      <c r="F28" s="9">
        <v>118</v>
      </c>
      <c r="G28" s="9">
        <v>1</v>
      </c>
      <c r="H28" s="9">
        <f t="shared" si="0"/>
        <v>183</v>
      </c>
      <c r="I28" s="9">
        <v>11</v>
      </c>
      <c r="J28" s="9">
        <v>19</v>
      </c>
      <c r="K28" s="9">
        <v>0</v>
      </c>
      <c r="L28" s="9">
        <v>0</v>
      </c>
      <c r="M28" s="9">
        <v>67</v>
      </c>
      <c r="N28" s="9">
        <v>0</v>
      </c>
      <c r="O28" s="9">
        <f t="shared" si="1"/>
        <v>97</v>
      </c>
      <c r="P28" s="9">
        <f t="shared" si="2"/>
        <v>280</v>
      </c>
      <c r="Q28" s="11" t="s">
        <v>55</v>
      </c>
    </row>
    <row r="29" spans="1:17" ht="16.5" customHeight="1">
      <c r="A29" s="28" t="s">
        <v>11</v>
      </c>
      <c r="B29" s="10">
        <v>1</v>
      </c>
      <c r="C29" s="10">
        <v>38</v>
      </c>
      <c r="D29" s="10">
        <v>0</v>
      </c>
      <c r="E29" s="10">
        <v>0</v>
      </c>
      <c r="F29" s="10">
        <v>194</v>
      </c>
      <c r="G29" s="10">
        <v>0</v>
      </c>
      <c r="H29" s="10">
        <f t="shared" si="0"/>
        <v>233</v>
      </c>
      <c r="I29" s="10">
        <v>6</v>
      </c>
      <c r="J29" s="10">
        <v>30</v>
      </c>
      <c r="K29" s="10">
        <v>1</v>
      </c>
      <c r="L29" s="10">
        <v>1</v>
      </c>
      <c r="M29" s="10">
        <v>106</v>
      </c>
      <c r="N29" s="10">
        <v>1</v>
      </c>
      <c r="O29" s="10">
        <f t="shared" si="1"/>
        <v>145</v>
      </c>
      <c r="P29" s="10">
        <f t="shared" si="2"/>
        <v>378</v>
      </c>
      <c r="Q29" s="11" t="s">
        <v>52</v>
      </c>
    </row>
    <row r="30" spans="1:17">
      <c r="A30" s="29" t="s">
        <v>61</v>
      </c>
      <c r="B30" s="9">
        <v>20</v>
      </c>
      <c r="C30" s="9">
        <v>9</v>
      </c>
      <c r="D30" s="9">
        <v>0</v>
      </c>
      <c r="E30" s="9">
        <v>1</v>
      </c>
      <c r="F30" s="9">
        <v>7</v>
      </c>
      <c r="G30" s="9">
        <v>13</v>
      </c>
      <c r="H30" s="9">
        <f t="shared" si="0"/>
        <v>50</v>
      </c>
      <c r="I30" s="9">
        <v>10</v>
      </c>
      <c r="J30" s="9">
        <v>3</v>
      </c>
      <c r="K30" s="9">
        <v>0</v>
      </c>
      <c r="L30" s="9">
        <v>1</v>
      </c>
      <c r="M30" s="9">
        <v>2</v>
      </c>
      <c r="N30" s="9">
        <v>4</v>
      </c>
      <c r="O30" s="9">
        <f t="shared" si="1"/>
        <v>20</v>
      </c>
      <c r="P30" s="9">
        <f t="shared" si="2"/>
        <v>70</v>
      </c>
      <c r="Q30" s="11" t="s">
        <v>62</v>
      </c>
    </row>
    <row r="31" spans="1:17">
      <c r="A31" s="28" t="s">
        <v>10</v>
      </c>
      <c r="B31" s="10">
        <v>10</v>
      </c>
      <c r="C31" s="10">
        <v>39</v>
      </c>
      <c r="D31" s="10">
        <v>1</v>
      </c>
      <c r="E31" s="10">
        <v>0</v>
      </c>
      <c r="F31" s="10">
        <v>76</v>
      </c>
      <c r="G31" s="10">
        <v>0</v>
      </c>
      <c r="H31" s="10">
        <f t="shared" si="0"/>
        <v>126</v>
      </c>
      <c r="I31" s="10">
        <v>5</v>
      </c>
      <c r="J31" s="10">
        <v>27</v>
      </c>
      <c r="K31" s="10">
        <v>2</v>
      </c>
      <c r="L31" s="10">
        <v>0</v>
      </c>
      <c r="M31" s="10">
        <v>50</v>
      </c>
      <c r="N31" s="10">
        <v>2</v>
      </c>
      <c r="O31" s="10">
        <f t="shared" si="1"/>
        <v>86</v>
      </c>
      <c r="P31" s="10">
        <f t="shared" si="2"/>
        <v>212</v>
      </c>
      <c r="Q31" s="11" t="s">
        <v>45</v>
      </c>
    </row>
    <row r="32" spans="1:17">
      <c r="A32" s="29" t="s">
        <v>63</v>
      </c>
      <c r="B32" s="9">
        <v>11</v>
      </c>
      <c r="C32" s="9">
        <v>9</v>
      </c>
      <c r="D32" s="9">
        <v>0</v>
      </c>
      <c r="E32" s="9">
        <v>0</v>
      </c>
      <c r="F32" s="9">
        <v>21</v>
      </c>
      <c r="G32" s="9">
        <v>1</v>
      </c>
      <c r="H32" s="9">
        <f t="shared" si="0"/>
        <v>42</v>
      </c>
      <c r="I32" s="9">
        <v>13</v>
      </c>
      <c r="J32" s="9">
        <v>9</v>
      </c>
      <c r="K32" s="9">
        <v>0</v>
      </c>
      <c r="L32" s="9">
        <v>0</v>
      </c>
      <c r="M32" s="9">
        <v>26</v>
      </c>
      <c r="N32" s="9">
        <v>0</v>
      </c>
      <c r="O32" s="9">
        <f t="shared" si="1"/>
        <v>48</v>
      </c>
      <c r="P32" s="9">
        <f t="shared" si="2"/>
        <v>90</v>
      </c>
      <c r="Q32" s="11" t="s">
        <v>64</v>
      </c>
    </row>
    <row r="33" spans="1:17">
      <c r="A33" s="28" t="s">
        <v>66</v>
      </c>
      <c r="B33" s="10">
        <v>4</v>
      </c>
      <c r="C33" s="10">
        <v>1</v>
      </c>
      <c r="D33" s="10">
        <v>0</v>
      </c>
      <c r="E33" s="10">
        <v>0</v>
      </c>
      <c r="F33" s="10">
        <v>33</v>
      </c>
      <c r="G33" s="10">
        <v>0</v>
      </c>
      <c r="H33" s="10">
        <f t="shared" si="0"/>
        <v>38</v>
      </c>
      <c r="I33" s="10">
        <v>2</v>
      </c>
      <c r="J33" s="10">
        <v>21</v>
      </c>
      <c r="K33" s="10">
        <v>0</v>
      </c>
      <c r="L33" s="10">
        <v>0</v>
      </c>
      <c r="M33" s="10">
        <v>36</v>
      </c>
      <c r="N33" s="10">
        <v>0</v>
      </c>
      <c r="O33" s="10">
        <f t="shared" si="1"/>
        <v>59</v>
      </c>
      <c r="P33" s="10">
        <f t="shared" si="2"/>
        <v>97</v>
      </c>
      <c r="Q33" s="11" t="s">
        <v>67</v>
      </c>
    </row>
    <row r="34" spans="1:17">
      <c r="A34" s="29" t="s">
        <v>68</v>
      </c>
      <c r="B34" s="9">
        <v>9</v>
      </c>
      <c r="C34" s="9">
        <v>4</v>
      </c>
      <c r="D34" s="9">
        <v>0</v>
      </c>
      <c r="E34" s="9">
        <v>0</v>
      </c>
      <c r="F34" s="9">
        <v>89</v>
      </c>
      <c r="G34" s="9">
        <v>0</v>
      </c>
      <c r="H34" s="9">
        <f t="shared" si="0"/>
        <v>102</v>
      </c>
      <c r="I34" s="9">
        <v>0</v>
      </c>
      <c r="J34" s="9">
        <v>1</v>
      </c>
      <c r="K34" s="9">
        <v>0</v>
      </c>
      <c r="L34" s="9">
        <v>0</v>
      </c>
      <c r="M34" s="9">
        <v>10</v>
      </c>
      <c r="N34" s="9">
        <v>0</v>
      </c>
      <c r="O34" s="9">
        <f t="shared" si="1"/>
        <v>11</v>
      </c>
      <c r="P34" s="9">
        <f t="shared" si="2"/>
        <v>113</v>
      </c>
      <c r="Q34" s="11" t="s">
        <v>21</v>
      </c>
    </row>
    <row r="35" spans="1:17">
      <c r="A35" s="28" t="s">
        <v>69</v>
      </c>
      <c r="B35" s="10">
        <v>13</v>
      </c>
      <c r="C35" s="10">
        <v>37</v>
      </c>
      <c r="D35" s="10">
        <v>0</v>
      </c>
      <c r="E35" s="10">
        <v>0</v>
      </c>
      <c r="F35" s="10">
        <v>155</v>
      </c>
      <c r="G35" s="10">
        <v>1</v>
      </c>
      <c r="H35" s="10">
        <f t="shared" si="0"/>
        <v>206</v>
      </c>
      <c r="I35" s="10">
        <v>7</v>
      </c>
      <c r="J35" s="10">
        <v>52</v>
      </c>
      <c r="K35" s="10">
        <v>1</v>
      </c>
      <c r="L35" s="10">
        <v>0</v>
      </c>
      <c r="M35" s="10">
        <v>549</v>
      </c>
      <c r="N35" s="10">
        <v>1</v>
      </c>
      <c r="O35" s="10">
        <f t="shared" si="1"/>
        <v>610</v>
      </c>
      <c r="P35" s="10">
        <f>H35+O35</f>
        <v>816</v>
      </c>
      <c r="Q35" s="11" t="s">
        <v>42</v>
      </c>
    </row>
    <row r="36" spans="1:17">
      <c r="A36" s="29" t="s">
        <v>9</v>
      </c>
      <c r="B36" s="9">
        <v>4</v>
      </c>
      <c r="C36" s="9">
        <v>39</v>
      </c>
      <c r="D36" s="9">
        <v>2</v>
      </c>
      <c r="E36" s="9">
        <v>0</v>
      </c>
      <c r="F36" s="9">
        <v>68</v>
      </c>
      <c r="G36" s="9">
        <v>0</v>
      </c>
      <c r="H36" s="9">
        <f t="shared" si="0"/>
        <v>113</v>
      </c>
      <c r="I36" s="9">
        <v>1</v>
      </c>
      <c r="J36" s="9">
        <v>13</v>
      </c>
      <c r="K36" s="9">
        <v>1</v>
      </c>
      <c r="L36" s="9">
        <v>0</v>
      </c>
      <c r="M36" s="9">
        <v>38</v>
      </c>
      <c r="N36" s="9">
        <v>0</v>
      </c>
      <c r="O36" s="9">
        <f t="shared" si="1"/>
        <v>53</v>
      </c>
      <c r="P36" s="9">
        <f t="shared" si="2"/>
        <v>166</v>
      </c>
      <c r="Q36" s="11" t="s">
        <v>33</v>
      </c>
    </row>
    <row r="37" spans="1:17">
      <c r="A37" s="28" t="s">
        <v>8</v>
      </c>
      <c r="B37" s="10">
        <v>71</v>
      </c>
      <c r="C37" s="10">
        <v>106</v>
      </c>
      <c r="D37" s="10">
        <v>0</v>
      </c>
      <c r="E37" s="10">
        <v>0</v>
      </c>
      <c r="F37" s="10">
        <v>684</v>
      </c>
      <c r="G37" s="10">
        <v>2</v>
      </c>
      <c r="H37" s="10">
        <f t="shared" si="0"/>
        <v>863</v>
      </c>
      <c r="I37" s="10">
        <v>18</v>
      </c>
      <c r="J37" s="10">
        <v>31</v>
      </c>
      <c r="K37" s="10">
        <v>0</v>
      </c>
      <c r="L37" s="10">
        <v>0</v>
      </c>
      <c r="M37" s="10">
        <v>176</v>
      </c>
      <c r="N37" s="10">
        <v>0</v>
      </c>
      <c r="O37" s="10">
        <f t="shared" si="1"/>
        <v>225</v>
      </c>
      <c r="P37" s="10">
        <f t="shared" si="2"/>
        <v>1088</v>
      </c>
      <c r="Q37" s="11" t="s">
        <v>24</v>
      </c>
    </row>
    <row r="38" spans="1:17" ht="15" customHeight="1">
      <c r="A38" s="29" t="s">
        <v>70</v>
      </c>
      <c r="B38" s="9">
        <v>12</v>
      </c>
      <c r="C38" s="9">
        <v>35</v>
      </c>
      <c r="D38" s="9">
        <v>0</v>
      </c>
      <c r="E38" s="9">
        <v>0</v>
      </c>
      <c r="F38" s="9">
        <v>59</v>
      </c>
      <c r="G38" s="9">
        <v>13</v>
      </c>
      <c r="H38" s="9">
        <f t="shared" si="0"/>
        <v>119</v>
      </c>
      <c r="I38" s="9">
        <v>4</v>
      </c>
      <c r="J38" s="9">
        <v>8</v>
      </c>
      <c r="K38" s="9">
        <v>0</v>
      </c>
      <c r="L38" s="9">
        <v>0</v>
      </c>
      <c r="M38" s="9">
        <v>11</v>
      </c>
      <c r="N38" s="9">
        <v>2</v>
      </c>
      <c r="O38" s="9">
        <f t="shared" si="1"/>
        <v>25</v>
      </c>
      <c r="P38" s="9">
        <f t="shared" si="2"/>
        <v>144</v>
      </c>
      <c r="Q38" s="11" t="s">
        <v>65</v>
      </c>
    </row>
    <row r="39" spans="1:17">
      <c r="A39" s="30" t="s">
        <v>7</v>
      </c>
      <c r="B39" s="10">
        <v>4</v>
      </c>
      <c r="C39" s="10">
        <v>5</v>
      </c>
      <c r="D39" s="10">
        <v>0</v>
      </c>
      <c r="E39" s="10">
        <v>0</v>
      </c>
      <c r="F39" s="10">
        <v>92</v>
      </c>
      <c r="G39" s="10">
        <v>0</v>
      </c>
      <c r="H39" s="10">
        <f t="shared" si="0"/>
        <v>101</v>
      </c>
      <c r="I39" s="10">
        <v>1</v>
      </c>
      <c r="J39" s="10">
        <v>3</v>
      </c>
      <c r="K39" s="10">
        <v>0</v>
      </c>
      <c r="L39" s="10">
        <v>0</v>
      </c>
      <c r="M39" s="10">
        <v>14</v>
      </c>
      <c r="N39" s="10">
        <v>0</v>
      </c>
      <c r="O39" s="10">
        <f>SUM(I39:N39)</f>
        <v>18</v>
      </c>
      <c r="P39" s="10">
        <f t="shared" si="2"/>
        <v>119</v>
      </c>
      <c r="Q39" s="11" t="s">
        <v>19</v>
      </c>
    </row>
    <row r="40" spans="1:17" ht="6.75" customHeight="1">
      <c r="A40" s="2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7">
      <c r="A41" s="26" t="s">
        <v>0</v>
      </c>
      <c r="B41" s="31">
        <f>SUM(B8:B39)</f>
        <v>412</v>
      </c>
      <c r="C41" s="31">
        <f t="shared" ref="C41:O41" si="3">SUM(C8:C39)</f>
        <v>962</v>
      </c>
      <c r="D41" s="31">
        <f t="shared" si="3"/>
        <v>26</v>
      </c>
      <c r="E41" s="31">
        <f>SUM(E8:E39)</f>
        <v>4</v>
      </c>
      <c r="F41" s="31">
        <f t="shared" si="3"/>
        <v>3417</v>
      </c>
      <c r="G41" s="31">
        <f t="shared" si="3"/>
        <v>87</v>
      </c>
      <c r="H41" s="31">
        <f t="shared" si="3"/>
        <v>4908</v>
      </c>
      <c r="I41" s="31">
        <f t="shared" si="3"/>
        <v>194</v>
      </c>
      <c r="J41" s="31">
        <f t="shared" si="3"/>
        <v>479</v>
      </c>
      <c r="K41" s="31">
        <f t="shared" si="3"/>
        <v>22</v>
      </c>
      <c r="L41" s="31">
        <f t="shared" si="3"/>
        <v>5</v>
      </c>
      <c r="M41" s="31">
        <f t="shared" si="3"/>
        <v>1946</v>
      </c>
      <c r="N41" s="31">
        <f t="shared" si="3"/>
        <v>28</v>
      </c>
      <c r="O41" s="31">
        <f t="shared" si="3"/>
        <v>2674</v>
      </c>
      <c r="P41" s="31">
        <f>SUM(P8:P39)</f>
        <v>7582</v>
      </c>
    </row>
    <row r="43" spans="1:17">
      <c r="A43" s="14" t="s">
        <v>81</v>
      </c>
    </row>
    <row r="44" spans="1:17">
      <c r="A44" s="14" t="s">
        <v>82</v>
      </c>
    </row>
    <row r="45" spans="1:17">
      <c r="A45" s="14" t="s">
        <v>83</v>
      </c>
    </row>
    <row r="46" spans="1:17">
      <c r="A46" s="14" t="s">
        <v>84</v>
      </c>
    </row>
    <row r="47" spans="1:17" ht="16.5" customHeight="1">
      <c r="A47" s="14" t="s">
        <v>87</v>
      </c>
    </row>
    <row r="48" spans="1:17">
      <c r="A48" s="14" t="s">
        <v>85</v>
      </c>
    </row>
    <row r="50" ht="21" customHeight="1"/>
    <row r="54" ht="24" customHeight="1"/>
  </sheetData>
  <mergeCells count="4">
    <mergeCell ref="B5:P5"/>
    <mergeCell ref="B6:H6"/>
    <mergeCell ref="I6:O6"/>
    <mergeCell ref="A5:A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W79"/>
  <sheetViews>
    <sheetView topLeftCell="A3" zoomScaleNormal="100" workbookViewId="0">
      <selection activeCell="A4" sqref="A4"/>
    </sheetView>
  </sheetViews>
  <sheetFormatPr baseColWidth="10" defaultRowHeight="15"/>
  <cols>
    <col min="1" max="1" width="17.140625" customWidth="1"/>
    <col min="2" max="2" width="8.5703125" customWidth="1"/>
    <col min="3" max="3" width="8.28515625" customWidth="1"/>
    <col min="4" max="4" width="8.140625" customWidth="1"/>
    <col min="5" max="5" width="8.85546875" customWidth="1"/>
    <col min="6" max="6" width="8.5703125" customWidth="1"/>
    <col min="7" max="7" width="8.140625" customWidth="1"/>
    <col min="9" max="9" width="8.140625" customWidth="1"/>
    <col min="10" max="10" width="7.85546875" customWidth="1"/>
    <col min="11" max="11" width="7.42578125" customWidth="1"/>
    <col min="12" max="12" width="8.5703125" customWidth="1"/>
    <col min="13" max="14" width="8" customWidth="1"/>
    <col min="17" max="17" width="16.140625" customWidth="1"/>
    <col min="20" max="20" width="25.140625" bestFit="1" customWidth="1"/>
  </cols>
  <sheetData>
    <row r="4" spans="1:19" ht="17.25">
      <c r="A4" s="18" t="s">
        <v>96</v>
      </c>
    </row>
    <row r="6" spans="1:19" ht="15" customHeight="1">
      <c r="A6" s="42" t="s">
        <v>86</v>
      </c>
      <c r="B6" s="40" t="s">
        <v>91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S6" s="8"/>
    </row>
    <row r="7" spans="1:19">
      <c r="A7" s="42"/>
      <c r="B7" s="41" t="s">
        <v>71</v>
      </c>
      <c r="C7" s="41"/>
      <c r="D7" s="41"/>
      <c r="E7" s="41"/>
      <c r="F7" s="41"/>
      <c r="G7" s="41"/>
      <c r="H7" s="41"/>
      <c r="I7" s="43" t="s">
        <v>72</v>
      </c>
      <c r="J7" s="43"/>
      <c r="K7" s="43"/>
      <c r="L7" s="43"/>
      <c r="M7" s="43"/>
      <c r="N7" s="43"/>
      <c r="O7" s="43"/>
      <c r="P7" s="26"/>
      <c r="S7" s="8"/>
    </row>
    <row r="8" spans="1:19">
      <c r="A8" s="42"/>
      <c r="B8" s="20" t="s">
        <v>1</v>
      </c>
      <c r="C8" s="20" t="s">
        <v>2</v>
      </c>
      <c r="D8" s="20" t="s">
        <v>3</v>
      </c>
      <c r="E8" s="20" t="s">
        <v>4</v>
      </c>
      <c r="F8" s="20" t="s">
        <v>5</v>
      </c>
      <c r="G8" s="20" t="s">
        <v>6</v>
      </c>
      <c r="H8" s="26" t="s">
        <v>73</v>
      </c>
      <c r="I8" s="26" t="s">
        <v>1</v>
      </c>
      <c r="J8" s="26" t="s">
        <v>2</v>
      </c>
      <c r="K8" s="26" t="s">
        <v>3</v>
      </c>
      <c r="L8" s="26" t="s">
        <v>4</v>
      </c>
      <c r="M8" s="26" t="s">
        <v>5</v>
      </c>
      <c r="N8" s="26" t="s">
        <v>6</v>
      </c>
      <c r="O8" s="26" t="s">
        <v>73</v>
      </c>
      <c r="P8" s="26" t="s">
        <v>0</v>
      </c>
      <c r="S8" s="8"/>
    </row>
    <row r="9" spans="1:19">
      <c r="A9" s="27" t="s">
        <v>18</v>
      </c>
      <c r="B9" s="9">
        <v>30</v>
      </c>
      <c r="C9" s="9">
        <v>153</v>
      </c>
      <c r="D9" s="9">
        <v>9</v>
      </c>
      <c r="E9" s="9">
        <v>0</v>
      </c>
      <c r="F9" s="9">
        <v>30</v>
      </c>
      <c r="G9" s="9">
        <v>0</v>
      </c>
      <c r="H9" s="9">
        <f t="shared" ref="H9:H40" si="0">SUM(B9:G9)</f>
        <v>222</v>
      </c>
      <c r="I9" s="9">
        <v>25</v>
      </c>
      <c r="J9" s="9">
        <v>112</v>
      </c>
      <c r="K9" s="9">
        <v>8</v>
      </c>
      <c r="L9" s="9">
        <v>0</v>
      </c>
      <c r="M9" s="9">
        <v>54</v>
      </c>
      <c r="N9" s="9">
        <v>0</v>
      </c>
      <c r="O9" s="9">
        <f>SUM(I9:N9)</f>
        <v>199</v>
      </c>
      <c r="P9" s="9">
        <f>H9+O9</f>
        <v>421</v>
      </c>
      <c r="Q9" s="11" t="s">
        <v>20</v>
      </c>
    </row>
    <row r="10" spans="1:19">
      <c r="A10" s="28" t="s">
        <v>22</v>
      </c>
      <c r="B10" s="10">
        <v>10</v>
      </c>
      <c r="C10" s="10">
        <v>88</v>
      </c>
      <c r="D10" s="10">
        <v>1</v>
      </c>
      <c r="E10" s="10">
        <v>0</v>
      </c>
      <c r="F10" s="10">
        <v>9</v>
      </c>
      <c r="G10" s="10">
        <v>3</v>
      </c>
      <c r="H10" s="10">
        <f t="shared" si="0"/>
        <v>111</v>
      </c>
      <c r="I10" s="10">
        <v>21</v>
      </c>
      <c r="J10" s="10">
        <v>252</v>
      </c>
      <c r="K10" s="10">
        <v>13</v>
      </c>
      <c r="L10" s="10">
        <v>0</v>
      </c>
      <c r="M10" s="10">
        <v>29</v>
      </c>
      <c r="N10" s="10">
        <v>2</v>
      </c>
      <c r="O10" s="10">
        <f t="shared" ref="O10:O39" si="1">SUM(I10:N10)</f>
        <v>317</v>
      </c>
      <c r="P10" s="10">
        <f t="shared" ref="P10:P40" si="2">H10+O10</f>
        <v>428</v>
      </c>
      <c r="Q10" s="11" t="s">
        <v>23</v>
      </c>
    </row>
    <row r="11" spans="1:19">
      <c r="A11" s="29" t="s">
        <v>25</v>
      </c>
      <c r="B11" s="9">
        <v>15</v>
      </c>
      <c r="C11" s="9">
        <v>9</v>
      </c>
      <c r="D11" s="9">
        <v>1</v>
      </c>
      <c r="E11" s="9">
        <v>1</v>
      </c>
      <c r="F11" s="9">
        <v>11</v>
      </c>
      <c r="G11" s="9">
        <v>3</v>
      </c>
      <c r="H11" s="9">
        <f t="shared" si="0"/>
        <v>40</v>
      </c>
      <c r="I11" s="9">
        <v>9</v>
      </c>
      <c r="J11" s="9">
        <v>16</v>
      </c>
      <c r="K11" s="9">
        <v>0</v>
      </c>
      <c r="L11" s="9">
        <v>2</v>
      </c>
      <c r="M11" s="9">
        <v>0</v>
      </c>
      <c r="N11" s="9">
        <v>1</v>
      </c>
      <c r="O11" s="9">
        <f t="shared" si="1"/>
        <v>28</v>
      </c>
      <c r="P11" s="9">
        <f t="shared" si="2"/>
        <v>68</v>
      </c>
      <c r="Q11" s="11" t="s">
        <v>26</v>
      </c>
    </row>
    <row r="12" spans="1:19">
      <c r="A12" s="28" t="s">
        <v>17</v>
      </c>
      <c r="B12" s="10">
        <v>30</v>
      </c>
      <c r="C12" s="10">
        <v>13</v>
      </c>
      <c r="D12" s="10">
        <v>5</v>
      </c>
      <c r="E12" s="10">
        <v>0</v>
      </c>
      <c r="F12" s="10">
        <v>9</v>
      </c>
      <c r="G12" s="10">
        <v>0</v>
      </c>
      <c r="H12" s="10">
        <f t="shared" si="0"/>
        <v>57</v>
      </c>
      <c r="I12" s="10">
        <v>1</v>
      </c>
      <c r="J12" s="10">
        <v>5</v>
      </c>
      <c r="K12" s="10">
        <v>0</v>
      </c>
      <c r="L12" s="10">
        <v>1</v>
      </c>
      <c r="M12" s="10">
        <v>3</v>
      </c>
      <c r="N12" s="10">
        <v>0</v>
      </c>
      <c r="O12" s="10">
        <f t="shared" si="1"/>
        <v>10</v>
      </c>
      <c r="P12" s="10">
        <f t="shared" si="2"/>
        <v>67</v>
      </c>
      <c r="Q12" s="11" t="s">
        <v>28</v>
      </c>
    </row>
    <row r="13" spans="1:19">
      <c r="A13" s="29" t="s">
        <v>30</v>
      </c>
      <c r="B13" s="9">
        <v>132</v>
      </c>
      <c r="C13" s="9">
        <v>66</v>
      </c>
      <c r="D13" s="9">
        <v>11</v>
      </c>
      <c r="E13" s="9">
        <v>1</v>
      </c>
      <c r="F13" s="9">
        <v>26</v>
      </c>
      <c r="G13" s="9">
        <v>6</v>
      </c>
      <c r="H13" s="9">
        <f t="shared" si="0"/>
        <v>242</v>
      </c>
      <c r="I13" s="9">
        <v>11</v>
      </c>
      <c r="J13" s="9">
        <v>6</v>
      </c>
      <c r="K13" s="9">
        <v>1</v>
      </c>
      <c r="L13" s="9">
        <v>0</v>
      </c>
      <c r="M13" s="9">
        <v>4</v>
      </c>
      <c r="N13" s="9">
        <v>0</v>
      </c>
      <c r="O13" s="9">
        <f t="shared" si="1"/>
        <v>22</v>
      </c>
      <c r="P13" s="9">
        <f t="shared" si="2"/>
        <v>264</v>
      </c>
      <c r="Q13" s="11" t="s">
        <v>27</v>
      </c>
    </row>
    <row r="14" spans="1:19">
      <c r="A14" s="28" t="s">
        <v>16</v>
      </c>
      <c r="B14" s="10">
        <v>28</v>
      </c>
      <c r="C14" s="10">
        <v>181</v>
      </c>
      <c r="D14" s="10">
        <v>4</v>
      </c>
      <c r="E14" s="10">
        <v>0</v>
      </c>
      <c r="F14" s="10">
        <v>30</v>
      </c>
      <c r="G14" s="10">
        <v>1</v>
      </c>
      <c r="H14" s="10">
        <f t="shared" si="0"/>
        <v>244</v>
      </c>
      <c r="I14" s="10">
        <v>27</v>
      </c>
      <c r="J14" s="10">
        <v>240</v>
      </c>
      <c r="K14" s="10">
        <v>2</v>
      </c>
      <c r="L14" s="10">
        <v>0</v>
      </c>
      <c r="M14" s="10">
        <v>41</v>
      </c>
      <c r="N14" s="10">
        <v>4</v>
      </c>
      <c r="O14" s="10">
        <f t="shared" si="1"/>
        <v>314</v>
      </c>
      <c r="P14" s="10">
        <f t="shared" si="2"/>
        <v>558</v>
      </c>
      <c r="Q14" s="11" t="s">
        <v>32</v>
      </c>
    </row>
    <row r="15" spans="1:19">
      <c r="A15" s="29" t="s">
        <v>34</v>
      </c>
      <c r="B15" s="9">
        <v>104</v>
      </c>
      <c r="C15" s="9">
        <v>467</v>
      </c>
      <c r="D15" s="9">
        <v>7</v>
      </c>
      <c r="E15" s="9">
        <v>0</v>
      </c>
      <c r="F15" s="9">
        <v>189</v>
      </c>
      <c r="G15" s="9">
        <v>0</v>
      </c>
      <c r="H15" s="9">
        <f t="shared" si="0"/>
        <v>767</v>
      </c>
      <c r="I15" s="9">
        <v>47</v>
      </c>
      <c r="J15" s="9">
        <v>228</v>
      </c>
      <c r="K15" s="9">
        <v>2</v>
      </c>
      <c r="L15" s="9">
        <v>0</v>
      </c>
      <c r="M15" s="9">
        <v>116</v>
      </c>
      <c r="N15" s="9">
        <v>0</v>
      </c>
      <c r="O15" s="9">
        <f t="shared" si="1"/>
        <v>393</v>
      </c>
      <c r="P15" s="9">
        <f t="shared" si="2"/>
        <v>1160</v>
      </c>
      <c r="Q15" s="11" t="s">
        <v>29</v>
      </c>
    </row>
    <row r="16" spans="1:19">
      <c r="A16" s="28" t="s">
        <v>15</v>
      </c>
      <c r="B16" s="10">
        <v>42</v>
      </c>
      <c r="C16" s="10">
        <v>252</v>
      </c>
      <c r="D16" s="10">
        <v>19</v>
      </c>
      <c r="E16" s="10">
        <v>3</v>
      </c>
      <c r="F16" s="10">
        <v>49</v>
      </c>
      <c r="G16" s="10">
        <v>2</v>
      </c>
      <c r="H16" s="10">
        <f t="shared" si="0"/>
        <v>367</v>
      </c>
      <c r="I16" s="10">
        <v>7</v>
      </c>
      <c r="J16" s="10">
        <v>52</v>
      </c>
      <c r="K16" s="10">
        <v>4</v>
      </c>
      <c r="L16" s="10">
        <v>0</v>
      </c>
      <c r="M16" s="10">
        <v>8</v>
      </c>
      <c r="N16" s="10">
        <v>0</v>
      </c>
      <c r="O16" s="10">
        <f t="shared" si="1"/>
        <v>71</v>
      </c>
      <c r="P16" s="10">
        <f t="shared" si="2"/>
        <v>438</v>
      </c>
      <c r="Q16" s="11" t="s">
        <v>35</v>
      </c>
    </row>
    <row r="17" spans="1:17">
      <c r="A17" s="27" t="s">
        <v>37</v>
      </c>
      <c r="B17" s="9">
        <v>424</v>
      </c>
      <c r="C17" s="9">
        <v>2544</v>
      </c>
      <c r="D17" s="9">
        <v>237</v>
      </c>
      <c r="E17" s="9">
        <v>1</v>
      </c>
      <c r="F17" s="9">
        <v>645</v>
      </c>
      <c r="G17" s="9">
        <v>83</v>
      </c>
      <c r="H17" s="9">
        <f t="shared" si="0"/>
        <v>3934</v>
      </c>
      <c r="I17" s="9">
        <v>99</v>
      </c>
      <c r="J17" s="9">
        <v>442</v>
      </c>
      <c r="K17" s="9">
        <v>25</v>
      </c>
      <c r="L17" s="9">
        <v>11</v>
      </c>
      <c r="M17" s="9">
        <v>171</v>
      </c>
      <c r="N17" s="9">
        <v>10</v>
      </c>
      <c r="O17" s="9">
        <f t="shared" si="1"/>
        <v>758</v>
      </c>
      <c r="P17" s="9">
        <f t="shared" si="2"/>
        <v>4692</v>
      </c>
      <c r="Q17" s="11" t="s">
        <v>38</v>
      </c>
    </row>
    <row r="18" spans="1:17">
      <c r="A18" s="30" t="s">
        <v>14</v>
      </c>
      <c r="B18" s="10">
        <v>12</v>
      </c>
      <c r="C18" s="10">
        <v>48</v>
      </c>
      <c r="D18" s="10">
        <v>1</v>
      </c>
      <c r="E18" s="10">
        <v>0</v>
      </c>
      <c r="F18" s="10">
        <v>6</v>
      </c>
      <c r="G18" s="10">
        <v>0</v>
      </c>
      <c r="H18" s="10">
        <f t="shared" si="0"/>
        <v>67</v>
      </c>
      <c r="I18" s="10">
        <v>8</v>
      </c>
      <c r="J18" s="10">
        <v>25</v>
      </c>
      <c r="K18" s="10">
        <v>1</v>
      </c>
      <c r="L18" s="10">
        <v>0</v>
      </c>
      <c r="M18" s="10">
        <v>5</v>
      </c>
      <c r="N18" s="10">
        <v>0</v>
      </c>
      <c r="O18" s="10">
        <f t="shared" si="1"/>
        <v>39</v>
      </c>
      <c r="P18" s="10">
        <f t="shared" si="2"/>
        <v>106</v>
      </c>
      <c r="Q18" s="11" t="s">
        <v>40</v>
      </c>
    </row>
    <row r="19" spans="1:17">
      <c r="A19" s="27" t="s">
        <v>41</v>
      </c>
      <c r="B19" s="9">
        <v>112</v>
      </c>
      <c r="C19" s="9">
        <v>407</v>
      </c>
      <c r="D19" s="9">
        <v>26</v>
      </c>
      <c r="E19" s="9">
        <v>0</v>
      </c>
      <c r="F19" s="9">
        <v>75</v>
      </c>
      <c r="G19" s="9">
        <v>6</v>
      </c>
      <c r="H19" s="9">
        <f t="shared" si="0"/>
        <v>626</v>
      </c>
      <c r="I19" s="9">
        <v>23</v>
      </c>
      <c r="J19" s="9">
        <v>75</v>
      </c>
      <c r="K19" s="9">
        <v>4</v>
      </c>
      <c r="L19" s="9">
        <v>0</v>
      </c>
      <c r="M19" s="9">
        <v>28</v>
      </c>
      <c r="N19" s="9">
        <v>0</v>
      </c>
      <c r="O19" s="9">
        <f t="shared" si="1"/>
        <v>130</v>
      </c>
      <c r="P19" s="9">
        <f t="shared" si="2"/>
        <v>756</v>
      </c>
      <c r="Q19" s="11" t="s">
        <v>31</v>
      </c>
    </row>
    <row r="20" spans="1:17">
      <c r="A20" s="30" t="s">
        <v>43</v>
      </c>
      <c r="B20" s="10">
        <v>34</v>
      </c>
      <c r="C20" s="10">
        <v>180</v>
      </c>
      <c r="D20" s="10">
        <v>9</v>
      </c>
      <c r="E20" s="10">
        <v>3</v>
      </c>
      <c r="F20" s="10">
        <v>38</v>
      </c>
      <c r="G20" s="10">
        <v>1</v>
      </c>
      <c r="H20" s="10">
        <f t="shared" si="0"/>
        <v>265</v>
      </c>
      <c r="I20" s="10">
        <v>38</v>
      </c>
      <c r="J20" s="10">
        <v>142</v>
      </c>
      <c r="K20" s="10">
        <v>6</v>
      </c>
      <c r="L20" s="10">
        <v>1</v>
      </c>
      <c r="M20" s="10">
        <v>50</v>
      </c>
      <c r="N20" s="10">
        <v>2</v>
      </c>
      <c r="O20" s="10">
        <f t="shared" si="1"/>
        <v>239</v>
      </c>
      <c r="P20" s="10">
        <f t="shared" si="2"/>
        <v>504</v>
      </c>
      <c r="Q20" s="11" t="s">
        <v>44</v>
      </c>
    </row>
    <row r="21" spans="1:17">
      <c r="A21" s="27" t="s">
        <v>46</v>
      </c>
      <c r="B21" s="9">
        <v>36</v>
      </c>
      <c r="C21" s="9">
        <v>37</v>
      </c>
      <c r="D21" s="9">
        <v>2</v>
      </c>
      <c r="E21" s="9">
        <v>1</v>
      </c>
      <c r="F21" s="9">
        <v>9</v>
      </c>
      <c r="G21" s="9">
        <v>1</v>
      </c>
      <c r="H21" s="9">
        <f t="shared" si="0"/>
        <v>86</v>
      </c>
      <c r="I21" s="9">
        <v>9</v>
      </c>
      <c r="J21" s="9">
        <v>11</v>
      </c>
      <c r="K21" s="9">
        <v>2</v>
      </c>
      <c r="L21" s="9">
        <v>0</v>
      </c>
      <c r="M21" s="9">
        <v>6</v>
      </c>
      <c r="N21" s="9">
        <v>2</v>
      </c>
      <c r="O21" s="9">
        <f t="shared" si="1"/>
        <v>30</v>
      </c>
      <c r="P21" s="9">
        <f>H21+O21</f>
        <v>116</v>
      </c>
      <c r="Q21" s="11" t="s">
        <v>47</v>
      </c>
    </row>
    <row r="22" spans="1:17">
      <c r="A22" s="30" t="s">
        <v>48</v>
      </c>
      <c r="B22" s="10">
        <v>94</v>
      </c>
      <c r="C22" s="10">
        <v>225</v>
      </c>
      <c r="D22" s="10">
        <v>11</v>
      </c>
      <c r="E22" s="10">
        <v>0</v>
      </c>
      <c r="F22" s="10">
        <v>81</v>
      </c>
      <c r="G22" s="10">
        <v>1</v>
      </c>
      <c r="H22" s="10">
        <f>SUM(B22:G22)</f>
        <v>412</v>
      </c>
      <c r="I22" s="10">
        <v>44</v>
      </c>
      <c r="J22" s="10">
        <v>60</v>
      </c>
      <c r="K22" s="10">
        <v>3</v>
      </c>
      <c r="L22" s="10">
        <v>0</v>
      </c>
      <c r="M22" s="10">
        <v>24</v>
      </c>
      <c r="N22" s="10">
        <v>0</v>
      </c>
      <c r="O22" s="10">
        <f t="shared" si="1"/>
        <v>131</v>
      </c>
      <c r="P22" s="10">
        <f t="shared" si="2"/>
        <v>543</v>
      </c>
      <c r="Q22" s="11" t="s">
        <v>49</v>
      </c>
    </row>
    <row r="23" spans="1:17">
      <c r="A23" s="27" t="s">
        <v>50</v>
      </c>
      <c r="B23" s="9">
        <v>120</v>
      </c>
      <c r="C23" s="9">
        <v>505</v>
      </c>
      <c r="D23" s="9">
        <v>28</v>
      </c>
      <c r="E23" s="9">
        <v>1</v>
      </c>
      <c r="F23" s="9">
        <v>99</v>
      </c>
      <c r="G23" s="9">
        <v>9</v>
      </c>
      <c r="H23" s="9">
        <f t="shared" si="0"/>
        <v>762</v>
      </c>
      <c r="I23" s="9">
        <v>71</v>
      </c>
      <c r="J23" s="9">
        <v>144</v>
      </c>
      <c r="K23" s="9">
        <v>4</v>
      </c>
      <c r="L23" s="9">
        <v>0</v>
      </c>
      <c r="M23" s="9">
        <v>29</v>
      </c>
      <c r="N23" s="9">
        <v>3</v>
      </c>
      <c r="O23" s="9">
        <f t="shared" si="1"/>
        <v>251</v>
      </c>
      <c r="P23" s="9">
        <f t="shared" si="2"/>
        <v>1013</v>
      </c>
      <c r="Q23" s="11" t="s">
        <v>51</v>
      </c>
    </row>
    <row r="24" spans="1:17">
      <c r="A24" s="30" t="s">
        <v>53</v>
      </c>
      <c r="B24" s="10">
        <v>57</v>
      </c>
      <c r="C24" s="10">
        <v>168</v>
      </c>
      <c r="D24" s="10">
        <v>12</v>
      </c>
      <c r="E24" s="10">
        <v>0</v>
      </c>
      <c r="F24" s="10">
        <v>62</v>
      </c>
      <c r="G24" s="10">
        <v>0</v>
      </c>
      <c r="H24" s="10">
        <f t="shared" si="0"/>
        <v>299</v>
      </c>
      <c r="I24" s="10">
        <v>28</v>
      </c>
      <c r="J24" s="10">
        <v>46</v>
      </c>
      <c r="K24" s="10">
        <v>3</v>
      </c>
      <c r="L24" s="10">
        <v>0</v>
      </c>
      <c r="M24" s="10">
        <v>26</v>
      </c>
      <c r="N24" s="10">
        <v>3</v>
      </c>
      <c r="O24" s="10">
        <f t="shared" si="1"/>
        <v>106</v>
      </c>
      <c r="P24" s="10">
        <f t="shared" si="2"/>
        <v>405</v>
      </c>
      <c r="Q24" s="11" t="s">
        <v>54</v>
      </c>
    </row>
    <row r="25" spans="1:17">
      <c r="A25" s="29" t="s">
        <v>56</v>
      </c>
      <c r="B25" s="9">
        <v>90</v>
      </c>
      <c r="C25" s="9">
        <v>116</v>
      </c>
      <c r="D25" s="9">
        <v>16</v>
      </c>
      <c r="E25" s="9">
        <v>0</v>
      </c>
      <c r="F25" s="9">
        <v>28</v>
      </c>
      <c r="G25" s="9">
        <v>1</v>
      </c>
      <c r="H25" s="9">
        <f t="shared" si="0"/>
        <v>251</v>
      </c>
      <c r="I25" s="9">
        <v>50</v>
      </c>
      <c r="J25" s="9">
        <v>57</v>
      </c>
      <c r="K25" s="9">
        <v>3</v>
      </c>
      <c r="L25" s="9">
        <v>0</v>
      </c>
      <c r="M25" s="9">
        <v>18</v>
      </c>
      <c r="N25" s="9">
        <v>1</v>
      </c>
      <c r="O25" s="9">
        <f t="shared" si="1"/>
        <v>129</v>
      </c>
      <c r="P25" s="9">
        <f t="shared" si="2"/>
        <v>380</v>
      </c>
      <c r="Q25" s="11" t="s">
        <v>57</v>
      </c>
    </row>
    <row r="26" spans="1:17">
      <c r="A26" s="28" t="s">
        <v>58</v>
      </c>
      <c r="B26" s="10">
        <v>25</v>
      </c>
      <c r="C26" s="10">
        <v>16</v>
      </c>
      <c r="D26" s="10">
        <v>3</v>
      </c>
      <c r="E26" s="10">
        <v>0</v>
      </c>
      <c r="F26" s="10">
        <v>4</v>
      </c>
      <c r="G26" s="10">
        <v>1</v>
      </c>
      <c r="H26" s="10">
        <f t="shared" si="0"/>
        <v>49</v>
      </c>
      <c r="I26" s="10">
        <v>18</v>
      </c>
      <c r="J26" s="10">
        <v>9</v>
      </c>
      <c r="K26" s="10">
        <v>1</v>
      </c>
      <c r="L26" s="10">
        <v>1</v>
      </c>
      <c r="M26" s="10">
        <v>2</v>
      </c>
      <c r="N26" s="10">
        <v>2</v>
      </c>
      <c r="O26" s="10">
        <f t="shared" si="1"/>
        <v>33</v>
      </c>
      <c r="P26" s="10">
        <f t="shared" si="2"/>
        <v>82</v>
      </c>
      <c r="Q26" s="11" t="s">
        <v>36</v>
      </c>
    </row>
    <row r="27" spans="1:17">
      <c r="A27" s="29" t="s">
        <v>59</v>
      </c>
      <c r="B27" s="9">
        <v>22</v>
      </c>
      <c r="C27" s="9">
        <v>230</v>
      </c>
      <c r="D27" s="9">
        <v>50</v>
      </c>
      <c r="E27" s="9">
        <v>0</v>
      </c>
      <c r="F27" s="9">
        <v>73</v>
      </c>
      <c r="G27" s="9">
        <v>0</v>
      </c>
      <c r="H27" s="9">
        <f t="shared" si="0"/>
        <v>375</v>
      </c>
      <c r="I27" s="9">
        <v>40</v>
      </c>
      <c r="J27" s="9">
        <v>315</v>
      </c>
      <c r="K27" s="9">
        <v>25</v>
      </c>
      <c r="L27" s="9">
        <v>0</v>
      </c>
      <c r="M27" s="9">
        <v>122</v>
      </c>
      <c r="N27" s="9">
        <v>0</v>
      </c>
      <c r="O27" s="9">
        <f t="shared" si="1"/>
        <v>502</v>
      </c>
      <c r="P27" s="9">
        <f>H27+O27</f>
        <v>877</v>
      </c>
      <c r="Q27" s="11" t="s">
        <v>60</v>
      </c>
    </row>
    <row r="28" spans="1:17">
      <c r="A28" s="28" t="s">
        <v>13</v>
      </c>
      <c r="B28" s="10">
        <v>101</v>
      </c>
      <c r="C28" s="10">
        <v>46</v>
      </c>
      <c r="D28" s="10">
        <v>10</v>
      </c>
      <c r="E28" s="10">
        <v>0</v>
      </c>
      <c r="F28" s="10">
        <v>40</v>
      </c>
      <c r="G28" s="10">
        <v>0</v>
      </c>
      <c r="H28" s="10">
        <f t="shared" si="0"/>
        <v>197</v>
      </c>
      <c r="I28" s="10">
        <v>14</v>
      </c>
      <c r="J28" s="10">
        <v>10</v>
      </c>
      <c r="K28" s="10">
        <v>0</v>
      </c>
      <c r="L28" s="10">
        <v>0</v>
      </c>
      <c r="M28" s="10">
        <v>11</v>
      </c>
      <c r="N28" s="10">
        <v>0</v>
      </c>
      <c r="O28" s="10">
        <f t="shared" si="1"/>
        <v>35</v>
      </c>
      <c r="P28" s="10">
        <f t="shared" si="2"/>
        <v>232</v>
      </c>
      <c r="Q28" s="11" t="s">
        <v>39</v>
      </c>
    </row>
    <row r="29" spans="1:17">
      <c r="A29" s="29" t="s">
        <v>12</v>
      </c>
      <c r="B29" s="9">
        <v>146</v>
      </c>
      <c r="C29" s="9">
        <v>452</v>
      </c>
      <c r="D29" s="9">
        <v>45</v>
      </c>
      <c r="E29" s="9">
        <v>0</v>
      </c>
      <c r="F29" s="9">
        <v>98</v>
      </c>
      <c r="G29" s="9">
        <v>2</v>
      </c>
      <c r="H29" s="9">
        <f t="shared" si="0"/>
        <v>743</v>
      </c>
      <c r="I29" s="9">
        <v>64</v>
      </c>
      <c r="J29" s="9">
        <v>155</v>
      </c>
      <c r="K29" s="9">
        <v>11</v>
      </c>
      <c r="L29" s="9">
        <v>0</v>
      </c>
      <c r="M29" s="9">
        <v>49</v>
      </c>
      <c r="N29" s="9">
        <v>2</v>
      </c>
      <c r="O29" s="9">
        <f t="shared" si="1"/>
        <v>281</v>
      </c>
      <c r="P29" s="9">
        <f t="shared" si="2"/>
        <v>1024</v>
      </c>
      <c r="Q29" s="11" t="s">
        <v>55</v>
      </c>
    </row>
    <row r="30" spans="1:17">
      <c r="A30" s="28" t="s">
        <v>11</v>
      </c>
      <c r="B30" s="10">
        <v>41</v>
      </c>
      <c r="C30" s="10">
        <v>382</v>
      </c>
      <c r="D30" s="10">
        <v>31</v>
      </c>
      <c r="E30" s="10">
        <v>0</v>
      </c>
      <c r="F30" s="10">
        <v>145</v>
      </c>
      <c r="G30" s="10">
        <v>2</v>
      </c>
      <c r="H30" s="10">
        <f t="shared" si="0"/>
        <v>601</v>
      </c>
      <c r="I30" s="10">
        <v>33</v>
      </c>
      <c r="J30" s="10">
        <v>141</v>
      </c>
      <c r="K30" s="10">
        <v>5</v>
      </c>
      <c r="L30" s="10">
        <v>1</v>
      </c>
      <c r="M30" s="10">
        <v>84</v>
      </c>
      <c r="N30" s="10">
        <v>1</v>
      </c>
      <c r="O30" s="10">
        <f t="shared" si="1"/>
        <v>265</v>
      </c>
      <c r="P30" s="10">
        <f t="shared" si="2"/>
        <v>866</v>
      </c>
      <c r="Q30" s="11" t="s">
        <v>52</v>
      </c>
    </row>
    <row r="31" spans="1:17">
      <c r="A31" s="29" t="s">
        <v>61</v>
      </c>
      <c r="B31" s="9">
        <v>162</v>
      </c>
      <c r="C31" s="9">
        <v>6</v>
      </c>
      <c r="D31" s="9">
        <v>0</v>
      </c>
      <c r="E31" s="9">
        <v>2</v>
      </c>
      <c r="F31" s="9">
        <v>5</v>
      </c>
      <c r="G31" s="9">
        <v>14</v>
      </c>
      <c r="H31" s="9">
        <f t="shared" si="0"/>
        <v>189</v>
      </c>
      <c r="I31" s="9">
        <v>26</v>
      </c>
      <c r="J31" s="9">
        <v>3</v>
      </c>
      <c r="K31" s="9">
        <v>0</v>
      </c>
      <c r="L31" s="9">
        <v>2</v>
      </c>
      <c r="M31" s="9">
        <v>2</v>
      </c>
      <c r="N31" s="9">
        <v>3</v>
      </c>
      <c r="O31" s="9">
        <f t="shared" si="1"/>
        <v>36</v>
      </c>
      <c r="P31" s="9">
        <f t="shared" si="2"/>
        <v>225</v>
      </c>
      <c r="Q31" s="11" t="s">
        <v>62</v>
      </c>
    </row>
    <row r="32" spans="1:17">
      <c r="A32" s="28" t="s">
        <v>10</v>
      </c>
      <c r="B32" s="10">
        <v>39</v>
      </c>
      <c r="C32" s="10">
        <v>286</v>
      </c>
      <c r="D32" s="10">
        <v>73</v>
      </c>
      <c r="E32" s="10">
        <v>1</v>
      </c>
      <c r="F32" s="10">
        <v>63</v>
      </c>
      <c r="G32" s="10">
        <v>0</v>
      </c>
      <c r="H32" s="10">
        <f>SUM(B32:G32)</f>
        <v>462</v>
      </c>
      <c r="I32" s="10">
        <v>47</v>
      </c>
      <c r="J32" s="10">
        <v>157</v>
      </c>
      <c r="K32" s="10">
        <v>29</v>
      </c>
      <c r="L32" s="10">
        <v>0</v>
      </c>
      <c r="M32" s="10">
        <v>46</v>
      </c>
      <c r="N32" s="10">
        <v>1</v>
      </c>
      <c r="O32" s="10">
        <f t="shared" si="1"/>
        <v>280</v>
      </c>
      <c r="P32" s="10">
        <f t="shared" si="2"/>
        <v>742</v>
      </c>
      <c r="Q32" s="11" t="s">
        <v>45</v>
      </c>
    </row>
    <row r="33" spans="1:23">
      <c r="A33" s="29" t="s">
        <v>63</v>
      </c>
      <c r="B33" s="9">
        <v>33</v>
      </c>
      <c r="C33" s="9">
        <v>73</v>
      </c>
      <c r="D33" s="9">
        <v>2</v>
      </c>
      <c r="E33" s="9">
        <v>0</v>
      </c>
      <c r="F33" s="9">
        <v>17</v>
      </c>
      <c r="G33" s="9">
        <v>3</v>
      </c>
      <c r="H33" s="9">
        <f t="shared" si="0"/>
        <v>128</v>
      </c>
      <c r="I33" s="9">
        <v>25</v>
      </c>
      <c r="J33" s="9">
        <v>103</v>
      </c>
      <c r="K33" s="9">
        <v>0</v>
      </c>
      <c r="L33" s="9">
        <v>1</v>
      </c>
      <c r="M33" s="9">
        <v>10</v>
      </c>
      <c r="N33" s="9">
        <v>0</v>
      </c>
      <c r="O33" s="9">
        <f t="shared" si="1"/>
        <v>139</v>
      </c>
      <c r="P33" s="9">
        <f t="shared" si="2"/>
        <v>267</v>
      </c>
      <c r="Q33" s="11" t="s">
        <v>64</v>
      </c>
    </row>
    <row r="34" spans="1:23">
      <c r="A34" s="28" t="s">
        <v>66</v>
      </c>
      <c r="B34" s="10">
        <v>11</v>
      </c>
      <c r="C34" s="10">
        <v>83</v>
      </c>
      <c r="D34" s="10">
        <v>0</v>
      </c>
      <c r="E34" s="10">
        <v>0</v>
      </c>
      <c r="F34" s="10">
        <v>25</v>
      </c>
      <c r="G34" s="10">
        <v>2</v>
      </c>
      <c r="H34" s="10">
        <f t="shared" si="0"/>
        <v>121</v>
      </c>
      <c r="I34" s="10">
        <v>14</v>
      </c>
      <c r="J34" s="10">
        <v>137</v>
      </c>
      <c r="K34" s="10">
        <v>1</v>
      </c>
      <c r="L34" s="10">
        <v>0</v>
      </c>
      <c r="M34" s="10">
        <v>34</v>
      </c>
      <c r="N34" s="10">
        <v>0</v>
      </c>
      <c r="O34" s="10">
        <f t="shared" si="1"/>
        <v>186</v>
      </c>
      <c r="P34" s="10">
        <f t="shared" si="2"/>
        <v>307</v>
      </c>
      <c r="Q34" s="11" t="s">
        <v>67</v>
      </c>
    </row>
    <row r="35" spans="1:23">
      <c r="A35" s="29" t="s">
        <v>68</v>
      </c>
      <c r="B35" s="9">
        <v>53</v>
      </c>
      <c r="C35" s="9">
        <v>55</v>
      </c>
      <c r="D35" s="9">
        <v>6</v>
      </c>
      <c r="E35" s="9">
        <v>0</v>
      </c>
      <c r="F35" s="9">
        <v>153</v>
      </c>
      <c r="G35" s="9">
        <v>2</v>
      </c>
      <c r="H35" s="9">
        <f t="shared" si="0"/>
        <v>269</v>
      </c>
      <c r="I35" s="9">
        <v>3</v>
      </c>
      <c r="J35" s="9">
        <v>9</v>
      </c>
      <c r="K35" s="9">
        <v>0</v>
      </c>
      <c r="L35" s="9">
        <v>0</v>
      </c>
      <c r="M35" s="9">
        <v>18</v>
      </c>
      <c r="N35" s="9">
        <v>0</v>
      </c>
      <c r="O35" s="9">
        <f t="shared" si="1"/>
        <v>30</v>
      </c>
      <c r="P35" s="9">
        <f t="shared" si="2"/>
        <v>299</v>
      </c>
      <c r="Q35" s="11" t="s">
        <v>21</v>
      </c>
    </row>
    <row r="36" spans="1:23">
      <c r="A36" s="28" t="s">
        <v>69</v>
      </c>
      <c r="B36" s="10">
        <v>43</v>
      </c>
      <c r="C36" s="10">
        <v>255</v>
      </c>
      <c r="D36" s="10">
        <v>7</v>
      </c>
      <c r="E36" s="10">
        <v>0</v>
      </c>
      <c r="F36" s="10">
        <v>143</v>
      </c>
      <c r="G36" s="10">
        <v>0</v>
      </c>
      <c r="H36" s="10">
        <f t="shared" si="0"/>
        <v>448</v>
      </c>
      <c r="I36" s="10">
        <v>24</v>
      </c>
      <c r="J36" s="10">
        <v>397</v>
      </c>
      <c r="K36" s="10">
        <v>8</v>
      </c>
      <c r="L36" s="10">
        <v>0</v>
      </c>
      <c r="M36" s="10">
        <v>165</v>
      </c>
      <c r="N36" s="10">
        <v>0</v>
      </c>
      <c r="O36" s="10">
        <f t="shared" si="1"/>
        <v>594</v>
      </c>
      <c r="P36" s="10">
        <f>H36+O36</f>
        <v>1042</v>
      </c>
      <c r="Q36" s="11" t="s">
        <v>42</v>
      </c>
    </row>
    <row r="37" spans="1:23">
      <c r="A37" s="29" t="s">
        <v>9</v>
      </c>
      <c r="B37" s="9">
        <v>60</v>
      </c>
      <c r="C37" s="9">
        <v>109</v>
      </c>
      <c r="D37" s="9">
        <v>14</v>
      </c>
      <c r="E37" s="9">
        <v>0</v>
      </c>
      <c r="F37" s="9">
        <v>20</v>
      </c>
      <c r="G37" s="9">
        <v>1</v>
      </c>
      <c r="H37" s="9">
        <f t="shared" si="0"/>
        <v>204</v>
      </c>
      <c r="I37" s="9">
        <v>21</v>
      </c>
      <c r="J37" s="9">
        <v>41</v>
      </c>
      <c r="K37" s="9">
        <v>7</v>
      </c>
      <c r="L37" s="9">
        <v>0</v>
      </c>
      <c r="M37" s="9">
        <v>15</v>
      </c>
      <c r="N37" s="9">
        <v>0</v>
      </c>
      <c r="O37" s="9">
        <f t="shared" si="1"/>
        <v>84</v>
      </c>
      <c r="P37" s="9">
        <f t="shared" si="2"/>
        <v>288</v>
      </c>
      <c r="Q37" s="11" t="s">
        <v>33</v>
      </c>
    </row>
    <row r="38" spans="1:23">
      <c r="A38" s="28" t="s">
        <v>8</v>
      </c>
      <c r="B38" s="10">
        <v>273</v>
      </c>
      <c r="C38" s="10">
        <v>959</v>
      </c>
      <c r="D38" s="10">
        <v>37</v>
      </c>
      <c r="E38" s="10">
        <v>0</v>
      </c>
      <c r="F38" s="10">
        <v>492</v>
      </c>
      <c r="G38" s="10">
        <v>1</v>
      </c>
      <c r="H38" s="10">
        <f t="shared" si="0"/>
        <v>1762</v>
      </c>
      <c r="I38" s="10">
        <v>65</v>
      </c>
      <c r="J38" s="10">
        <v>205</v>
      </c>
      <c r="K38" s="10">
        <v>7</v>
      </c>
      <c r="L38" s="10">
        <v>0</v>
      </c>
      <c r="M38" s="10">
        <v>128</v>
      </c>
      <c r="N38" s="10">
        <v>0</v>
      </c>
      <c r="O38" s="10">
        <f t="shared" si="1"/>
        <v>405</v>
      </c>
      <c r="P38" s="10">
        <f t="shared" si="2"/>
        <v>2167</v>
      </c>
      <c r="Q38" s="11" t="s">
        <v>24</v>
      </c>
    </row>
    <row r="39" spans="1:23">
      <c r="A39" s="29" t="s">
        <v>70</v>
      </c>
      <c r="B39" s="9">
        <v>53</v>
      </c>
      <c r="C39" s="9">
        <v>124</v>
      </c>
      <c r="D39" s="9">
        <v>4</v>
      </c>
      <c r="E39" s="9">
        <v>0</v>
      </c>
      <c r="F39" s="9">
        <v>35</v>
      </c>
      <c r="G39" s="9">
        <v>0</v>
      </c>
      <c r="H39" s="9">
        <f t="shared" si="0"/>
        <v>216</v>
      </c>
      <c r="I39" s="9">
        <v>17</v>
      </c>
      <c r="J39" s="9">
        <v>20</v>
      </c>
      <c r="K39" s="9">
        <v>4</v>
      </c>
      <c r="L39" s="9">
        <v>2</v>
      </c>
      <c r="M39" s="9">
        <v>13</v>
      </c>
      <c r="N39" s="9">
        <v>0</v>
      </c>
      <c r="O39" s="9">
        <f t="shared" si="1"/>
        <v>56</v>
      </c>
      <c r="P39" s="9">
        <f t="shared" si="2"/>
        <v>272</v>
      </c>
      <c r="Q39" s="11" t="s">
        <v>65</v>
      </c>
    </row>
    <row r="40" spans="1:23">
      <c r="A40" s="30" t="s">
        <v>7</v>
      </c>
      <c r="B40" s="10">
        <v>18</v>
      </c>
      <c r="C40" s="10">
        <v>40</v>
      </c>
      <c r="D40" s="10">
        <v>1</v>
      </c>
      <c r="E40" s="10">
        <v>0</v>
      </c>
      <c r="F40" s="10">
        <v>8</v>
      </c>
      <c r="G40" s="10">
        <v>0</v>
      </c>
      <c r="H40" s="10">
        <f t="shared" si="0"/>
        <v>67</v>
      </c>
      <c r="I40" s="10">
        <v>7</v>
      </c>
      <c r="J40" s="10">
        <v>12</v>
      </c>
      <c r="K40" s="10">
        <v>0</v>
      </c>
      <c r="L40" s="10">
        <v>0</v>
      </c>
      <c r="M40" s="10">
        <v>2</v>
      </c>
      <c r="N40" s="10">
        <v>1</v>
      </c>
      <c r="O40" s="10">
        <f>SUM(I40:N40)</f>
        <v>22</v>
      </c>
      <c r="P40" s="10">
        <f t="shared" si="2"/>
        <v>89</v>
      </c>
      <c r="Q40" s="11" t="s">
        <v>19</v>
      </c>
    </row>
    <row r="41" spans="1:23" ht="6" customHeight="1">
      <c r="A41" s="25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23">
      <c r="A42" s="33" t="s">
        <v>0</v>
      </c>
      <c r="B42" s="34">
        <f>SUM(B9:B40)</f>
        <v>2450</v>
      </c>
      <c r="C42" s="34">
        <f t="shared" ref="C42:O42" si="3">SUM(C9:C40)</f>
        <v>8575</v>
      </c>
      <c r="D42" s="34">
        <f t="shared" si="3"/>
        <v>682</v>
      </c>
      <c r="E42" s="34">
        <f>SUM(E9:E40)</f>
        <v>14</v>
      </c>
      <c r="F42" s="34">
        <f t="shared" si="3"/>
        <v>2717</v>
      </c>
      <c r="G42" s="34">
        <f t="shared" si="3"/>
        <v>145</v>
      </c>
      <c r="H42" s="34">
        <f t="shared" si="3"/>
        <v>14583</v>
      </c>
      <c r="I42" s="34">
        <f t="shared" si="3"/>
        <v>936</v>
      </c>
      <c r="J42" s="34">
        <f t="shared" si="3"/>
        <v>3627</v>
      </c>
      <c r="K42" s="34">
        <f t="shared" si="3"/>
        <v>179</v>
      </c>
      <c r="L42" s="34">
        <f t="shared" si="3"/>
        <v>22</v>
      </c>
      <c r="M42" s="34">
        <f t="shared" si="3"/>
        <v>1313</v>
      </c>
      <c r="N42" s="34">
        <f t="shared" si="3"/>
        <v>38</v>
      </c>
      <c r="O42" s="34">
        <f t="shared" si="3"/>
        <v>6115</v>
      </c>
      <c r="P42" s="35">
        <f>SUM(P9:P40)</f>
        <v>20698</v>
      </c>
    </row>
    <row r="44" spans="1:23">
      <c r="A44" s="14" t="s">
        <v>81</v>
      </c>
    </row>
    <row r="45" spans="1:23">
      <c r="A45" s="14" t="s">
        <v>82</v>
      </c>
      <c r="T45" s="4"/>
      <c r="W45" s="1"/>
    </row>
    <row r="46" spans="1:23">
      <c r="A46" s="14" t="s">
        <v>83</v>
      </c>
      <c r="W46" s="1"/>
    </row>
    <row r="47" spans="1:23">
      <c r="A47" s="14" t="s">
        <v>84</v>
      </c>
      <c r="W47" s="1"/>
    </row>
    <row r="48" spans="1:23">
      <c r="A48" s="14" t="s">
        <v>87</v>
      </c>
      <c r="W48" s="1"/>
    </row>
    <row r="49" spans="1:23">
      <c r="A49" s="14" t="s">
        <v>85</v>
      </c>
      <c r="W49" s="1"/>
    </row>
    <row r="50" spans="1:23">
      <c r="W50" s="1"/>
    </row>
    <row r="51" spans="1:23" ht="19.5" customHeight="1">
      <c r="W51" s="1"/>
    </row>
    <row r="52" spans="1:23">
      <c r="W52" s="1"/>
    </row>
    <row r="53" spans="1:23">
      <c r="T53" s="4"/>
      <c r="W53" s="1"/>
    </row>
    <row r="54" spans="1:23">
      <c r="T54" s="4"/>
      <c r="W54" s="1"/>
    </row>
    <row r="55" spans="1:23">
      <c r="T55" s="4"/>
      <c r="W55" s="1"/>
    </row>
    <row r="56" spans="1:23">
      <c r="T56" s="4"/>
      <c r="W56" s="1"/>
    </row>
    <row r="57" spans="1:23">
      <c r="T57" s="4"/>
      <c r="W57" s="1"/>
    </row>
    <row r="58" spans="1:23">
      <c r="T58" s="4"/>
      <c r="W58" s="1"/>
    </row>
    <row r="59" spans="1:23">
      <c r="T59" s="4"/>
      <c r="W59" s="1"/>
    </row>
    <row r="60" spans="1:23">
      <c r="T60" s="4"/>
      <c r="W60" s="1"/>
    </row>
    <row r="61" spans="1:23">
      <c r="W61" s="1"/>
    </row>
    <row r="62" spans="1:23">
      <c r="W62" s="1"/>
    </row>
    <row r="63" spans="1:23">
      <c r="W63" s="1"/>
    </row>
    <row r="64" spans="1:23">
      <c r="U64" s="3"/>
      <c r="V64" s="3"/>
      <c r="W64" s="1"/>
    </row>
    <row r="65" spans="20:23">
      <c r="U65" s="3"/>
      <c r="V65" s="3"/>
      <c r="W65" s="1"/>
    </row>
    <row r="66" spans="20:23">
      <c r="U66" s="3"/>
      <c r="V66" s="3"/>
      <c r="W66" s="1"/>
    </row>
    <row r="67" spans="20:23">
      <c r="U67" s="3"/>
      <c r="V67" s="3"/>
      <c r="W67" s="1"/>
    </row>
    <row r="68" spans="20:23">
      <c r="U68" s="3"/>
      <c r="V68" s="3"/>
      <c r="W68" s="1"/>
    </row>
    <row r="69" spans="20:23">
      <c r="U69" s="3"/>
      <c r="V69" s="3"/>
      <c r="W69" s="1"/>
    </row>
    <row r="70" spans="20:23">
      <c r="U70" s="3"/>
      <c r="V70" s="3"/>
      <c r="W70" s="1"/>
    </row>
    <row r="71" spans="20:23">
      <c r="U71" s="3"/>
      <c r="V71" s="3"/>
      <c r="W71" s="1"/>
    </row>
    <row r="72" spans="20:23">
      <c r="U72" s="3"/>
      <c r="V72" s="3"/>
      <c r="W72" s="1"/>
    </row>
    <row r="73" spans="20:23">
      <c r="U73" s="3"/>
      <c r="V73" s="3"/>
      <c r="W73" s="1"/>
    </row>
    <row r="74" spans="20:23">
      <c r="U74" s="3"/>
      <c r="V74" s="3"/>
      <c r="W74" s="1"/>
    </row>
    <row r="75" spans="20:23">
      <c r="U75" s="3"/>
      <c r="V75" s="3"/>
      <c r="W75" s="1"/>
    </row>
    <row r="76" spans="20:23">
      <c r="T76" s="4"/>
      <c r="U76" s="3"/>
      <c r="V76" s="3"/>
      <c r="W76" s="1"/>
    </row>
    <row r="77" spans="20:23">
      <c r="T77" s="5"/>
      <c r="U77" s="6"/>
      <c r="V77" s="6"/>
    </row>
    <row r="79" spans="20:23">
      <c r="U79" s="5"/>
      <c r="V79" s="6"/>
    </row>
  </sheetData>
  <mergeCells count="4">
    <mergeCell ref="B6:P6"/>
    <mergeCell ref="B7:H7"/>
    <mergeCell ref="I7:O7"/>
    <mergeCell ref="A6:A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X89"/>
  <sheetViews>
    <sheetView zoomScaleNormal="100" workbookViewId="0">
      <selection activeCell="A3" sqref="A3"/>
    </sheetView>
  </sheetViews>
  <sheetFormatPr baseColWidth="10" defaultRowHeight="15"/>
  <cols>
    <col min="1" max="1" width="19" customWidth="1"/>
    <col min="2" max="2" width="8.140625" customWidth="1"/>
    <col min="3" max="3" width="8.42578125" customWidth="1"/>
    <col min="4" max="4" width="8.5703125" customWidth="1"/>
    <col min="5" max="5" width="9.140625" customWidth="1"/>
    <col min="6" max="6" width="9" customWidth="1"/>
    <col min="7" max="7" width="8.7109375" customWidth="1"/>
    <col min="8" max="8" width="11" customWidth="1"/>
    <col min="9" max="9" width="10" customWidth="1"/>
    <col min="10" max="10" width="8.7109375" customWidth="1"/>
    <col min="11" max="11" width="8.140625" customWidth="1"/>
    <col min="12" max="13" width="8.5703125" customWidth="1"/>
    <col min="14" max="14" width="8.28515625" customWidth="1"/>
    <col min="17" max="17" width="16.5703125" customWidth="1"/>
    <col min="20" max="20" width="25.42578125" customWidth="1"/>
    <col min="21" max="21" width="13.28515625" bestFit="1" customWidth="1"/>
    <col min="22" max="22" width="12.28515625" customWidth="1"/>
    <col min="27" max="27" width="12.85546875" customWidth="1"/>
    <col min="37" max="37" width="16.5703125" customWidth="1"/>
  </cols>
  <sheetData>
    <row r="3" spans="1:18" ht="17.25">
      <c r="A3" s="18" t="s">
        <v>97</v>
      </c>
    </row>
    <row r="5" spans="1:18" s="8" customFormat="1">
      <c r="A5" s="42" t="s">
        <v>86</v>
      </c>
      <c r="B5" s="40" t="s">
        <v>91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/>
      <c r="R5"/>
    </row>
    <row r="6" spans="1:18">
      <c r="A6" s="42"/>
      <c r="B6" s="41" t="s">
        <v>71</v>
      </c>
      <c r="C6" s="41"/>
      <c r="D6" s="41"/>
      <c r="E6" s="41"/>
      <c r="F6" s="41"/>
      <c r="G6" s="41"/>
      <c r="H6" s="41"/>
      <c r="I6" s="41" t="s">
        <v>72</v>
      </c>
      <c r="J6" s="41"/>
      <c r="K6" s="41"/>
      <c r="L6" s="41"/>
      <c r="M6" s="41"/>
      <c r="N6" s="41"/>
      <c r="O6" s="41"/>
      <c r="P6" s="26"/>
    </row>
    <row r="7" spans="1:18">
      <c r="A7" s="42"/>
      <c r="B7" s="20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6" t="s">
        <v>73</v>
      </c>
      <c r="I7" s="20" t="s">
        <v>1</v>
      </c>
      <c r="J7" s="20" t="s">
        <v>2</v>
      </c>
      <c r="K7" s="20" t="s">
        <v>3</v>
      </c>
      <c r="L7" s="20" t="s">
        <v>4</v>
      </c>
      <c r="M7" s="20" t="s">
        <v>5</v>
      </c>
      <c r="N7" s="20" t="s">
        <v>6</v>
      </c>
      <c r="O7" s="26" t="s">
        <v>73</v>
      </c>
      <c r="P7" s="26" t="s">
        <v>0</v>
      </c>
    </row>
    <row r="8" spans="1:18">
      <c r="A8" s="27" t="s">
        <v>18</v>
      </c>
      <c r="B8" s="9">
        <v>293</v>
      </c>
      <c r="C8" s="9">
        <v>827</v>
      </c>
      <c r="D8" s="9">
        <v>90</v>
      </c>
      <c r="E8" s="9">
        <v>0</v>
      </c>
      <c r="F8" s="9">
        <v>254</v>
      </c>
      <c r="G8" s="9">
        <v>9</v>
      </c>
      <c r="H8" s="9">
        <f t="shared" ref="H8:H15" si="0">SUM(B8:G8)</f>
        <v>1473</v>
      </c>
      <c r="I8" s="9">
        <v>343</v>
      </c>
      <c r="J8" s="9">
        <v>686</v>
      </c>
      <c r="K8" s="9">
        <v>44</v>
      </c>
      <c r="L8" s="9">
        <v>0</v>
      </c>
      <c r="M8" s="9">
        <v>330</v>
      </c>
      <c r="N8" s="9">
        <v>3</v>
      </c>
      <c r="O8" s="9">
        <f>SUM(I8:N8)</f>
        <v>1406</v>
      </c>
      <c r="P8" s="9">
        <f>H8+O8</f>
        <v>2879</v>
      </c>
      <c r="Q8" s="11" t="s">
        <v>20</v>
      </c>
    </row>
    <row r="9" spans="1:18">
      <c r="A9" s="28" t="s">
        <v>22</v>
      </c>
      <c r="B9" s="10">
        <v>72</v>
      </c>
      <c r="C9" s="10">
        <v>536</v>
      </c>
      <c r="D9" s="10">
        <v>46</v>
      </c>
      <c r="E9" s="10">
        <v>0</v>
      </c>
      <c r="F9" s="10">
        <v>104</v>
      </c>
      <c r="G9" s="10">
        <v>33</v>
      </c>
      <c r="H9" s="10">
        <f t="shared" si="0"/>
        <v>791</v>
      </c>
      <c r="I9" s="10">
        <v>220</v>
      </c>
      <c r="J9" s="10">
        <v>3502</v>
      </c>
      <c r="K9" s="10">
        <v>204</v>
      </c>
      <c r="L9" s="10">
        <v>1</v>
      </c>
      <c r="M9" s="10">
        <v>418</v>
      </c>
      <c r="N9" s="10">
        <v>54</v>
      </c>
      <c r="O9" s="10">
        <f t="shared" ref="O9:O38" si="1">SUM(I9:N9)</f>
        <v>4399</v>
      </c>
      <c r="P9" s="10">
        <f t="shared" ref="P9:P39" si="2">H9+O9</f>
        <v>5190</v>
      </c>
      <c r="Q9" s="11" t="s">
        <v>23</v>
      </c>
    </row>
    <row r="10" spans="1:18">
      <c r="A10" s="29" t="s">
        <v>25</v>
      </c>
      <c r="B10" s="9">
        <v>205</v>
      </c>
      <c r="C10" s="9">
        <v>183</v>
      </c>
      <c r="D10" s="9">
        <v>12</v>
      </c>
      <c r="E10" s="9">
        <v>4</v>
      </c>
      <c r="F10" s="9">
        <v>72</v>
      </c>
      <c r="G10" s="9">
        <v>51</v>
      </c>
      <c r="H10" s="9">
        <f t="shared" si="0"/>
        <v>527</v>
      </c>
      <c r="I10" s="9">
        <v>178</v>
      </c>
      <c r="J10" s="9">
        <v>369</v>
      </c>
      <c r="K10" s="9">
        <v>7</v>
      </c>
      <c r="L10" s="9">
        <v>16</v>
      </c>
      <c r="M10" s="9">
        <v>88</v>
      </c>
      <c r="N10" s="9">
        <v>19</v>
      </c>
      <c r="O10" s="9">
        <f t="shared" si="1"/>
        <v>677</v>
      </c>
      <c r="P10" s="9">
        <f t="shared" si="2"/>
        <v>1204</v>
      </c>
      <c r="Q10" s="11" t="s">
        <v>26</v>
      </c>
    </row>
    <row r="11" spans="1:18">
      <c r="A11" s="28" t="s">
        <v>17</v>
      </c>
      <c r="B11" s="10">
        <v>283</v>
      </c>
      <c r="C11" s="10">
        <v>107</v>
      </c>
      <c r="D11" s="10">
        <v>29</v>
      </c>
      <c r="E11" s="10">
        <v>0</v>
      </c>
      <c r="F11" s="10">
        <v>88</v>
      </c>
      <c r="G11" s="10">
        <v>9</v>
      </c>
      <c r="H11" s="10">
        <f t="shared" si="0"/>
        <v>516</v>
      </c>
      <c r="I11" s="10">
        <v>65</v>
      </c>
      <c r="J11" s="10">
        <v>38</v>
      </c>
      <c r="K11" s="10">
        <v>2</v>
      </c>
      <c r="L11" s="10">
        <v>0</v>
      </c>
      <c r="M11" s="10">
        <v>41</v>
      </c>
      <c r="N11" s="10">
        <v>0</v>
      </c>
      <c r="O11" s="10">
        <f t="shared" si="1"/>
        <v>146</v>
      </c>
      <c r="P11" s="10">
        <f t="shared" si="2"/>
        <v>662</v>
      </c>
      <c r="Q11" s="11" t="s">
        <v>28</v>
      </c>
    </row>
    <row r="12" spans="1:18">
      <c r="A12" s="29" t="s">
        <v>30</v>
      </c>
      <c r="B12" s="9">
        <v>956</v>
      </c>
      <c r="C12" s="9">
        <v>483</v>
      </c>
      <c r="D12" s="9">
        <v>98</v>
      </c>
      <c r="E12" s="9">
        <v>2</v>
      </c>
      <c r="F12" s="9">
        <v>348</v>
      </c>
      <c r="G12" s="9">
        <v>36</v>
      </c>
      <c r="H12" s="9">
        <f t="shared" si="0"/>
        <v>1923</v>
      </c>
      <c r="I12" s="9">
        <v>108</v>
      </c>
      <c r="J12" s="9">
        <v>42</v>
      </c>
      <c r="K12" s="9">
        <v>4</v>
      </c>
      <c r="L12" s="9">
        <v>0</v>
      </c>
      <c r="M12" s="9">
        <v>48</v>
      </c>
      <c r="N12" s="9">
        <v>0</v>
      </c>
      <c r="O12" s="9">
        <f t="shared" si="1"/>
        <v>202</v>
      </c>
      <c r="P12" s="9">
        <f t="shared" si="2"/>
        <v>2125</v>
      </c>
      <c r="Q12" s="11" t="s">
        <v>27</v>
      </c>
    </row>
    <row r="13" spans="1:18">
      <c r="A13" s="28" t="s">
        <v>16</v>
      </c>
      <c r="B13" s="10">
        <v>233</v>
      </c>
      <c r="C13" s="10">
        <v>1139</v>
      </c>
      <c r="D13" s="10">
        <v>33</v>
      </c>
      <c r="E13" s="10">
        <v>0</v>
      </c>
      <c r="F13" s="10">
        <v>227</v>
      </c>
      <c r="G13" s="10">
        <v>21</v>
      </c>
      <c r="H13" s="10">
        <f t="shared" si="0"/>
        <v>1653</v>
      </c>
      <c r="I13" s="10">
        <v>292</v>
      </c>
      <c r="J13" s="10">
        <v>3077</v>
      </c>
      <c r="K13" s="10">
        <v>126</v>
      </c>
      <c r="L13" s="10">
        <v>1</v>
      </c>
      <c r="M13" s="10">
        <v>532</v>
      </c>
      <c r="N13" s="10">
        <v>23</v>
      </c>
      <c r="O13" s="10">
        <f t="shared" si="1"/>
        <v>4051</v>
      </c>
      <c r="P13" s="10">
        <f t="shared" si="2"/>
        <v>5704</v>
      </c>
      <c r="Q13" s="11" t="s">
        <v>32</v>
      </c>
    </row>
    <row r="14" spans="1:18">
      <c r="A14" s="29" t="s">
        <v>34</v>
      </c>
      <c r="B14" s="9">
        <v>285</v>
      </c>
      <c r="C14" s="9">
        <v>2036</v>
      </c>
      <c r="D14" s="9">
        <v>21</v>
      </c>
      <c r="E14" s="9">
        <v>0</v>
      </c>
      <c r="F14" s="9">
        <v>840</v>
      </c>
      <c r="G14" s="9">
        <v>1</v>
      </c>
      <c r="H14" s="9">
        <f t="shared" si="0"/>
        <v>3183</v>
      </c>
      <c r="I14" s="9">
        <v>259</v>
      </c>
      <c r="J14" s="9">
        <v>1415</v>
      </c>
      <c r="K14" s="9">
        <v>17</v>
      </c>
      <c r="L14" s="9">
        <v>0</v>
      </c>
      <c r="M14" s="9">
        <v>509</v>
      </c>
      <c r="N14" s="9">
        <v>2</v>
      </c>
      <c r="O14" s="9">
        <f t="shared" si="1"/>
        <v>2202</v>
      </c>
      <c r="P14" s="9">
        <f t="shared" si="2"/>
        <v>5385</v>
      </c>
      <c r="Q14" s="11" t="s">
        <v>29</v>
      </c>
    </row>
    <row r="15" spans="1:18">
      <c r="A15" s="28" t="s">
        <v>15</v>
      </c>
      <c r="B15" s="10">
        <v>571</v>
      </c>
      <c r="C15" s="10">
        <v>1210</v>
      </c>
      <c r="D15" s="10">
        <v>57</v>
      </c>
      <c r="E15" s="10">
        <v>35</v>
      </c>
      <c r="F15" s="10">
        <v>320</v>
      </c>
      <c r="G15" s="10">
        <v>66</v>
      </c>
      <c r="H15" s="10">
        <f t="shared" si="0"/>
        <v>2259</v>
      </c>
      <c r="I15" s="10">
        <v>166</v>
      </c>
      <c r="J15" s="10">
        <v>310</v>
      </c>
      <c r="K15" s="10">
        <v>10</v>
      </c>
      <c r="L15" s="10">
        <v>22</v>
      </c>
      <c r="M15" s="10">
        <v>96</v>
      </c>
      <c r="N15" s="10">
        <v>12</v>
      </c>
      <c r="O15" s="10">
        <f t="shared" si="1"/>
        <v>616</v>
      </c>
      <c r="P15" s="10">
        <f t="shared" si="2"/>
        <v>2875</v>
      </c>
      <c r="Q15" s="11" t="s">
        <v>35</v>
      </c>
    </row>
    <row r="16" spans="1:18">
      <c r="A16" s="27" t="s">
        <v>37</v>
      </c>
      <c r="B16" s="9">
        <v>2503</v>
      </c>
      <c r="C16" s="9">
        <v>10418</v>
      </c>
      <c r="D16" s="9">
        <v>1110</v>
      </c>
      <c r="E16" s="9">
        <v>13</v>
      </c>
      <c r="F16" s="9">
        <v>2873</v>
      </c>
      <c r="G16" s="9">
        <v>729</v>
      </c>
      <c r="H16" s="9">
        <f t="shared" ref="H16:H39" si="3">SUM(B16:G16)</f>
        <v>17646</v>
      </c>
      <c r="I16" s="9">
        <v>788</v>
      </c>
      <c r="J16" s="9">
        <v>2081</v>
      </c>
      <c r="K16" s="9">
        <v>228</v>
      </c>
      <c r="L16" s="9">
        <v>70</v>
      </c>
      <c r="M16" s="9">
        <v>901</v>
      </c>
      <c r="N16" s="9">
        <v>178</v>
      </c>
      <c r="O16" s="9">
        <f t="shared" si="1"/>
        <v>4246</v>
      </c>
      <c r="P16" s="9">
        <f t="shared" si="2"/>
        <v>21892</v>
      </c>
      <c r="Q16" s="11" t="s">
        <v>38</v>
      </c>
    </row>
    <row r="17" spans="1:17">
      <c r="A17" s="30" t="s">
        <v>14</v>
      </c>
      <c r="B17" s="10">
        <v>88</v>
      </c>
      <c r="C17" s="10">
        <v>316</v>
      </c>
      <c r="D17" s="10">
        <v>11</v>
      </c>
      <c r="E17" s="10">
        <v>0</v>
      </c>
      <c r="F17" s="10">
        <v>73</v>
      </c>
      <c r="G17" s="10">
        <v>0</v>
      </c>
      <c r="H17" s="10">
        <f t="shared" si="3"/>
        <v>488</v>
      </c>
      <c r="I17" s="10">
        <v>196</v>
      </c>
      <c r="J17" s="10">
        <v>333</v>
      </c>
      <c r="K17" s="10">
        <v>9</v>
      </c>
      <c r="L17" s="10">
        <v>0</v>
      </c>
      <c r="M17" s="10">
        <v>74</v>
      </c>
      <c r="N17" s="10">
        <v>0</v>
      </c>
      <c r="O17" s="10">
        <f t="shared" si="1"/>
        <v>612</v>
      </c>
      <c r="P17" s="10">
        <f t="shared" si="2"/>
        <v>1100</v>
      </c>
      <c r="Q17" s="11" t="s">
        <v>40</v>
      </c>
    </row>
    <row r="18" spans="1:17">
      <c r="A18" s="27" t="s">
        <v>41</v>
      </c>
      <c r="B18" s="9">
        <v>552</v>
      </c>
      <c r="C18" s="9">
        <v>1612</v>
      </c>
      <c r="D18" s="9">
        <v>155</v>
      </c>
      <c r="E18" s="9">
        <v>0</v>
      </c>
      <c r="F18" s="9">
        <v>358</v>
      </c>
      <c r="G18" s="9">
        <v>50</v>
      </c>
      <c r="H18" s="9">
        <f t="shared" si="3"/>
        <v>2727</v>
      </c>
      <c r="I18" s="9">
        <v>228</v>
      </c>
      <c r="J18" s="9">
        <v>422</v>
      </c>
      <c r="K18" s="9">
        <v>28</v>
      </c>
      <c r="L18" s="9">
        <v>1</v>
      </c>
      <c r="M18" s="9">
        <v>162</v>
      </c>
      <c r="N18" s="9">
        <v>8</v>
      </c>
      <c r="O18" s="9">
        <f t="shared" si="1"/>
        <v>849</v>
      </c>
      <c r="P18" s="9">
        <f t="shared" si="2"/>
        <v>3576</v>
      </c>
      <c r="Q18" s="11" t="s">
        <v>31</v>
      </c>
    </row>
    <row r="19" spans="1:17">
      <c r="A19" s="30" t="s">
        <v>43</v>
      </c>
      <c r="B19" s="10">
        <v>250</v>
      </c>
      <c r="C19" s="10">
        <v>1060</v>
      </c>
      <c r="D19" s="10">
        <v>67</v>
      </c>
      <c r="E19" s="10">
        <v>2</v>
      </c>
      <c r="F19" s="10">
        <v>228</v>
      </c>
      <c r="G19" s="10">
        <v>7</v>
      </c>
      <c r="H19" s="10">
        <f t="shared" si="3"/>
        <v>1614</v>
      </c>
      <c r="I19" s="10">
        <v>383</v>
      </c>
      <c r="J19" s="10">
        <v>1082</v>
      </c>
      <c r="K19" s="10">
        <v>43</v>
      </c>
      <c r="L19" s="10">
        <v>3</v>
      </c>
      <c r="M19" s="10">
        <v>373</v>
      </c>
      <c r="N19" s="10">
        <v>9</v>
      </c>
      <c r="O19" s="10">
        <f t="shared" si="1"/>
        <v>1893</v>
      </c>
      <c r="P19" s="10">
        <f t="shared" si="2"/>
        <v>3507</v>
      </c>
      <c r="Q19" s="11" t="s">
        <v>44</v>
      </c>
    </row>
    <row r="20" spans="1:17">
      <c r="A20" s="27" t="s">
        <v>46</v>
      </c>
      <c r="B20" s="9">
        <v>324</v>
      </c>
      <c r="C20" s="9">
        <v>251</v>
      </c>
      <c r="D20" s="9">
        <v>25</v>
      </c>
      <c r="E20" s="9">
        <v>3</v>
      </c>
      <c r="F20" s="9">
        <v>90</v>
      </c>
      <c r="G20" s="9">
        <v>26</v>
      </c>
      <c r="H20" s="9">
        <f t="shared" si="3"/>
        <v>719</v>
      </c>
      <c r="I20" s="9">
        <v>152</v>
      </c>
      <c r="J20" s="9">
        <v>87</v>
      </c>
      <c r="K20" s="9">
        <v>8</v>
      </c>
      <c r="L20" s="9">
        <v>25</v>
      </c>
      <c r="M20" s="9">
        <v>51</v>
      </c>
      <c r="N20" s="9">
        <v>11</v>
      </c>
      <c r="O20" s="9">
        <f t="shared" si="1"/>
        <v>334</v>
      </c>
      <c r="P20" s="9">
        <f>H20+O20</f>
        <v>1053</v>
      </c>
      <c r="Q20" s="11" t="s">
        <v>47</v>
      </c>
    </row>
    <row r="21" spans="1:17">
      <c r="A21" s="30" t="s">
        <v>48</v>
      </c>
      <c r="B21" s="10">
        <v>1063</v>
      </c>
      <c r="C21" s="10">
        <v>2236</v>
      </c>
      <c r="D21" s="10">
        <v>167</v>
      </c>
      <c r="E21" s="10">
        <v>0</v>
      </c>
      <c r="F21" s="10">
        <v>686</v>
      </c>
      <c r="G21" s="10">
        <v>7</v>
      </c>
      <c r="H21" s="10">
        <f>SUM(B21:G21)</f>
        <v>4159</v>
      </c>
      <c r="I21" s="10">
        <v>479</v>
      </c>
      <c r="J21" s="10">
        <v>671</v>
      </c>
      <c r="K21" s="10">
        <v>35</v>
      </c>
      <c r="L21" s="10">
        <v>0</v>
      </c>
      <c r="M21" s="10">
        <v>272</v>
      </c>
      <c r="N21" s="10">
        <v>4</v>
      </c>
      <c r="O21" s="10">
        <f t="shared" si="1"/>
        <v>1461</v>
      </c>
      <c r="P21" s="10">
        <f t="shared" si="2"/>
        <v>5620</v>
      </c>
      <c r="Q21" s="11" t="s">
        <v>49</v>
      </c>
    </row>
    <row r="22" spans="1:17">
      <c r="A22" s="27" t="s">
        <v>50</v>
      </c>
      <c r="B22" s="9">
        <v>713</v>
      </c>
      <c r="C22" s="9">
        <v>2081</v>
      </c>
      <c r="D22" s="9">
        <v>150</v>
      </c>
      <c r="E22" s="9">
        <v>1</v>
      </c>
      <c r="F22" s="9">
        <v>393</v>
      </c>
      <c r="G22" s="9">
        <v>109</v>
      </c>
      <c r="H22" s="9">
        <f t="shared" si="3"/>
        <v>3447</v>
      </c>
      <c r="I22" s="9">
        <v>671</v>
      </c>
      <c r="J22" s="9">
        <v>997</v>
      </c>
      <c r="K22" s="9">
        <v>50</v>
      </c>
      <c r="L22" s="9">
        <v>1</v>
      </c>
      <c r="M22" s="9">
        <v>280</v>
      </c>
      <c r="N22" s="9">
        <v>85</v>
      </c>
      <c r="O22" s="9">
        <f t="shared" si="1"/>
        <v>2084</v>
      </c>
      <c r="P22" s="9">
        <f t="shared" si="2"/>
        <v>5531</v>
      </c>
      <c r="Q22" s="11" t="s">
        <v>51</v>
      </c>
    </row>
    <row r="23" spans="1:17">
      <c r="A23" s="30" t="s">
        <v>53</v>
      </c>
      <c r="B23" s="10">
        <v>1334</v>
      </c>
      <c r="C23" s="10">
        <v>1399</v>
      </c>
      <c r="D23" s="10">
        <v>122</v>
      </c>
      <c r="E23" s="10">
        <v>4</v>
      </c>
      <c r="F23" s="10">
        <v>515</v>
      </c>
      <c r="G23" s="10">
        <v>39</v>
      </c>
      <c r="H23" s="10">
        <f t="shared" si="3"/>
        <v>3413</v>
      </c>
      <c r="I23" s="10">
        <v>441</v>
      </c>
      <c r="J23" s="10">
        <v>502</v>
      </c>
      <c r="K23" s="10">
        <v>21</v>
      </c>
      <c r="L23" s="10">
        <v>1</v>
      </c>
      <c r="M23" s="10">
        <v>237</v>
      </c>
      <c r="N23" s="10">
        <v>12</v>
      </c>
      <c r="O23" s="10">
        <f t="shared" si="1"/>
        <v>1214</v>
      </c>
      <c r="P23" s="10">
        <f t="shared" si="2"/>
        <v>4627</v>
      </c>
      <c r="Q23" s="11" t="s">
        <v>54</v>
      </c>
    </row>
    <row r="24" spans="1:17">
      <c r="A24" s="29" t="s">
        <v>56</v>
      </c>
      <c r="B24" s="9">
        <v>636</v>
      </c>
      <c r="C24" s="9">
        <v>728</v>
      </c>
      <c r="D24" s="9">
        <v>81</v>
      </c>
      <c r="E24" s="9">
        <v>0</v>
      </c>
      <c r="F24" s="9">
        <v>208</v>
      </c>
      <c r="G24" s="9">
        <v>80</v>
      </c>
      <c r="H24" s="9">
        <f t="shared" si="3"/>
        <v>1733</v>
      </c>
      <c r="I24" s="9">
        <v>518</v>
      </c>
      <c r="J24" s="9">
        <v>355</v>
      </c>
      <c r="K24" s="9">
        <v>43</v>
      </c>
      <c r="L24" s="9">
        <v>3</v>
      </c>
      <c r="M24" s="9">
        <v>145</v>
      </c>
      <c r="N24" s="9">
        <v>23</v>
      </c>
      <c r="O24" s="9">
        <f t="shared" si="1"/>
        <v>1087</v>
      </c>
      <c r="P24" s="9">
        <f t="shared" si="2"/>
        <v>2820</v>
      </c>
      <c r="Q24" s="11" t="s">
        <v>57</v>
      </c>
    </row>
    <row r="25" spans="1:17">
      <c r="A25" s="28" t="s">
        <v>58</v>
      </c>
      <c r="B25" s="10">
        <v>243</v>
      </c>
      <c r="C25" s="10">
        <v>192</v>
      </c>
      <c r="D25" s="10">
        <v>22</v>
      </c>
      <c r="E25" s="10">
        <v>4</v>
      </c>
      <c r="F25" s="10">
        <v>39</v>
      </c>
      <c r="G25" s="10">
        <v>9</v>
      </c>
      <c r="H25" s="10">
        <f t="shared" si="3"/>
        <v>509</v>
      </c>
      <c r="I25" s="10">
        <v>330</v>
      </c>
      <c r="J25" s="10">
        <v>152</v>
      </c>
      <c r="K25" s="10">
        <v>17</v>
      </c>
      <c r="L25" s="10">
        <v>18</v>
      </c>
      <c r="M25" s="10">
        <v>57</v>
      </c>
      <c r="N25" s="10">
        <v>14</v>
      </c>
      <c r="O25" s="10">
        <f t="shared" si="1"/>
        <v>588</v>
      </c>
      <c r="P25" s="10">
        <f t="shared" si="2"/>
        <v>1097</v>
      </c>
      <c r="Q25" s="11" t="s">
        <v>36</v>
      </c>
    </row>
    <row r="26" spans="1:17">
      <c r="A26" s="29" t="s">
        <v>59</v>
      </c>
      <c r="B26" s="9">
        <v>177</v>
      </c>
      <c r="C26" s="9">
        <v>1256</v>
      </c>
      <c r="D26" s="9">
        <v>194</v>
      </c>
      <c r="E26" s="9">
        <v>0</v>
      </c>
      <c r="F26" s="9">
        <v>515</v>
      </c>
      <c r="G26" s="9">
        <v>2</v>
      </c>
      <c r="H26" s="9">
        <f t="shared" si="3"/>
        <v>2144</v>
      </c>
      <c r="I26" s="9">
        <v>534</v>
      </c>
      <c r="J26" s="9">
        <v>2853</v>
      </c>
      <c r="K26" s="9">
        <v>229</v>
      </c>
      <c r="L26" s="9">
        <v>0</v>
      </c>
      <c r="M26" s="9">
        <v>1106</v>
      </c>
      <c r="N26" s="9">
        <v>1</v>
      </c>
      <c r="O26" s="9">
        <f t="shared" si="1"/>
        <v>4723</v>
      </c>
      <c r="P26" s="9">
        <f>H26+O26</f>
        <v>6867</v>
      </c>
      <c r="Q26" s="11" t="s">
        <v>60</v>
      </c>
    </row>
    <row r="27" spans="1:17">
      <c r="A27" s="28" t="s">
        <v>13</v>
      </c>
      <c r="B27" s="10">
        <v>799</v>
      </c>
      <c r="C27" s="10">
        <v>260</v>
      </c>
      <c r="D27" s="10">
        <v>46</v>
      </c>
      <c r="E27" s="10">
        <v>3</v>
      </c>
      <c r="F27" s="10">
        <v>241</v>
      </c>
      <c r="G27" s="10">
        <v>5</v>
      </c>
      <c r="H27" s="10">
        <f t="shared" si="3"/>
        <v>1354</v>
      </c>
      <c r="I27" s="10">
        <v>190</v>
      </c>
      <c r="J27" s="10">
        <v>78</v>
      </c>
      <c r="K27" s="10">
        <v>7</v>
      </c>
      <c r="L27" s="10">
        <v>8</v>
      </c>
      <c r="M27" s="10">
        <v>94</v>
      </c>
      <c r="N27" s="10">
        <v>0</v>
      </c>
      <c r="O27" s="10">
        <f t="shared" si="1"/>
        <v>377</v>
      </c>
      <c r="P27" s="10">
        <f t="shared" si="2"/>
        <v>1731</v>
      </c>
      <c r="Q27" s="11" t="s">
        <v>39</v>
      </c>
    </row>
    <row r="28" spans="1:17">
      <c r="A28" s="29" t="s">
        <v>12</v>
      </c>
      <c r="B28" s="9">
        <v>1130</v>
      </c>
      <c r="C28" s="9">
        <v>2034</v>
      </c>
      <c r="D28" s="9">
        <v>249</v>
      </c>
      <c r="E28" s="9">
        <v>0</v>
      </c>
      <c r="F28" s="9">
        <v>554</v>
      </c>
      <c r="G28" s="9">
        <v>20</v>
      </c>
      <c r="H28" s="9">
        <f t="shared" si="3"/>
        <v>3987</v>
      </c>
      <c r="I28" s="9">
        <v>495</v>
      </c>
      <c r="J28" s="9">
        <v>925</v>
      </c>
      <c r="K28" s="9">
        <v>70</v>
      </c>
      <c r="L28" s="9">
        <v>1</v>
      </c>
      <c r="M28" s="9">
        <v>314</v>
      </c>
      <c r="N28" s="9">
        <v>10</v>
      </c>
      <c r="O28" s="9">
        <f t="shared" si="1"/>
        <v>1815</v>
      </c>
      <c r="P28" s="9">
        <f t="shared" si="2"/>
        <v>5802</v>
      </c>
      <c r="Q28" s="11" t="s">
        <v>55</v>
      </c>
    </row>
    <row r="29" spans="1:17">
      <c r="A29" s="28" t="s">
        <v>11</v>
      </c>
      <c r="B29" s="10">
        <v>404</v>
      </c>
      <c r="C29" s="10">
        <v>2124</v>
      </c>
      <c r="D29" s="10">
        <v>129</v>
      </c>
      <c r="E29" s="10">
        <v>0</v>
      </c>
      <c r="F29" s="10">
        <v>893</v>
      </c>
      <c r="G29" s="10">
        <v>14</v>
      </c>
      <c r="H29" s="10">
        <f t="shared" si="3"/>
        <v>3564</v>
      </c>
      <c r="I29" s="10">
        <v>487</v>
      </c>
      <c r="J29" s="10">
        <v>1277</v>
      </c>
      <c r="K29" s="10">
        <v>92</v>
      </c>
      <c r="L29" s="10">
        <v>6</v>
      </c>
      <c r="M29" s="10">
        <v>934</v>
      </c>
      <c r="N29" s="10">
        <v>16</v>
      </c>
      <c r="O29" s="10">
        <f t="shared" si="1"/>
        <v>2812</v>
      </c>
      <c r="P29" s="10">
        <f t="shared" si="2"/>
        <v>6376</v>
      </c>
      <c r="Q29" s="11" t="s">
        <v>52</v>
      </c>
    </row>
    <row r="30" spans="1:17">
      <c r="A30" s="29" t="s">
        <v>61</v>
      </c>
      <c r="B30" s="9">
        <v>1005</v>
      </c>
      <c r="C30" s="9">
        <v>74</v>
      </c>
      <c r="D30" s="9">
        <v>7</v>
      </c>
      <c r="E30" s="9">
        <v>9</v>
      </c>
      <c r="F30" s="9">
        <v>17</v>
      </c>
      <c r="G30" s="9">
        <v>108</v>
      </c>
      <c r="H30" s="9">
        <f t="shared" si="3"/>
        <v>1220</v>
      </c>
      <c r="I30" s="9">
        <v>259</v>
      </c>
      <c r="J30" s="9">
        <v>19</v>
      </c>
      <c r="K30" s="9">
        <v>4</v>
      </c>
      <c r="L30" s="9">
        <v>7</v>
      </c>
      <c r="M30" s="9">
        <v>5</v>
      </c>
      <c r="N30" s="9">
        <v>15</v>
      </c>
      <c r="O30" s="9">
        <f t="shared" si="1"/>
        <v>309</v>
      </c>
      <c r="P30" s="9">
        <f t="shared" si="2"/>
        <v>1529</v>
      </c>
      <c r="Q30" s="11" t="s">
        <v>62</v>
      </c>
    </row>
    <row r="31" spans="1:17">
      <c r="A31" s="28" t="s">
        <v>10</v>
      </c>
      <c r="B31" s="10">
        <v>467</v>
      </c>
      <c r="C31" s="10">
        <v>1392</v>
      </c>
      <c r="D31" s="10">
        <v>221</v>
      </c>
      <c r="E31" s="10">
        <v>1</v>
      </c>
      <c r="F31" s="10">
        <v>302</v>
      </c>
      <c r="G31" s="10">
        <v>3</v>
      </c>
      <c r="H31" s="10">
        <f t="shared" si="3"/>
        <v>2386</v>
      </c>
      <c r="I31" s="10">
        <v>571</v>
      </c>
      <c r="J31" s="10">
        <v>986</v>
      </c>
      <c r="K31" s="10">
        <v>123</v>
      </c>
      <c r="L31" s="10">
        <v>0</v>
      </c>
      <c r="M31" s="10">
        <v>369</v>
      </c>
      <c r="N31" s="10">
        <v>1</v>
      </c>
      <c r="O31" s="10">
        <f t="shared" si="1"/>
        <v>2050</v>
      </c>
      <c r="P31" s="10">
        <f t="shared" si="2"/>
        <v>4436</v>
      </c>
      <c r="Q31" s="11" t="s">
        <v>45</v>
      </c>
    </row>
    <row r="32" spans="1:17">
      <c r="A32" s="29" t="s">
        <v>63</v>
      </c>
      <c r="B32" s="9">
        <v>380</v>
      </c>
      <c r="C32" s="9">
        <v>379</v>
      </c>
      <c r="D32" s="9">
        <v>17</v>
      </c>
      <c r="E32" s="9">
        <v>0</v>
      </c>
      <c r="F32" s="9">
        <v>204</v>
      </c>
      <c r="G32" s="9">
        <v>39</v>
      </c>
      <c r="H32" s="9">
        <f t="shared" si="3"/>
        <v>1019</v>
      </c>
      <c r="I32" s="9">
        <v>346</v>
      </c>
      <c r="J32" s="9">
        <v>929</v>
      </c>
      <c r="K32" s="9">
        <v>5</v>
      </c>
      <c r="L32" s="9">
        <v>18</v>
      </c>
      <c r="M32" s="9">
        <v>154</v>
      </c>
      <c r="N32" s="9">
        <v>10</v>
      </c>
      <c r="O32" s="9">
        <f t="shared" si="1"/>
        <v>1462</v>
      </c>
      <c r="P32" s="9">
        <f t="shared" si="2"/>
        <v>2481</v>
      </c>
      <c r="Q32" s="11" t="s">
        <v>64</v>
      </c>
    </row>
    <row r="33" spans="1:23">
      <c r="A33" s="28" t="s">
        <v>66</v>
      </c>
      <c r="B33" s="10">
        <v>82</v>
      </c>
      <c r="C33" s="10">
        <v>456</v>
      </c>
      <c r="D33" s="10">
        <v>3</v>
      </c>
      <c r="E33" s="10">
        <v>0</v>
      </c>
      <c r="F33" s="10">
        <v>187</v>
      </c>
      <c r="G33" s="10">
        <v>16</v>
      </c>
      <c r="H33" s="10">
        <f t="shared" si="3"/>
        <v>744</v>
      </c>
      <c r="I33" s="10">
        <v>134</v>
      </c>
      <c r="J33" s="10">
        <v>1228</v>
      </c>
      <c r="K33" s="10">
        <v>17</v>
      </c>
      <c r="L33" s="10">
        <v>0</v>
      </c>
      <c r="M33" s="10">
        <v>305</v>
      </c>
      <c r="N33" s="10">
        <v>15</v>
      </c>
      <c r="O33" s="10">
        <f t="shared" si="1"/>
        <v>1699</v>
      </c>
      <c r="P33" s="10">
        <f t="shared" si="2"/>
        <v>2443</v>
      </c>
      <c r="Q33" s="11" t="s">
        <v>67</v>
      </c>
    </row>
    <row r="34" spans="1:23">
      <c r="A34" s="29" t="s">
        <v>68</v>
      </c>
      <c r="B34" s="9">
        <v>458</v>
      </c>
      <c r="C34" s="9">
        <v>370</v>
      </c>
      <c r="D34" s="9">
        <v>42</v>
      </c>
      <c r="E34" s="9">
        <v>0</v>
      </c>
      <c r="F34" s="9">
        <v>1159</v>
      </c>
      <c r="G34" s="9">
        <v>3</v>
      </c>
      <c r="H34" s="9">
        <f t="shared" si="3"/>
        <v>2032</v>
      </c>
      <c r="I34" s="9">
        <v>55</v>
      </c>
      <c r="J34" s="9">
        <v>44</v>
      </c>
      <c r="K34" s="9">
        <v>1</v>
      </c>
      <c r="L34" s="9">
        <v>0</v>
      </c>
      <c r="M34" s="9">
        <v>86</v>
      </c>
      <c r="N34" s="9">
        <v>0</v>
      </c>
      <c r="O34" s="9">
        <f t="shared" si="1"/>
        <v>186</v>
      </c>
      <c r="P34" s="9">
        <f t="shared" si="2"/>
        <v>2218</v>
      </c>
      <c r="Q34" s="11" t="s">
        <v>21</v>
      </c>
    </row>
    <row r="35" spans="1:23">
      <c r="A35" s="28" t="s">
        <v>69</v>
      </c>
      <c r="B35" s="10">
        <v>681</v>
      </c>
      <c r="C35" s="10">
        <v>1240</v>
      </c>
      <c r="D35" s="10">
        <v>33</v>
      </c>
      <c r="E35" s="10">
        <v>0</v>
      </c>
      <c r="F35" s="10">
        <v>966</v>
      </c>
      <c r="G35" s="10">
        <v>2</v>
      </c>
      <c r="H35" s="10">
        <f t="shared" si="3"/>
        <v>2922</v>
      </c>
      <c r="I35" s="10">
        <v>370</v>
      </c>
      <c r="J35" s="10">
        <v>5527</v>
      </c>
      <c r="K35" s="10">
        <v>83</v>
      </c>
      <c r="L35" s="10">
        <v>0</v>
      </c>
      <c r="M35" s="10">
        <v>2163</v>
      </c>
      <c r="N35" s="10">
        <v>0</v>
      </c>
      <c r="O35" s="10">
        <f t="shared" si="1"/>
        <v>8143</v>
      </c>
      <c r="P35" s="10">
        <f>H35+O35</f>
        <v>11065</v>
      </c>
      <c r="Q35" s="11" t="s">
        <v>42</v>
      </c>
    </row>
    <row r="36" spans="1:23">
      <c r="A36" s="29" t="s">
        <v>9</v>
      </c>
      <c r="B36" s="9">
        <v>534</v>
      </c>
      <c r="C36" s="9">
        <v>975</v>
      </c>
      <c r="D36" s="9">
        <v>102</v>
      </c>
      <c r="E36" s="9">
        <v>2</v>
      </c>
      <c r="F36" s="9">
        <v>256</v>
      </c>
      <c r="G36" s="9">
        <v>31</v>
      </c>
      <c r="H36" s="9">
        <f>SUM(B36:G36)</f>
        <v>1900</v>
      </c>
      <c r="I36" s="9">
        <v>255</v>
      </c>
      <c r="J36" s="9">
        <v>396</v>
      </c>
      <c r="K36" s="9">
        <v>38</v>
      </c>
      <c r="L36" s="9">
        <v>1</v>
      </c>
      <c r="M36" s="9">
        <v>124</v>
      </c>
      <c r="N36" s="9">
        <v>8</v>
      </c>
      <c r="O36" s="9">
        <f t="shared" si="1"/>
        <v>822</v>
      </c>
      <c r="P36" s="9">
        <f t="shared" si="2"/>
        <v>2722</v>
      </c>
      <c r="Q36" s="11" t="s">
        <v>33</v>
      </c>
    </row>
    <row r="37" spans="1:23">
      <c r="A37" s="28" t="s">
        <v>8</v>
      </c>
      <c r="B37" s="10">
        <v>2384</v>
      </c>
      <c r="C37" s="10">
        <v>6533</v>
      </c>
      <c r="D37" s="10">
        <v>199</v>
      </c>
      <c r="E37" s="10">
        <v>1</v>
      </c>
      <c r="F37" s="10">
        <v>3837</v>
      </c>
      <c r="G37" s="10">
        <v>31</v>
      </c>
      <c r="H37" s="10">
        <f t="shared" si="3"/>
        <v>12985</v>
      </c>
      <c r="I37" s="10">
        <v>719</v>
      </c>
      <c r="J37" s="10">
        <v>1762</v>
      </c>
      <c r="K37" s="10">
        <v>43</v>
      </c>
      <c r="L37" s="10">
        <v>2</v>
      </c>
      <c r="M37" s="10">
        <v>1296</v>
      </c>
      <c r="N37" s="10">
        <v>12</v>
      </c>
      <c r="O37" s="10">
        <f t="shared" si="1"/>
        <v>3834</v>
      </c>
      <c r="P37" s="10">
        <f t="shared" si="2"/>
        <v>16819</v>
      </c>
      <c r="Q37" s="11" t="s">
        <v>24</v>
      </c>
    </row>
    <row r="38" spans="1:23">
      <c r="A38" s="29" t="s">
        <v>70</v>
      </c>
      <c r="B38" s="9">
        <v>661</v>
      </c>
      <c r="C38" s="9">
        <v>661</v>
      </c>
      <c r="D38" s="9">
        <v>39</v>
      </c>
      <c r="E38" s="9">
        <v>7</v>
      </c>
      <c r="F38" s="9">
        <v>267</v>
      </c>
      <c r="G38" s="9">
        <v>80</v>
      </c>
      <c r="H38" s="9">
        <f t="shared" si="3"/>
        <v>1715</v>
      </c>
      <c r="I38" s="9">
        <v>335</v>
      </c>
      <c r="J38" s="9">
        <v>161</v>
      </c>
      <c r="K38" s="9">
        <v>21</v>
      </c>
      <c r="L38" s="9">
        <v>12</v>
      </c>
      <c r="M38" s="9">
        <v>160</v>
      </c>
      <c r="N38" s="9">
        <v>15</v>
      </c>
      <c r="O38" s="9">
        <f t="shared" si="1"/>
        <v>704</v>
      </c>
      <c r="P38" s="9">
        <f t="shared" si="2"/>
        <v>2419</v>
      </c>
      <c r="Q38" s="11" t="s">
        <v>65</v>
      </c>
    </row>
    <row r="39" spans="1:23">
      <c r="A39" s="30" t="s">
        <v>7</v>
      </c>
      <c r="B39" s="10">
        <v>340</v>
      </c>
      <c r="C39" s="10">
        <v>352</v>
      </c>
      <c r="D39" s="10">
        <v>32</v>
      </c>
      <c r="E39" s="10">
        <v>0</v>
      </c>
      <c r="F39" s="10">
        <v>141</v>
      </c>
      <c r="G39" s="10">
        <v>6</v>
      </c>
      <c r="H39" s="10">
        <f t="shared" si="3"/>
        <v>871</v>
      </c>
      <c r="I39" s="10">
        <v>108</v>
      </c>
      <c r="J39" s="10">
        <v>71</v>
      </c>
      <c r="K39" s="10">
        <v>4</v>
      </c>
      <c r="L39" s="10">
        <v>0</v>
      </c>
      <c r="M39" s="10">
        <v>24</v>
      </c>
      <c r="N39" s="10">
        <v>1</v>
      </c>
      <c r="O39" s="10">
        <f>SUM(I39:N39)</f>
        <v>208</v>
      </c>
      <c r="P39" s="10">
        <f t="shared" si="2"/>
        <v>1079</v>
      </c>
      <c r="Q39" s="11" t="s">
        <v>19</v>
      </c>
    </row>
    <row r="40" spans="1:23" ht="9" customHeight="1">
      <c r="A40" s="2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23">
      <c r="A41" s="26" t="s">
        <v>0</v>
      </c>
      <c r="B41" s="31">
        <f>SUM(B8:B39)</f>
        <v>20106</v>
      </c>
      <c r="C41" s="31">
        <f t="shared" ref="C41:O41" si="4">SUM(C8:C39)</f>
        <v>44920</v>
      </c>
      <c r="D41" s="31">
        <f t="shared" si="4"/>
        <v>3609</v>
      </c>
      <c r="E41" s="31">
        <f>SUM(E8:E39)</f>
        <v>91</v>
      </c>
      <c r="F41" s="31">
        <f t="shared" si="4"/>
        <v>17255</v>
      </c>
      <c r="G41" s="31">
        <f t="shared" si="4"/>
        <v>1642</v>
      </c>
      <c r="H41" s="31">
        <f t="shared" si="4"/>
        <v>87623</v>
      </c>
      <c r="I41" s="31">
        <f t="shared" si="4"/>
        <v>10675</v>
      </c>
      <c r="J41" s="31">
        <f t="shared" si="4"/>
        <v>32377</v>
      </c>
      <c r="K41" s="31">
        <f t="shared" si="4"/>
        <v>1633</v>
      </c>
      <c r="L41" s="31">
        <f t="shared" si="4"/>
        <v>217</v>
      </c>
      <c r="M41" s="31">
        <f t="shared" si="4"/>
        <v>11748</v>
      </c>
      <c r="N41" s="31">
        <f t="shared" si="4"/>
        <v>561</v>
      </c>
      <c r="O41" s="31">
        <f t="shared" si="4"/>
        <v>57211</v>
      </c>
      <c r="P41" s="31">
        <f>SUM(P8:P39)</f>
        <v>144834</v>
      </c>
    </row>
    <row r="42" spans="1:23">
      <c r="T42" s="4"/>
      <c r="U42" s="3"/>
      <c r="V42" s="3"/>
      <c r="W42" s="1"/>
    </row>
    <row r="43" spans="1:23">
      <c r="A43" s="12" t="s">
        <v>81</v>
      </c>
      <c r="U43" s="3"/>
      <c r="V43" s="3"/>
      <c r="W43" s="1"/>
    </row>
    <row r="44" spans="1:23">
      <c r="A44" s="12" t="s">
        <v>82</v>
      </c>
      <c r="U44" s="3"/>
      <c r="V44" s="3"/>
      <c r="W44" s="1"/>
    </row>
    <row r="45" spans="1:23">
      <c r="A45" s="12" t="s">
        <v>83</v>
      </c>
      <c r="U45" s="3"/>
      <c r="V45" s="3"/>
      <c r="W45" s="1"/>
    </row>
    <row r="46" spans="1:23">
      <c r="A46" s="12" t="s">
        <v>84</v>
      </c>
      <c r="U46" s="3"/>
      <c r="V46" s="3"/>
      <c r="W46" s="1"/>
    </row>
    <row r="47" spans="1:23">
      <c r="A47" s="12" t="s">
        <v>87</v>
      </c>
      <c r="U47" s="3"/>
      <c r="V47" s="3"/>
      <c r="W47" s="1"/>
    </row>
    <row r="48" spans="1:23">
      <c r="A48" s="12" t="s">
        <v>85</v>
      </c>
      <c r="U48" s="3"/>
      <c r="V48" s="3"/>
      <c r="W48" s="1"/>
    </row>
    <row r="49" spans="18:23">
      <c r="U49" s="3"/>
      <c r="V49" s="3"/>
      <c r="W49" s="1"/>
    </row>
    <row r="50" spans="18:23">
      <c r="T50" s="4"/>
      <c r="U50" s="3"/>
      <c r="V50" s="3"/>
      <c r="W50" s="1"/>
    </row>
    <row r="51" spans="18:23">
      <c r="T51" s="4"/>
      <c r="U51" s="3"/>
      <c r="V51" s="3"/>
      <c r="W51" s="1"/>
    </row>
    <row r="52" spans="18:23">
      <c r="T52" s="4"/>
      <c r="U52" s="3"/>
      <c r="V52" s="3"/>
      <c r="W52" s="1"/>
    </row>
    <row r="53" spans="18:23">
      <c r="T53" s="4"/>
      <c r="U53" s="3"/>
      <c r="V53" s="3"/>
      <c r="W53" s="1"/>
    </row>
    <row r="54" spans="18:23">
      <c r="T54" s="4"/>
      <c r="U54" s="3"/>
      <c r="V54" s="3"/>
      <c r="W54" s="1"/>
    </row>
    <row r="55" spans="18:23">
      <c r="T55" s="4"/>
      <c r="U55" s="3"/>
      <c r="V55" s="3"/>
      <c r="W55" s="1"/>
    </row>
    <row r="56" spans="18:23">
      <c r="T56" s="4"/>
      <c r="U56" s="3"/>
      <c r="V56" s="3"/>
      <c r="W56" s="1"/>
    </row>
    <row r="57" spans="18:23">
      <c r="S57" s="1"/>
      <c r="T57" s="4"/>
      <c r="U57" s="3"/>
      <c r="V57" s="3"/>
      <c r="W57" s="1"/>
    </row>
    <row r="58" spans="18:23">
      <c r="S58" s="1"/>
      <c r="U58" s="3"/>
      <c r="V58" s="3"/>
      <c r="W58" s="1"/>
    </row>
    <row r="59" spans="18:23">
      <c r="S59" s="1"/>
      <c r="U59" s="3"/>
      <c r="V59" s="3"/>
      <c r="W59" s="1"/>
    </row>
    <row r="60" spans="18:23">
      <c r="S60" s="1"/>
      <c r="U60" s="3"/>
      <c r="V60" s="3"/>
      <c r="W60" s="1"/>
    </row>
    <row r="61" spans="18:23">
      <c r="S61" s="1"/>
      <c r="U61" s="3"/>
      <c r="V61" s="3"/>
      <c r="W61" s="1"/>
    </row>
    <row r="62" spans="18:23">
      <c r="S62" s="1"/>
      <c r="U62" s="3"/>
      <c r="V62" s="3"/>
      <c r="W62" s="1"/>
    </row>
    <row r="63" spans="18:23">
      <c r="R63" s="3"/>
      <c r="S63" s="1"/>
      <c r="U63" s="3"/>
      <c r="V63" s="3"/>
      <c r="W63" s="1"/>
    </row>
    <row r="64" spans="18:23">
      <c r="R64" s="3"/>
      <c r="S64" s="1"/>
      <c r="U64" s="3"/>
      <c r="V64" s="3"/>
      <c r="W64" s="1"/>
    </row>
    <row r="65" spans="17:24">
      <c r="Q65" s="4"/>
      <c r="R65" s="3"/>
      <c r="S65" s="1"/>
      <c r="U65" s="3"/>
      <c r="V65" s="3"/>
      <c r="W65" s="1"/>
    </row>
    <row r="66" spans="17:24">
      <c r="Q66" s="4"/>
      <c r="R66" s="3"/>
      <c r="S66" s="1"/>
      <c r="U66" s="3"/>
      <c r="V66" s="3"/>
      <c r="W66" s="1"/>
    </row>
    <row r="67" spans="17:24">
      <c r="Q67" s="4"/>
      <c r="R67" s="3"/>
      <c r="S67" s="1"/>
      <c r="U67" s="3"/>
      <c r="V67" s="3"/>
      <c r="W67" s="1"/>
    </row>
    <row r="68" spans="17:24">
      <c r="Q68" s="4"/>
      <c r="R68" s="3"/>
      <c r="S68" s="1"/>
      <c r="U68" s="3"/>
      <c r="V68" s="3"/>
      <c r="W68" s="1"/>
    </row>
    <row r="69" spans="17:24">
      <c r="Q69" s="4"/>
      <c r="R69" s="3"/>
      <c r="S69" s="1"/>
      <c r="U69" s="3"/>
      <c r="V69" s="3"/>
      <c r="W69" s="1"/>
    </row>
    <row r="70" spans="17:24">
      <c r="Q70" s="4"/>
      <c r="R70" s="3"/>
      <c r="S70" s="1"/>
      <c r="U70" s="3"/>
      <c r="V70" s="3"/>
      <c r="W70" s="1"/>
    </row>
    <row r="71" spans="17:24">
      <c r="Q71" s="4"/>
      <c r="R71" s="3"/>
      <c r="S71" s="1"/>
      <c r="U71" s="3"/>
      <c r="V71" s="3"/>
      <c r="W71" s="1"/>
    </row>
    <row r="72" spans="17:24">
      <c r="Q72" s="4"/>
      <c r="R72" s="3"/>
      <c r="S72" s="1"/>
      <c r="U72" s="3"/>
      <c r="V72" s="3"/>
      <c r="W72" s="1"/>
    </row>
    <row r="73" spans="17:24">
      <c r="R73" s="3"/>
      <c r="S73" s="1"/>
      <c r="T73" s="3"/>
      <c r="U73" s="3"/>
      <c r="V73" s="3"/>
      <c r="W73" s="3"/>
      <c r="X73" s="3"/>
    </row>
    <row r="74" spans="17:24">
      <c r="R74" s="3"/>
      <c r="S74" s="1"/>
      <c r="T74" s="3"/>
      <c r="U74" s="3"/>
      <c r="V74" s="3"/>
      <c r="W74" s="3"/>
      <c r="X74" s="3"/>
    </row>
    <row r="75" spans="17:24">
      <c r="R75" s="3"/>
      <c r="S75" s="1"/>
      <c r="T75" s="3"/>
      <c r="U75" s="3"/>
      <c r="V75" s="3"/>
      <c r="W75" s="3"/>
      <c r="X75" s="3"/>
    </row>
    <row r="76" spans="17:24">
      <c r="R76" s="3"/>
      <c r="S76" s="1"/>
      <c r="T76" s="3"/>
      <c r="U76" s="3"/>
      <c r="V76" s="3"/>
      <c r="W76" s="3"/>
      <c r="X76" s="3"/>
    </row>
    <row r="77" spans="17:24">
      <c r="R77" s="3"/>
      <c r="S77" s="1"/>
      <c r="T77" s="3"/>
      <c r="U77" s="3"/>
      <c r="V77" s="3"/>
      <c r="W77" s="3"/>
      <c r="X77" s="3"/>
    </row>
    <row r="78" spans="17:24">
      <c r="R78" s="3"/>
      <c r="S78" s="1"/>
      <c r="T78" s="3"/>
      <c r="U78" s="3"/>
      <c r="V78" s="3"/>
      <c r="W78" s="3"/>
      <c r="X78" s="3"/>
    </row>
    <row r="79" spans="17:24">
      <c r="R79" s="3"/>
      <c r="S79" s="1"/>
      <c r="T79" s="3"/>
      <c r="U79" s="3"/>
      <c r="V79" s="3"/>
      <c r="W79" s="3"/>
      <c r="X79" s="3"/>
    </row>
    <row r="80" spans="17:24">
      <c r="R80" s="3"/>
      <c r="S80" s="1"/>
      <c r="T80" s="3"/>
      <c r="U80" s="3"/>
      <c r="V80" s="3"/>
      <c r="W80" s="3"/>
      <c r="X80" s="3"/>
    </row>
    <row r="81" spans="17:24">
      <c r="R81" s="3"/>
      <c r="S81" s="1"/>
      <c r="T81" s="3"/>
      <c r="U81" s="3"/>
      <c r="V81" s="3"/>
      <c r="W81" s="3"/>
      <c r="X81" s="3"/>
    </row>
    <row r="82" spans="17:24">
      <c r="R82" s="3"/>
      <c r="S82" s="1"/>
      <c r="T82" s="3"/>
      <c r="U82" s="3"/>
      <c r="V82" s="3"/>
      <c r="W82" s="3"/>
      <c r="X82" s="3"/>
    </row>
    <row r="83" spans="17:24">
      <c r="R83" s="3"/>
      <c r="S83" s="1"/>
    </row>
    <row r="84" spans="17:24">
      <c r="R84" s="3"/>
      <c r="S84" s="1"/>
    </row>
    <row r="85" spans="17:24">
      <c r="R85" s="3"/>
      <c r="S85" s="1"/>
    </row>
    <row r="86" spans="17:24">
      <c r="R86" s="3"/>
      <c r="S86" s="1"/>
    </row>
    <row r="87" spans="17:24">
      <c r="R87" s="3"/>
      <c r="S87" s="1"/>
    </row>
    <row r="88" spans="17:24">
      <c r="Q88" s="4"/>
      <c r="R88" s="3"/>
      <c r="S88" s="1"/>
    </row>
    <row r="89" spans="17:24">
      <c r="Q89" s="5"/>
      <c r="R89" s="6"/>
    </row>
  </sheetData>
  <mergeCells count="4">
    <mergeCell ref="B6:H6"/>
    <mergeCell ref="I6:O6"/>
    <mergeCell ref="B5:P5"/>
    <mergeCell ref="A5:A7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W76"/>
  <sheetViews>
    <sheetView zoomScaleNormal="100" workbookViewId="0">
      <selection activeCell="H3" sqref="H3"/>
    </sheetView>
  </sheetViews>
  <sheetFormatPr baseColWidth="10" defaultRowHeight="15"/>
  <cols>
    <col min="1" max="1" width="20.42578125" customWidth="1"/>
    <col min="2" max="2" width="8.140625" customWidth="1"/>
    <col min="3" max="3" width="8.42578125" customWidth="1"/>
    <col min="4" max="4" width="8.7109375" customWidth="1"/>
    <col min="5" max="5" width="8.5703125" customWidth="1"/>
    <col min="6" max="6" width="8.28515625" customWidth="1"/>
    <col min="7" max="7" width="8.7109375" customWidth="1"/>
    <col min="8" max="8" width="10.5703125" customWidth="1"/>
    <col min="9" max="9" width="9.42578125" customWidth="1"/>
    <col min="10" max="10" width="8.5703125" customWidth="1"/>
    <col min="11" max="11" width="9" customWidth="1"/>
    <col min="12" max="12" width="8.85546875" customWidth="1"/>
    <col min="13" max="13" width="8.42578125" customWidth="1"/>
    <col min="14" max="14" width="9" customWidth="1"/>
    <col min="17" max="17" width="17.7109375" customWidth="1"/>
    <col min="20" max="20" width="25.140625" bestFit="1" customWidth="1"/>
    <col min="28" max="28" width="16.5703125" customWidth="1"/>
  </cols>
  <sheetData>
    <row r="3" spans="1:19" ht="17.25">
      <c r="A3" s="18" t="s">
        <v>98</v>
      </c>
    </row>
    <row r="5" spans="1:19" ht="15" customHeight="1">
      <c r="A5" s="42" t="s">
        <v>86</v>
      </c>
      <c r="B5" s="40" t="s">
        <v>91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7"/>
      <c r="R5" s="7"/>
      <c r="S5" s="8"/>
    </row>
    <row r="6" spans="1:19">
      <c r="A6" s="42"/>
      <c r="B6" s="41" t="s">
        <v>71</v>
      </c>
      <c r="C6" s="41"/>
      <c r="D6" s="41"/>
      <c r="E6" s="41"/>
      <c r="F6" s="41"/>
      <c r="G6" s="41"/>
      <c r="H6" s="41"/>
      <c r="I6" s="41" t="s">
        <v>72</v>
      </c>
      <c r="J6" s="41"/>
      <c r="K6" s="41"/>
      <c r="L6" s="41"/>
      <c r="M6" s="41"/>
      <c r="N6" s="41"/>
      <c r="O6" s="41"/>
      <c r="P6" s="26"/>
      <c r="Q6" s="7"/>
      <c r="R6" s="7"/>
      <c r="S6" s="8"/>
    </row>
    <row r="7" spans="1:19">
      <c r="A7" s="42"/>
      <c r="B7" s="20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6" t="s">
        <v>73</v>
      </c>
      <c r="I7" s="20" t="s">
        <v>1</v>
      </c>
      <c r="J7" s="20" t="s">
        <v>2</v>
      </c>
      <c r="K7" s="20" t="s">
        <v>3</v>
      </c>
      <c r="L7" s="20" t="s">
        <v>4</v>
      </c>
      <c r="M7" s="20" t="s">
        <v>5</v>
      </c>
      <c r="N7" s="20" t="s">
        <v>6</v>
      </c>
      <c r="O7" s="26" t="s">
        <v>73</v>
      </c>
      <c r="P7" s="26" t="s">
        <v>0</v>
      </c>
      <c r="Q7" s="36"/>
      <c r="R7" s="7"/>
      <c r="S7" s="8"/>
    </row>
    <row r="8" spans="1:19">
      <c r="A8" s="27" t="s">
        <v>18</v>
      </c>
      <c r="B8" s="9">
        <v>24</v>
      </c>
      <c r="C8" s="9">
        <v>5</v>
      </c>
      <c r="D8" s="9">
        <v>5</v>
      </c>
      <c r="E8" s="9">
        <v>0</v>
      </c>
      <c r="F8" s="9">
        <v>20</v>
      </c>
      <c r="G8" s="9">
        <v>1</v>
      </c>
      <c r="H8" s="9">
        <f t="shared" ref="H8:H39" si="0">SUM(B8:G8)</f>
        <v>55</v>
      </c>
      <c r="I8" s="9">
        <v>27</v>
      </c>
      <c r="J8" s="9">
        <v>10</v>
      </c>
      <c r="K8" s="9">
        <v>4</v>
      </c>
      <c r="L8" s="9">
        <v>0</v>
      </c>
      <c r="M8" s="9">
        <v>11</v>
      </c>
      <c r="N8" s="9">
        <v>1</v>
      </c>
      <c r="O8" s="9">
        <f>SUM(I8:N8)</f>
        <v>53</v>
      </c>
      <c r="P8" s="9">
        <f>H8+O8</f>
        <v>108</v>
      </c>
      <c r="Q8" s="11" t="s">
        <v>20</v>
      </c>
      <c r="R8" s="7"/>
    </row>
    <row r="9" spans="1:19">
      <c r="A9" s="28" t="s">
        <v>22</v>
      </c>
      <c r="B9" s="10">
        <v>15</v>
      </c>
      <c r="C9" s="10">
        <v>5</v>
      </c>
      <c r="D9" s="10">
        <v>3</v>
      </c>
      <c r="E9" s="10">
        <v>0</v>
      </c>
      <c r="F9" s="10">
        <v>13</v>
      </c>
      <c r="G9" s="10">
        <v>0</v>
      </c>
      <c r="H9" s="10">
        <f t="shared" si="0"/>
        <v>36</v>
      </c>
      <c r="I9" s="10">
        <v>37</v>
      </c>
      <c r="J9" s="10">
        <v>17</v>
      </c>
      <c r="K9" s="10">
        <v>44</v>
      </c>
      <c r="L9" s="10">
        <v>2</v>
      </c>
      <c r="M9" s="10">
        <v>102</v>
      </c>
      <c r="N9" s="10">
        <v>8</v>
      </c>
      <c r="O9" s="10">
        <f t="shared" ref="O9:O38" si="1">SUM(I9:N9)</f>
        <v>210</v>
      </c>
      <c r="P9" s="10">
        <f t="shared" ref="P9:P39" si="2">H9+O9</f>
        <v>246</v>
      </c>
      <c r="Q9" s="11" t="s">
        <v>23</v>
      </c>
      <c r="R9" s="7"/>
    </row>
    <row r="10" spans="1:19">
      <c r="A10" s="29" t="s">
        <v>25</v>
      </c>
      <c r="B10" s="9">
        <v>13</v>
      </c>
      <c r="C10" s="9">
        <v>7</v>
      </c>
      <c r="D10" s="9">
        <v>4</v>
      </c>
      <c r="E10" s="9">
        <v>1</v>
      </c>
      <c r="F10" s="9">
        <v>2</v>
      </c>
      <c r="G10" s="9">
        <v>1</v>
      </c>
      <c r="H10" s="9">
        <f t="shared" si="0"/>
        <v>28</v>
      </c>
      <c r="I10" s="9">
        <v>8</v>
      </c>
      <c r="J10" s="9">
        <v>5</v>
      </c>
      <c r="K10" s="9">
        <v>3</v>
      </c>
      <c r="L10" s="9">
        <v>1</v>
      </c>
      <c r="M10" s="9">
        <v>8</v>
      </c>
      <c r="N10" s="9">
        <v>0</v>
      </c>
      <c r="O10" s="9">
        <f t="shared" si="1"/>
        <v>25</v>
      </c>
      <c r="P10" s="9">
        <f t="shared" si="2"/>
        <v>53</v>
      </c>
      <c r="Q10" s="11" t="s">
        <v>26</v>
      </c>
      <c r="R10" s="7"/>
    </row>
    <row r="11" spans="1:19">
      <c r="A11" s="28" t="s">
        <v>17</v>
      </c>
      <c r="B11" s="10">
        <v>3</v>
      </c>
      <c r="C11" s="10">
        <v>4</v>
      </c>
      <c r="D11" s="10">
        <v>6</v>
      </c>
      <c r="E11" s="10">
        <v>0</v>
      </c>
      <c r="F11" s="10">
        <v>3</v>
      </c>
      <c r="G11" s="10">
        <v>0</v>
      </c>
      <c r="H11" s="10">
        <f t="shared" si="0"/>
        <v>16</v>
      </c>
      <c r="I11" s="10">
        <v>2</v>
      </c>
      <c r="J11" s="10">
        <v>2</v>
      </c>
      <c r="K11" s="10">
        <v>0</v>
      </c>
      <c r="L11" s="10">
        <v>0</v>
      </c>
      <c r="M11" s="10">
        <v>3</v>
      </c>
      <c r="N11" s="10">
        <v>1</v>
      </c>
      <c r="O11" s="10">
        <f t="shared" si="1"/>
        <v>8</v>
      </c>
      <c r="P11" s="10">
        <f t="shared" si="2"/>
        <v>24</v>
      </c>
      <c r="Q11" s="11" t="s">
        <v>28</v>
      </c>
      <c r="R11" s="7"/>
    </row>
    <row r="12" spans="1:19">
      <c r="A12" s="29" t="s">
        <v>30</v>
      </c>
      <c r="B12" s="9">
        <v>31</v>
      </c>
      <c r="C12" s="9">
        <v>15</v>
      </c>
      <c r="D12" s="9">
        <v>4</v>
      </c>
      <c r="E12" s="9">
        <v>1</v>
      </c>
      <c r="F12" s="9">
        <v>9</v>
      </c>
      <c r="G12" s="9">
        <v>2</v>
      </c>
      <c r="H12" s="9">
        <f t="shared" si="0"/>
        <v>62</v>
      </c>
      <c r="I12" s="9">
        <v>4</v>
      </c>
      <c r="J12" s="9">
        <v>4</v>
      </c>
      <c r="K12" s="9">
        <v>0</v>
      </c>
      <c r="L12" s="9">
        <v>0</v>
      </c>
      <c r="M12" s="9">
        <v>2</v>
      </c>
      <c r="N12" s="9">
        <v>0</v>
      </c>
      <c r="O12" s="9">
        <f t="shared" si="1"/>
        <v>10</v>
      </c>
      <c r="P12" s="9">
        <f t="shared" si="2"/>
        <v>72</v>
      </c>
      <c r="Q12" s="11" t="s">
        <v>27</v>
      </c>
      <c r="R12" s="7"/>
    </row>
    <row r="13" spans="1:19">
      <c r="A13" s="28" t="s">
        <v>16</v>
      </c>
      <c r="B13" s="10">
        <v>13</v>
      </c>
      <c r="C13" s="10">
        <v>12</v>
      </c>
      <c r="D13" s="10">
        <v>0</v>
      </c>
      <c r="E13" s="10">
        <v>0</v>
      </c>
      <c r="F13" s="10">
        <v>14</v>
      </c>
      <c r="G13" s="10">
        <v>0</v>
      </c>
      <c r="H13" s="10">
        <f t="shared" si="0"/>
        <v>39</v>
      </c>
      <c r="I13" s="10">
        <v>50</v>
      </c>
      <c r="J13" s="10">
        <v>14</v>
      </c>
      <c r="K13" s="10">
        <v>12</v>
      </c>
      <c r="L13" s="10">
        <v>0</v>
      </c>
      <c r="M13" s="10">
        <v>108</v>
      </c>
      <c r="N13" s="10">
        <v>3</v>
      </c>
      <c r="O13" s="10">
        <f t="shared" si="1"/>
        <v>187</v>
      </c>
      <c r="P13" s="10">
        <f t="shared" si="2"/>
        <v>226</v>
      </c>
      <c r="Q13" s="11" t="s">
        <v>32</v>
      </c>
      <c r="R13" s="7"/>
    </row>
    <row r="14" spans="1:19">
      <c r="A14" s="29" t="s">
        <v>34</v>
      </c>
      <c r="B14" s="9">
        <v>72</v>
      </c>
      <c r="C14" s="9">
        <v>7</v>
      </c>
      <c r="D14" s="9">
        <v>0</v>
      </c>
      <c r="E14" s="9">
        <v>0</v>
      </c>
      <c r="F14" s="9">
        <v>3</v>
      </c>
      <c r="G14" s="9">
        <v>0</v>
      </c>
      <c r="H14" s="9">
        <f t="shared" si="0"/>
        <v>82</v>
      </c>
      <c r="I14" s="9">
        <v>14</v>
      </c>
      <c r="J14" s="9">
        <v>7</v>
      </c>
      <c r="K14" s="9">
        <v>0</v>
      </c>
      <c r="L14" s="9">
        <v>0</v>
      </c>
      <c r="M14" s="9">
        <v>4</v>
      </c>
      <c r="N14" s="9">
        <v>0</v>
      </c>
      <c r="O14" s="9">
        <f t="shared" si="1"/>
        <v>25</v>
      </c>
      <c r="P14" s="9">
        <f t="shared" si="2"/>
        <v>107</v>
      </c>
      <c r="Q14" s="11" t="s">
        <v>29</v>
      </c>
      <c r="R14" s="7"/>
    </row>
    <row r="15" spans="1:19">
      <c r="A15" s="28" t="s">
        <v>15</v>
      </c>
      <c r="B15" s="10">
        <v>24</v>
      </c>
      <c r="C15" s="10">
        <v>6</v>
      </c>
      <c r="D15" s="10">
        <v>1</v>
      </c>
      <c r="E15" s="10">
        <v>1</v>
      </c>
      <c r="F15" s="10">
        <v>8</v>
      </c>
      <c r="G15" s="10">
        <v>1</v>
      </c>
      <c r="H15" s="10">
        <f t="shared" si="0"/>
        <v>41</v>
      </c>
      <c r="I15" s="10">
        <v>4</v>
      </c>
      <c r="J15" s="10">
        <v>2</v>
      </c>
      <c r="K15" s="10">
        <v>1</v>
      </c>
      <c r="L15" s="10">
        <v>0</v>
      </c>
      <c r="M15" s="10">
        <v>4</v>
      </c>
      <c r="N15" s="10">
        <v>0</v>
      </c>
      <c r="O15" s="10">
        <f t="shared" si="1"/>
        <v>11</v>
      </c>
      <c r="P15" s="10">
        <f t="shared" si="2"/>
        <v>52</v>
      </c>
      <c r="Q15" s="11" t="s">
        <v>35</v>
      </c>
      <c r="R15" s="7"/>
    </row>
    <row r="16" spans="1:19">
      <c r="A16" s="27" t="s">
        <v>37</v>
      </c>
      <c r="B16" s="9">
        <v>70</v>
      </c>
      <c r="C16" s="9">
        <v>51</v>
      </c>
      <c r="D16" s="9">
        <v>16</v>
      </c>
      <c r="E16" s="9">
        <v>1</v>
      </c>
      <c r="F16" s="9">
        <v>31</v>
      </c>
      <c r="G16" s="9">
        <v>3</v>
      </c>
      <c r="H16" s="9">
        <f t="shared" si="0"/>
        <v>172</v>
      </c>
      <c r="I16" s="9">
        <v>20</v>
      </c>
      <c r="J16" s="9">
        <v>15</v>
      </c>
      <c r="K16" s="9">
        <v>6</v>
      </c>
      <c r="L16" s="9">
        <v>1</v>
      </c>
      <c r="M16" s="9">
        <v>11</v>
      </c>
      <c r="N16" s="9">
        <v>0</v>
      </c>
      <c r="O16" s="9">
        <f t="shared" si="1"/>
        <v>53</v>
      </c>
      <c r="P16" s="9">
        <f t="shared" si="2"/>
        <v>225</v>
      </c>
      <c r="Q16" s="11" t="s">
        <v>38</v>
      </c>
      <c r="R16" s="7"/>
    </row>
    <row r="17" spans="1:18">
      <c r="A17" s="30" t="s">
        <v>14</v>
      </c>
      <c r="B17" s="10">
        <v>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0"/>
        <v>1</v>
      </c>
      <c r="I17" s="10">
        <v>7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f t="shared" si="1"/>
        <v>7</v>
      </c>
      <c r="P17" s="10">
        <f t="shared" si="2"/>
        <v>8</v>
      </c>
      <c r="Q17" s="11" t="s">
        <v>40</v>
      </c>
      <c r="R17" s="7"/>
    </row>
    <row r="18" spans="1:18">
      <c r="A18" s="27" t="s">
        <v>41</v>
      </c>
      <c r="B18" s="9">
        <v>25</v>
      </c>
      <c r="C18" s="9">
        <v>18</v>
      </c>
      <c r="D18" s="9">
        <v>13</v>
      </c>
      <c r="E18" s="9">
        <v>0</v>
      </c>
      <c r="F18" s="9">
        <v>19</v>
      </c>
      <c r="G18" s="9">
        <v>1</v>
      </c>
      <c r="H18" s="9">
        <f t="shared" si="0"/>
        <v>76</v>
      </c>
      <c r="I18" s="9">
        <v>7</v>
      </c>
      <c r="J18" s="9">
        <v>4</v>
      </c>
      <c r="K18" s="9">
        <v>2</v>
      </c>
      <c r="L18" s="9">
        <v>0</v>
      </c>
      <c r="M18" s="9">
        <v>3</v>
      </c>
      <c r="N18" s="9">
        <v>3</v>
      </c>
      <c r="O18" s="9">
        <f t="shared" si="1"/>
        <v>19</v>
      </c>
      <c r="P18" s="9">
        <f t="shared" si="2"/>
        <v>95</v>
      </c>
      <c r="Q18" s="11" t="s">
        <v>31</v>
      </c>
      <c r="R18" s="7"/>
    </row>
    <row r="19" spans="1:18">
      <c r="A19" s="30" t="s">
        <v>43</v>
      </c>
      <c r="B19" s="10">
        <v>9</v>
      </c>
      <c r="C19" s="10">
        <v>3</v>
      </c>
      <c r="D19" s="10">
        <v>1</v>
      </c>
      <c r="E19" s="10">
        <v>0</v>
      </c>
      <c r="F19" s="10">
        <v>2</v>
      </c>
      <c r="G19" s="10">
        <v>0</v>
      </c>
      <c r="H19" s="10">
        <f t="shared" si="0"/>
        <v>15</v>
      </c>
      <c r="I19" s="10">
        <v>17</v>
      </c>
      <c r="J19" s="10">
        <v>13</v>
      </c>
      <c r="K19" s="10">
        <v>2</v>
      </c>
      <c r="L19" s="10">
        <v>1</v>
      </c>
      <c r="M19" s="10">
        <v>2</v>
      </c>
      <c r="N19" s="10">
        <v>0</v>
      </c>
      <c r="O19" s="10">
        <f t="shared" si="1"/>
        <v>35</v>
      </c>
      <c r="P19" s="10">
        <f t="shared" si="2"/>
        <v>50</v>
      </c>
      <c r="Q19" s="11" t="s">
        <v>44</v>
      </c>
      <c r="R19" s="7"/>
    </row>
    <row r="20" spans="1:18" ht="18.75" customHeight="1">
      <c r="A20" s="27" t="s">
        <v>46</v>
      </c>
      <c r="B20" s="9">
        <v>6</v>
      </c>
      <c r="C20" s="9">
        <v>6</v>
      </c>
      <c r="D20" s="9">
        <v>0</v>
      </c>
      <c r="E20" s="9">
        <v>0</v>
      </c>
      <c r="F20" s="9">
        <v>1</v>
      </c>
      <c r="G20" s="9">
        <v>0</v>
      </c>
      <c r="H20" s="9">
        <f t="shared" si="0"/>
        <v>13</v>
      </c>
      <c r="I20" s="9">
        <v>5</v>
      </c>
      <c r="J20" s="9">
        <v>1</v>
      </c>
      <c r="K20" s="9">
        <v>0</v>
      </c>
      <c r="L20" s="9">
        <v>0</v>
      </c>
      <c r="M20" s="9">
        <v>0</v>
      </c>
      <c r="N20" s="9">
        <v>1</v>
      </c>
      <c r="O20" s="9">
        <f t="shared" si="1"/>
        <v>7</v>
      </c>
      <c r="P20" s="9">
        <f>H20+O20</f>
        <v>20</v>
      </c>
      <c r="Q20" s="11" t="s">
        <v>47</v>
      </c>
      <c r="R20" s="7"/>
    </row>
    <row r="21" spans="1:18">
      <c r="A21" s="30" t="s">
        <v>48</v>
      </c>
      <c r="B21" s="10">
        <v>1</v>
      </c>
      <c r="C21" s="10">
        <v>2</v>
      </c>
      <c r="D21" s="10">
        <v>0</v>
      </c>
      <c r="E21" s="10">
        <v>1</v>
      </c>
      <c r="F21" s="10">
        <v>1</v>
      </c>
      <c r="G21" s="10">
        <v>0</v>
      </c>
      <c r="H21" s="10">
        <f>SUM(B21:G21)</f>
        <v>5</v>
      </c>
      <c r="I21" s="10">
        <v>2</v>
      </c>
      <c r="J21" s="10">
        <v>3</v>
      </c>
      <c r="K21" s="10">
        <v>0</v>
      </c>
      <c r="L21" s="10">
        <v>0</v>
      </c>
      <c r="M21" s="10">
        <v>1</v>
      </c>
      <c r="N21" s="10">
        <v>0</v>
      </c>
      <c r="O21" s="10">
        <f t="shared" si="1"/>
        <v>6</v>
      </c>
      <c r="P21" s="10">
        <f t="shared" si="2"/>
        <v>11</v>
      </c>
      <c r="Q21" s="11" t="s">
        <v>49</v>
      </c>
      <c r="R21" s="7"/>
    </row>
    <row r="22" spans="1:18">
      <c r="A22" s="27" t="s">
        <v>50</v>
      </c>
      <c r="B22" s="9">
        <v>75</v>
      </c>
      <c r="C22" s="9">
        <v>32</v>
      </c>
      <c r="D22" s="9">
        <v>11</v>
      </c>
      <c r="E22" s="9">
        <v>0</v>
      </c>
      <c r="F22" s="9">
        <v>13</v>
      </c>
      <c r="G22" s="9">
        <v>3</v>
      </c>
      <c r="H22" s="9">
        <f t="shared" si="0"/>
        <v>134</v>
      </c>
      <c r="I22" s="9">
        <v>73</v>
      </c>
      <c r="J22" s="9">
        <v>26</v>
      </c>
      <c r="K22" s="9">
        <v>0</v>
      </c>
      <c r="L22" s="9">
        <v>1</v>
      </c>
      <c r="M22" s="9">
        <v>19</v>
      </c>
      <c r="N22" s="9">
        <v>5</v>
      </c>
      <c r="O22" s="9">
        <f t="shared" si="1"/>
        <v>124</v>
      </c>
      <c r="P22" s="9">
        <f t="shared" si="2"/>
        <v>258</v>
      </c>
      <c r="Q22" s="11" t="s">
        <v>51</v>
      </c>
      <c r="R22" s="7"/>
    </row>
    <row r="23" spans="1:18">
      <c r="A23" s="30" t="s">
        <v>53</v>
      </c>
      <c r="B23" s="10">
        <v>9</v>
      </c>
      <c r="C23" s="10">
        <v>4</v>
      </c>
      <c r="D23" s="10">
        <v>1</v>
      </c>
      <c r="E23" s="10">
        <v>2</v>
      </c>
      <c r="F23" s="10">
        <v>2</v>
      </c>
      <c r="G23" s="10">
        <v>0</v>
      </c>
      <c r="H23" s="10">
        <f t="shared" si="0"/>
        <v>18</v>
      </c>
      <c r="I23" s="10">
        <v>8</v>
      </c>
      <c r="J23" s="10">
        <v>2</v>
      </c>
      <c r="K23" s="10">
        <v>2</v>
      </c>
      <c r="L23" s="10">
        <v>0</v>
      </c>
      <c r="M23" s="10">
        <v>3</v>
      </c>
      <c r="N23" s="10">
        <v>0</v>
      </c>
      <c r="O23" s="10">
        <f t="shared" si="1"/>
        <v>15</v>
      </c>
      <c r="P23" s="10">
        <f t="shared" si="2"/>
        <v>33</v>
      </c>
      <c r="Q23" s="11" t="s">
        <v>54</v>
      </c>
      <c r="R23" s="7"/>
    </row>
    <row r="24" spans="1:18">
      <c r="A24" s="29" t="s">
        <v>56</v>
      </c>
      <c r="B24" s="9">
        <v>43</v>
      </c>
      <c r="C24" s="9">
        <v>13</v>
      </c>
      <c r="D24" s="9">
        <v>18</v>
      </c>
      <c r="E24" s="9">
        <v>2</v>
      </c>
      <c r="F24" s="9">
        <v>6</v>
      </c>
      <c r="G24" s="9">
        <v>0</v>
      </c>
      <c r="H24" s="9">
        <f t="shared" si="0"/>
        <v>82</v>
      </c>
      <c r="I24" s="9">
        <v>16</v>
      </c>
      <c r="J24" s="9">
        <v>16</v>
      </c>
      <c r="K24" s="9">
        <v>9</v>
      </c>
      <c r="L24" s="9">
        <v>0</v>
      </c>
      <c r="M24" s="9">
        <v>7</v>
      </c>
      <c r="N24" s="9">
        <v>1</v>
      </c>
      <c r="O24" s="9">
        <f t="shared" si="1"/>
        <v>49</v>
      </c>
      <c r="P24" s="9">
        <f t="shared" si="2"/>
        <v>131</v>
      </c>
      <c r="Q24" s="11" t="s">
        <v>57</v>
      </c>
      <c r="R24" s="7"/>
    </row>
    <row r="25" spans="1:18">
      <c r="A25" s="28" t="s">
        <v>58</v>
      </c>
      <c r="B25" s="10">
        <v>5</v>
      </c>
      <c r="C25" s="10">
        <v>4</v>
      </c>
      <c r="D25" s="10">
        <v>2</v>
      </c>
      <c r="E25" s="10">
        <v>0</v>
      </c>
      <c r="F25" s="10">
        <v>1</v>
      </c>
      <c r="G25" s="10">
        <v>0</v>
      </c>
      <c r="H25" s="10">
        <f t="shared" si="0"/>
        <v>12</v>
      </c>
      <c r="I25" s="10">
        <v>6</v>
      </c>
      <c r="J25" s="10">
        <v>10</v>
      </c>
      <c r="K25" s="10">
        <v>2</v>
      </c>
      <c r="L25" s="10">
        <v>0</v>
      </c>
      <c r="M25" s="10">
        <v>2</v>
      </c>
      <c r="N25" s="10">
        <v>2</v>
      </c>
      <c r="O25" s="10">
        <f t="shared" si="1"/>
        <v>22</v>
      </c>
      <c r="P25" s="10">
        <f t="shared" si="2"/>
        <v>34</v>
      </c>
      <c r="Q25" s="11" t="s">
        <v>36</v>
      </c>
      <c r="R25" s="7"/>
    </row>
    <row r="26" spans="1:18">
      <c r="A26" s="29" t="s">
        <v>59</v>
      </c>
      <c r="B26" s="9">
        <v>5</v>
      </c>
      <c r="C26" s="9">
        <v>2</v>
      </c>
      <c r="D26" s="9">
        <v>3</v>
      </c>
      <c r="E26" s="9">
        <v>0</v>
      </c>
      <c r="F26" s="9">
        <v>3</v>
      </c>
      <c r="G26" s="9">
        <v>0</v>
      </c>
      <c r="H26" s="9">
        <f t="shared" si="0"/>
        <v>13</v>
      </c>
      <c r="I26" s="9">
        <v>20</v>
      </c>
      <c r="J26" s="9">
        <v>10</v>
      </c>
      <c r="K26" s="9">
        <v>6</v>
      </c>
      <c r="L26" s="9">
        <v>1</v>
      </c>
      <c r="M26" s="9">
        <v>7</v>
      </c>
      <c r="N26" s="9">
        <v>0</v>
      </c>
      <c r="O26" s="9">
        <f t="shared" si="1"/>
        <v>44</v>
      </c>
      <c r="P26" s="9">
        <f>H26+O26</f>
        <v>57</v>
      </c>
      <c r="Q26" s="11" t="s">
        <v>60</v>
      </c>
      <c r="R26" s="7"/>
    </row>
    <row r="27" spans="1:18">
      <c r="A27" s="28" t="s">
        <v>13</v>
      </c>
      <c r="B27" s="10">
        <v>19</v>
      </c>
      <c r="C27" s="10">
        <v>11</v>
      </c>
      <c r="D27" s="10">
        <v>4</v>
      </c>
      <c r="E27" s="10">
        <v>5</v>
      </c>
      <c r="F27" s="10">
        <v>3</v>
      </c>
      <c r="G27" s="10">
        <v>0</v>
      </c>
      <c r="H27" s="10">
        <f t="shared" si="0"/>
        <v>42</v>
      </c>
      <c r="I27" s="10">
        <v>6</v>
      </c>
      <c r="J27" s="10">
        <v>3</v>
      </c>
      <c r="K27" s="10">
        <v>0</v>
      </c>
      <c r="L27" s="10">
        <v>0</v>
      </c>
      <c r="M27" s="10">
        <v>2</v>
      </c>
      <c r="N27" s="10">
        <v>0</v>
      </c>
      <c r="O27" s="10">
        <f t="shared" si="1"/>
        <v>11</v>
      </c>
      <c r="P27" s="10">
        <f t="shared" si="2"/>
        <v>53</v>
      </c>
      <c r="Q27" s="11" t="s">
        <v>39</v>
      </c>
      <c r="R27" s="7"/>
    </row>
    <row r="28" spans="1:18">
      <c r="A28" s="29" t="s">
        <v>12</v>
      </c>
      <c r="B28" s="9">
        <v>37</v>
      </c>
      <c r="C28" s="9">
        <v>16</v>
      </c>
      <c r="D28" s="9">
        <v>6</v>
      </c>
      <c r="E28" s="9">
        <v>0</v>
      </c>
      <c r="F28" s="9">
        <v>17</v>
      </c>
      <c r="G28" s="9">
        <v>0</v>
      </c>
      <c r="H28" s="9">
        <f t="shared" si="0"/>
        <v>76</v>
      </c>
      <c r="I28" s="9">
        <v>15</v>
      </c>
      <c r="J28" s="9">
        <v>11</v>
      </c>
      <c r="K28" s="9">
        <v>3</v>
      </c>
      <c r="L28" s="9">
        <v>0</v>
      </c>
      <c r="M28" s="9">
        <v>8</v>
      </c>
      <c r="N28" s="9">
        <v>0</v>
      </c>
      <c r="O28" s="9">
        <f t="shared" si="1"/>
        <v>37</v>
      </c>
      <c r="P28" s="9">
        <f t="shared" si="2"/>
        <v>113</v>
      </c>
      <c r="Q28" s="11" t="s">
        <v>55</v>
      </c>
      <c r="R28" s="7"/>
    </row>
    <row r="29" spans="1:18" ht="16.5" customHeight="1">
      <c r="A29" s="28" t="s">
        <v>11</v>
      </c>
      <c r="B29" s="10">
        <v>13</v>
      </c>
      <c r="C29" s="10">
        <v>9</v>
      </c>
      <c r="D29" s="10">
        <v>4</v>
      </c>
      <c r="E29" s="10">
        <v>0</v>
      </c>
      <c r="F29" s="10">
        <v>7</v>
      </c>
      <c r="G29" s="10">
        <v>1</v>
      </c>
      <c r="H29" s="10">
        <f t="shared" si="0"/>
        <v>34</v>
      </c>
      <c r="I29" s="10">
        <v>13</v>
      </c>
      <c r="J29" s="10">
        <v>3</v>
      </c>
      <c r="K29" s="10">
        <v>1</v>
      </c>
      <c r="L29" s="10">
        <v>0</v>
      </c>
      <c r="M29" s="10">
        <v>9</v>
      </c>
      <c r="N29" s="10">
        <v>1</v>
      </c>
      <c r="O29" s="10">
        <f t="shared" si="1"/>
        <v>27</v>
      </c>
      <c r="P29" s="10">
        <f t="shared" si="2"/>
        <v>61</v>
      </c>
      <c r="Q29" s="11" t="s">
        <v>52</v>
      </c>
      <c r="R29" s="7"/>
    </row>
    <row r="30" spans="1:18">
      <c r="A30" s="29" t="s">
        <v>61</v>
      </c>
      <c r="B30" s="9">
        <v>9</v>
      </c>
      <c r="C30" s="9">
        <v>22</v>
      </c>
      <c r="D30" s="9">
        <v>1</v>
      </c>
      <c r="E30" s="9">
        <v>1</v>
      </c>
      <c r="F30" s="9">
        <v>4</v>
      </c>
      <c r="G30" s="9">
        <v>6</v>
      </c>
      <c r="H30" s="9">
        <f t="shared" si="0"/>
        <v>43</v>
      </c>
      <c r="I30" s="9">
        <v>3</v>
      </c>
      <c r="J30" s="9">
        <v>6</v>
      </c>
      <c r="K30" s="9">
        <v>1</v>
      </c>
      <c r="L30" s="9">
        <v>3</v>
      </c>
      <c r="M30" s="9">
        <v>0</v>
      </c>
      <c r="N30" s="9">
        <v>2</v>
      </c>
      <c r="O30" s="9">
        <f t="shared" si="1"/>
        <v>15</v>
      </c>
      <c r="P30" s="9">
        <f t="shared" si="2"/>
        <v>58</v>
      </c>
      <c r="Q30" s="11" t="s">
        <v>62</v>
      </c>
      <c r="R30" s="7"/>
    </row>
    <row r="31" spans="1:18">
      <c r="A31" s="28" t="s">
        <v>10</v>
      </c>
      <c r="B31" s="10">
        <v>27</v>
      </c>
      <c r="C31" s="10">
        <v>4</v>
      </c>
      <c r="D31" s="10">
        <v>3</v>
      </c>
      <c r="E31" s="10">
        <v>0</v>
      </c>
      <c r="F31" s="10">
        <v>8</v>
      </c>
      <c r="G31" s="10">
        <v>1</v>
      </c>
      <c r="H31" s="10">
        <f t="shared" si="0"/>
        <v>43</v>
      </c>
      <c r="I31" s="10">
        <v>46</v>
      </c>
      <c r="J31" s="10">
        <v>8</v>
      </c>
      <c r="K31" s="10">
        <v>1</v>
      </c>
      <c r="L31" s="10">
        <v>0</v>
      </c>
      <c r="M31" s="10">
        <v>9</v>
      </c>
      <c r="N31" s="10">
        <v>0</v>
      </c>
      <c r="O31" s="10">
        <f t="shared" si="1"/>
        <v>64</v>
      </c>
      <c r="P31" s="10">
        <f t="shared" si="2"/>
        <v>107</v>
      </c>
      <c r="Q31" s="11" t="s">
        <v>45</v>
      </c>
      <c r="R31" s="7"/>
    </row>
    <row r="32" spans="1:18">
      <c r="A32" s="29" t="s">
        <v>63</v>
      </c>
      <c r="B32" s="9">
        <v>9</v>
      </c>
      <c r="C32" s="9">
        <v>9</v>
      </c>
      <c r="D32" s="9">
        <v>2</v>
      </c>
      <c r="E32" s="9">
        <v>0</v>
      </c>
      <c r="F32" s="9">
        <v>2</v>
      </c>
      <c r="G32" s="9">
        <v>0</v>
      </c>
      <c r="H32" s="9">
        <f t="shared" si="0"/>
        <v>22</v>
      </c>
      <c r="I32" s="9">
        <v>17</v>
      </c>
      <c r="J32" s="9">
        <v>8</v>
      </c>
      <c r="K32" s="9">
        <v>1</v>
      </c>
      <c r="L32" s="9">
        <v>0</v>
      </c>
      <c r="M32" s="9">
        <v>3</v>
      </c>
      <c r="N32" s="9">
        <v>0</v>
      </c>
      <c r="O32" s="9">
        <f t="shared" si="1"/>
        <v>29</v>
      </c>
      <c r="P32" s="9">
        <f t="shared" si="2"/>
        <v>51</v>
      </c>
      <c r="Q32" s="11" t="s">
        <v>64</v>
      </c>
      <c r="R32" s="7"/>
    </row>
    <row r="33" spans="1:23">
      <c r="A33" s="28" t="s">
        <v>66</v>
      </c>
      <c r="B33" s="10">
        <v>10</v>
      </c>
      <c r="C33" s="10">
        <v>18</v>
      </c>
      <c r="D33" s="10">
        <v>1</v>
      </c>
      <c r="E33" s="10">
        <v>0</v>
      </c>
      <c r="F33" s="10">
        <v>7</v>
      </c>
      <c r="G33" s="10">
        <v>1</v>
      </c>
      <c r="H33" s="10">
        <f t="shared" si="0"/>
        <v>37</v>
      </c>
      <c r="I33" s="10">
        <v>19</v>
      </c>
      <c r="J33" s="10">
        <v>18</v>
      </c>
      <c r="K33" s="10">
        <v>12</v>
      </c>
      <c r="L33" s="10">
        <v>0</v>
      </c>
      <c r="M33" s="10">
        <v>18</v>
      </c>
      <c r="N33" s="10">
        <v>1</v>
      </c>
      <c r="O33" s="10">
        <f t="shared" si="1"/>
        <v>68</v>
      </c>
      <c r="P33" s="10">
        <f t="shared" si="2"/>
        <v>105</v>
      </c>
      <c r="Q33" s="11" t="s">
        <v>67</v>
      </c>
      <c r="R33" s="7"/>
    </row>
    <row r="34" spans="1:23">
      <c r="A34" s="29" t="s">
        <v>68</v>
      </c>
      <c r="B34" s="9">
        <v>32</v>
      </c>
      <c r="C34" s="9">
        <v>20</v>
      </c>
      <c r="D34" s="9">
        <v>6</v>
      </c>
      <c r="E34" s="9">
        <v>1</v>
      </c>
      <c r="F34" s="9">
        <v>13</v>
      </c>
      <c r="G34" s="9">
        <v>0</v>
      </c>
      <c r="H34" s="9">
        <f t="shared" si="0"/>
        <v>72</v>
      </c>
      <c r="I34" s="9">
        <v>8</v>
      </c>
      <c r="J34" s="9">
        <v>13</v>
      </c>
      <c r="K34" s="9">
        <v>0</v>
      </c>
      <c r="L34" s="9">
        <v>1</v>
      </c>
      <c r="M34" s="9">
        <v>2</v>
      </c>
      <c r="N34" s="9">
        <v>1</v>
      </c>
      <c r="O34" s="9">
        <f t="shared" si="1"/>
        <v>25</v>
      </c>
      <c r="P34" s="9">
        <f t="shared" si="2"/>
        <v>97</v>
      </c>
      <c r="Q34" s="11" t="s">
        <v>21</v>
      </c>
      <c r="R34" s="7"/>
    </row>
    <row r="35" spans="1:23">
      <c r="A35" s="28" t="s">
        <v>69</v>
      </c>
      <c r="B35" s="10">
        <v>16</v>
      </c>
      <c r="C35" s="10">
        <v>4</v>
      </c>
      <c r="D35" s="10">
        <v>3</v>
      </c>
      <c r="E35" s="10">
        <v>0</v>
      </c>
      <c r="F35" s="10">
        <v>1</v>
      </c>
      <c r="G35" s="10">
        <v>0</v>
      </c>
      <c r="H35" s="10">
        <f t="shared" si="0"/>
        <v>24</v>
      </c>
      <c r="I35" s="10">
        <v>23</v>
      </c>
      <c r="J35" s="10">
        <v>7</v>
      </c>
      <c r="K35" s="10">
        <v>13</v>
      </c>
      <c r="L35" s="10">
        <v>0</v>
      </c>
      <c r="M35" s="10">
        <v>19</v>
      </c>
      <c r="N35" s="10">
        <v>0</v>
      </c>
      <c r="O35" s="10">
        <f t="shared" si="1"/>
        <v>62</v>
      </c>
      <c r="P35" s="10">
        <f>H35+O35</f>
        <v>86</v>
      </c>
      <c r="Q35" s="11" t="s">
        <v>42</v>
      </c>
      <c r="R35" s="7"/>
    </row>
    <row r="36" spans="1:23">
      <c r="A36" s="29" t="s">
        <v>9</v>
      </c>
      <c r="B36" s="9">
        <v>19</v>
      </c>
      <c r="C36" s="9">
        <v>12</v>
      </c>
      <c r="D36" s="9">
        <v>5</v>
      </c>
      <c r="E36" s="9">
        <v>0</v>
      </c>
      <c r="F36" s="9">
        <v>4</v>
      </c>
      <c r="G36" s="9">
        <v>0</v>
      </c>
      <c r="H36" s="9">
        <f t="shared" si="0"/>
        <v>40</v>
      </c>
      <c r="I36" s="9">
        <v>8</v>
      </c>
      <c r="J36" s="9">
        <v>6</v>
      </c>
      <c r="K36" s="9">
        <v>1</v>
      </c>
      <c r="L36" s="9">
        <v>0</v>
      </c>
      <c r="M36" s="9">
        <v>2</v>
      </c>
      <c r="N36" s="9">
        <v>0</v>
      </c>
      <c r="O36" s="9">
        <f t="shared" si="1"/>
        <v>17</v>
      </c>
      <c r="P36" s="9">
        <f t="shared" si="2"/>
        <v>57</v>
      </c>
      <c r="Q36" s="11" t="s">
        <v>33</v>
      </c>
      <c r="R36" s="7"/>
    </row>
    <row r="37" spans="1:23">
      <c r="A37" s="28" t="s">
        <v>8</v>
      </c>
      <c r="B37" s="10">
        <v>84</v>
      </c>
      <c r="C37" s="10">
        <v>57</v>
      </c>
      <c r="D37" s="10">
        <v>25</v>
      </c>
      <c r="E37" s="10">
        <v>0</v>
      </c>
      <c r="F37" s="10">
        <v>39</v>
      </c>
      <c r="G37" s="10">
        <v>1</v>
      </c>
      <c r="H37" s="10">
        <f t="shared" si="0"/>
        <v>206</v>
      </c>
      <c r="I37" s="10">
        <v>22</v>
      </c>
      <c r="J37" s="10">
        <v>22</v>
      </c>
      <c r="K37" s="10">
        <v>1</v>
      </c>
      <c r="L37" s="10">
        <v>0</v>
      </c>
      <c r="M37" s="10">
        <v>16</v>
      </c>
      <c r="N37" s="10">
        <v>0</v>
      </c>
      <c r="O37" s="10">
        <f t="shared" si="1"/>
        <v>61</v>
      </c>
      <c r="P37" s="10">
        <f t="shared" si="2"/>
        <v>267</v>
      </c>
      <c r="Q37" s="11" t="s">
        <v>24</v>
      </c>
      <c r="R37" s="7"/>
    </row>
    <row r="38" spans="1:23" ht="19.5" customHeight="1">
      <c r="A38" s="29" t="s">
        <v>70</v>
      </c>
      <c r="B38" s="9">
        <v>32</v>
      </c>
      <c r="C38" s="9">
        <v>33</v>
      </c>
      <c r="D38" s="9">
        <v>15</v>
      </c>
      <c r="E38" s="9">
        <v>1</v>
      </c>
      <c r="F38" s="9">
        <v>9</v>
      </c>
      <c r="G38" s="9">
        <v>2</v>
      </c>
      <c r="H38" s="9">
        <f t="shared" si="0"/>
        <v>92</v>
      </c>
      <c r="I38" s="9">
        <v>22</v>
      </c>
      <c r="J38" s="9">
        <v>23</v>
      </c>
      <c r="K38" s="9">
        <v>11</v>
      </c>
      <c r="L38" s="9">
        <v>2</v>
      </c>
      <c r="M38" s="9">
        <v>7</v>
      </c>
      <c r="N38" s="9">
        <v>1</v>
      </c>
      <c r="O38" s="9">
        <f t="shared" si="1"/>
        <v>66</v>
      </c>
      <c r="P38" s="9">
        <f t="shared" si="2"/>
        <v>158</v>
      </c>
      <c r="Q38" s="11" t="s">
        <v>65</v>
      </c>
      <c r="R38" s="7"/>
    </row>
    <row r="39" spans="1:23">
      <c r="A39" s="30" t="s">
        <v>7</v>
      </c>
      <c r="B39" s="10">
        <v>7</v>
      </c>
      <c r="C39" s="10">
        <v>6</v>
      </c>
      <c r="D39" s="10">
        <v>3</v>
      </c>
      <c r="E39" s="10">
        <v>1</v>
      </c>
      <c r="F39" s="10">
        <v>0</v>
      </c>
      <c r="G39" s="10">
        <v>0</v>
      </c>
      <c r="H39" s="10">
        <f t="shared" si="0"/>
        <v>17</v>
      </c>
      <c r="I39" s="10">
        <v>4</v>
      </c>
      <c r="J39" s="10">
        <v>3</v>
      </c>
      <c r="K39" s="10">
        <v>0</v>
      </c>
      <c r="L39" s="10">
        <v>0</v>
      </c>
      <c r="M39" s="10">
        <v>1</v>
      </c>
      <c r="N39" s="10">
        <v>0</v>
      </c>
      <c r="O39" s="10">
        <f>SUM(I39:N39)</f>
        <v>8</v>
      </c>
      <c r="P39" s="10">
        <f t="shared" si="2"/>
        <v>25</v>
      </c>
      <c r="Q39" s="11" t="s">
        <v>19</v>
      </c>
      <c r="R39" s="7"/>
    </row>
    <row r="40" spans="1:23" ht="8.25" customHeight="1">
      <c r="A40" s="2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23">
      <c r="A41" s="26" t="s">
        <v>0</v>
      </c>
      <c r="B41" s="31">
        <f>SUM(B8:B39)</f>
        <v>758</v>
      </c>
      <c r="C41" s="31">
        <f t="shared" ref="C41:O41" si="3">SUM(C8:C39)</f>
        <v>417</v>
      </c>
      <c r="D41" s="31">
        <f t="shared" si="3"/>
        <v>166</v>
      </c>
      <c r="E41" s="31">
        <f>SUM(E8:E39)</f>
        <v>18</v>
      </c>
      <c r="F41" s="31">
        <f t="shared" si="3"/>
        <v>265</v>
      </c>
      <c r="G41" s="31">
        <f t="shared" si="3"/>
        <v>24</v>
      </c>
      <c r="H41" s="31">
        <f t="shared" si="3"/>
        <v>1648</v>
      </c>
      <c r="I41" s="31">
        <f t="shared" si="3"/>
        <v>533</v>
      </c>
      <c r="J41" s="31">
        <f t="shared" si="3"/>
        <v>292</v>
      </c>
      <c r="K41" s="31">
        <f t="shared" si="3"/>
        <v>138</v>
      </c>
      <c r="L41" s="31">
        <f t="shared" si="3"/>
        <v>13</v>
      </c>
      <c r="M41" s="31">
        <f t="shared" si="3"/>
        <v>393</v>
      </c>
      <c r="N41" s="31">
        <f t="shared" si="3"/>
        <v>31</v>
      </c>
      <c r="O41" s="31">
        <f t="shared" si="3"/>
        <v>1400</v>
      </c>
      <c r="P41" s="31">
        <f>SUM(P8:P39)</f>
        <v>3048</v>
      </c>
      <c r="Q41" s="7"/>
      <c r="R41" s="7"/>
    </row>
    <row r="42" spans="1:2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>
      <c r="A43" s="12" t="s">
        <v>81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>
      <c r="A44" s="12" t="s">
        <v>82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W44" s="1"/>
    </row>
    <row r="45" spans="1:23">
      <c r="A45" s="12" t="s">
        <v>83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W45" s="1"/>
    </row>
    <row r="46" spans="1:23">
      <c r="A46" s="12" t="s">
        <v>84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W46" s="1"/>
    </row>
    <row r="47" spans="1:23">
      <c r="A47" s="12" t="s">
        <v>87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W47" s="1"/>
    </row>
    <row r="48" spans="1:23">
      <c r="A48" s="12" t="s">
        <v>85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W48" s="1"/>
    </row>
    <row r="49" spans="1:2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W49" s="1"/>
    </row>
    <row r="50" spans="1:23" ht="2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W50" s="1"/>
    </row>
    <row r="51" spans="1:2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W51" s="1"/>
    </row>
    <row r="52" spans="1:2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W52" s="1"/>
    </row>
    <row r="53" spans="1:2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W53" s="1"/>
    </row>
    <row r="54" spans="1:23" ht="18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W54" s="1"/>
    </row>
    <row r="55" spans="1:2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W55" s="1"/>
    </row>
    <row r="56" spans="1:2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W56" s="1"/>
    </row>
    <row r="57" spans="1:2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W57" s="1"/>
    </row>
    <row r="58" spans="1:23">
      <c r="T58" s="4"/>
      <c r="W58" s="1"/>
    </row>
    <row r="59" spans="1:23">
      <c r="T59" s="4"/>
      <c r="W59" s="1"/>
    </row>
    <row r="60" spans="1:23">
      <c r="W60" s="1"/>
    </row>
    <row r="61" spans="1:23">
      <c r="W61" s="1"/>
    </row>
    <row r="62" spans="1:23">
      <c r="W62" s="1"/>
    </row>
    <row r="63" spans="1:23">
      <c r="W63" s="1"/>
    </row>
    <row r="64" spans="1:23">
      <c r="W64" s="1"/>
    </row>
    <row r="65" spans="20:23">
      <c r="W65" s="1"/>
    </row>
    <row r="66" spans="20:23">
      <c r="W66" s="1"/>
    </row>
    <row r="67" spans="20:23">
      <c r="W67" s="1"/>
    </row>
    <row r="68" spans="20:23">
      <c r="W68" s="1"/>
    </row>
    <row r="69" spans="20:23">
      <c r="W69" s="1"/>
    </row>
    <row r="70" spans="20:23">
      <c r="W70" s="1"/>
    </row>
    <row r="71" spans="20:23">
      <c r="W71" s="1"/>
    </row>
    <row r="72" spans="20:23">
      <c r="W72" s="1"/>
    </row>
    <row r="73" spans="20:23">
      <c r="W73" s="1"/>
    </row>
    <row r="74" spans="20:23">
      <c r="W74" s="1"/>
    </row>
    <row r="75" spans="20:23">
      <c r="T75" s="4"/>
      <c r="W75" s="1"/>
    </row>
    <row r="76" spans="20:23">
      <c r="T76" s="5"/>
    </row>
  </sheetData>
  <mergeCells count="4">
    <mergeCell ref="B5:P5"/>
    <mergeCell ref="B6:H6"/>
    <mergeCell ref="I6:O6"/>
    <mergeCell ref="A5:A7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W78"/>
  <sheetViews>
    <sheetView zoomScaleNormal="100" workbookViewId="0">
      <selection activeCell="H3" sqref="H3"/>
    </sheetView>
  </sheetViews>
  <sheetFormatPr baseColWidth="10" defaultRowHeight="15"/>
  <cols>
    <col min="1" max="1" width="25.140625" bestFit="1" customWidth="1"/>
    <col min="2" max="2" width="9" customWidth="1"/>
    <col min="3" max="3" width="7.85546875" customWidth="1"/>
    <col min="4" max="4" width="8.85546875" customWidth="1"/>
    <col min="5" max="5" width="8.7109375" customWidth="1"/>
    <col min="6" max="7" width="8.42578125" customWidth="1"/>
    <col min="8" max="8" width="10.5703125" customWidth="1"/>
    <col min="9" max="9" width="8.7109375" customWidth="1"/>
    <col min="10" max="10" width="9" customWidth="1"/>
    <col min="11" max="11" width="8.28515625" customWidth="1"/>
    <col min="12" max="12" width="8.7109375" customWidth="1"/>
    <col min="13" max="13" width="8" customWidth="1"/>
    <col min="14" max="14" width="7.85546875" customWidth="1"/>
    <col min="15" max="15" width="10.7109375" customWidth="1"/>
    <col min="17" max="17" width="17" customWidth="1"/>
    <col min="20" max="20" width="25.140625" customWidth="1"/>
  </cols>
  <sheetData>
    <row r="3" spans="1:19" ht="17.25">
      <c r="A3" s="18" t="s">
        <v>99</v>
      </c>
    </row>
    <row r="5" spans="1:19" ht="15" customHeight="1">
      <c r="A5" s="42" t="s">
        <v>86</v>
      </c>
      <c r="B5" s="40" t="s">
        <v>91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7"/>
      <c r="R5" s="7"/>
      <c r="S5" s="8"/>
    </row>
    <row r="6" spans="1:19">
      <c r="A6" s="42"/>
      <c r="B6" s="41" t="s">
        <v>71</v>
      </c>
      <c r="C6" s="41"/>
      <c r="D6" s="41"/>
      <c r="E6" s="41"/>
      <c r="F6" s="41"/>
      <c r="G6" s="41"/>
      <c r="H6" s="41"/>
      <c r="I6" s="41" t="s">
        <v>72</v>
      </c>
      <c r="J6" s="41"/>
      <c r="K6" s="41"/>
      <c r="L6" s="41"/>
      <c r="M6" s="41"/>
      <c r="N6" s="41"/>
      <c r="O6" s="41"/>
      <c r="P6" s="26"/>
      <c r="Q6" s="7"/>
      <c r="R6" s="7"/>
      <c r="S6" s="8"/>
    </row>
    <row r="7" spans="1:19">
      <c r="A7" s="42"/>
      <c r="B7" s="20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6</v>
      </c>
      <c r="H7" s="26" t="s">
        <v>73</v>
      </c>
      <c r="I7" s="20" t="s">
        <v>1</v>
      </c>
      <c r="J7" s="20" t="s">
        <v>2</v>
      </c>
      <c r="K7" s="20" t="s">
        <v>3</v>
      </c>
      <c r="L7" s="20" t="s">
        <v>4</v>
      </c>
      <c r="M7" s="20" t="s">
        <v>5</v>
      </c>
      <c r="N7" s="20" t="s">
        <v>6</v>
      </c>
      <c r="O7" s="26" t="s">
        <v>73</v>
      </c>
      <c r="P7" s="26" t="s">
        <v>0</v>
      </c>
      <c r="Q7" s="37"/>
      <c r="R7" s="7"/>
      <c r="S7" s="8"/>
    </row>
    <row r="8" spans="1:19">
      <c r="A8" s="27" t="s">
        <v>18</v>
      </c>
      <c r="B8" s="9">
        <v>5</v>
      </c>
      <c r="C8" s="9">
        <v>16</v>
      </c>
      <c r="D8" s="9">
        <v>1</v>
      </c>
      <c r="E8" s="9">
        <v>0</v>
      </c>
      <c r="F8" s="9">
        <v>5</v>
      </c>
      <c r="G8" s="9">
        <v>0</v>
      </c>
      <c r="H8" s="9">
        <f t="shared" ref="H8:H39" si="0">SUM(B8:G8)</f>
        <v>27</v>
      </c>
      <c r="I8" s="9">
        <v>5</v>
      </c>
      <c r="J8" s="9">
        <v>14</v>
      </c>
      <c r="K8" s="9">
        <v>1</v>
      </c>
      <c r="L8" s="9">
        <v>0</v>
      </c>
      <c r="M8" s="9">
        <v>3</v>
      </c>
      <c r="N8" s="9">
        <v>0</v>
      </c>
      <c r="O8" s="9">
        <f>SUM(I8:N8)</f>
        <v>23</v>
      </c>
      <c r="P8" s="9">
        <f>H8+O8</f>
        <v>50</v>
      </c>
      <c r="Q8" s="11" t="s">
        <v>20</v>
      </c>
      <c r="R8" s="7"/>
    </row>
    <row r="9" spans="1:19">
      <c r="A9" s="28" t="s">
        <v>22</v>
      </c>
      <c r="B9" s="10">
        <v>8</v>
      </c>
      <c r="C9" s="10">
        <v>63</v>
      </c>
      <c r="D9" s="10">
        <v>2</v>
      </c>
      <c r="E9" s="10">
        <v>0</v>
      </c>
      <c r="F9" s="10">
        <v>4</v>
      </c>
      <c r="G9" s="10">
        <v>1</v>
      </c>
      <c r="H9" s="10">
        <f t="shared" si="0"/>
        <v>78</v>
      </c>
      <c r="I9" s="10">
        <v>6</v>
      </c>
      <c r="J9" s="10">
        <v>67</v>
      </c>
      <c r="K9" s="10">
        <v>4</v>
      </c>
      <c r="L9" s="10">
        <v>0</v>
      </c>
      <c r="M9" s="10">
        <v>4</v>
      </c>
      <c r="N9" s="10">
        <v>1</v>
      </c>
      <c r="O9" s="10">
        <f t="shared" ref="O9:O38" si="1">SUM(I9:N9)</f>
        <v>82</v>
      </c>
      <c r="P9" s="10">
        <f t="shared" ref="P9:P39" si="2">H9+O9</f>
        <v>160</v>
      </c>
      <c r="Q9" s="11" t="s">
        <v>23</v>
      </c>
      <c r="R9" s="7"/>
    </row>
    <row r="10" spans="1:19">
      <c r="A10" s="29" t="s">
        <v>25</v>
      </c>
      <c r="B10" s="9">
        <v>1</v>
      </c>
      <c r="C10" s="9">
        <v>3</v>
      </c>
      <c r="D10" s="9">
        <v>0</v>
      </c>
      <c r="E10" s="9">
        <v>0</v>
      </c>
      <c r="F10" s="9">
        <v>0</v>
      </c>
      <c r="G10" s="9">
        <v>0</v>
      </c>
      <c r="H10" s="9">
        <f t="shared" si="0"/>
        <v>4</v>
      </c>
      <c r="I10" s="9">
        <v>1</v>
      </c>
      <c r="J10" s="9">
        <v>3</v>
      </c>
      <c r="K10" s="9">
        <v>0</v>
      </c>
      <c r="L10" s="9">
        <v>0</v>
      </c>
      <c r="M10" s="9">
        <v>0</v>
      </c>
      <c r="N10" s="9">
        <v>0</v>
      </c>
      <c r="O10" s="9">
        <f t="shared" si="1"/>
        <v>4</v>
      </c>
      <c r="P10" s="9">
        <f t="shared" si="2"/>
        <v>8</v>
      </c>
      <c r="Q10" s="11" t="s">
        <v>26</v>
      </c>
      <c r="R10" s="7"/>
    </row>
    <row r="11" spans="1:19" ht="13.5" customHeight="1">
      <c r="A11" s="28" t="s">
        <v>17</v>
      </c>
      <c r="B11" s="10">
        <v>7</v>
      </c>
      <c r="C11" s="10">
        <v>19</v>
      </c>
      <c r="D11" s="10">
        <v>6</v>
      </c>
      <c r="E11" s="10">
        <v>0</v>
      </c>
      <c r="F11" s="10">
        <v>18</v>
      </c>
      <c r="G11" s="10">
        <v>0</v>
      </c>
      <c r="H11" s="10">
        <f t="shared" si="0"/>
        <v>50</v>
      </c>
      <c r="I11" s="10">
        <v>1</v>
      </c>
      <c r="J11" s="10">
        <v>2</v>
      </c>
      <c r="K11" s="10">
        <v>2</v>
      </c>
      <c r="L11" s="10">
        <v>1</v>
      </c>
      <c r="M11" s="10">
        <v>2</v>
      </c>
      <c r="N11" s="10">
        <v>0</v>
      </c>
      <c r="O11" s="10">
        <f t="shared" si="1"/>
        <v>8</v>
      </c>
      <c r="P11" s="10">
        <f t="shared" si="2"/>
        <v>58</v>
      </c>
      <c r="Q11" s="11" t="s">
        <v>28</v>
      </c>
      <c r="R11" s="7"/>
    </row>
    <row r="12" spans="1:19">
      <c r="A12" s="29" t="s">
        <v>30</v>
      </c>
      <c r="B12" s="9">
        <v>20</v>
      </c>
      <c r="C12" s="9">
        <v>13</v>
      </c>
      <c r="D12" s="9">
        <v>11</v>
      </c>
      <c r="E12" s="9">
        <v>4</v>
      </c>
      <c r="F12" s="9">
        <v>5</v>
      </c>
      <c r="G12" s="9">
        <v>2</v>
      </c>
      <c r="H12" s="9">
        <f t="shared" si="0"/>
        <v>55</v>
      </c>
      <c r="I12" s="9">
        <v>3</v>
      </c>
      <c r="J12" s="9">
        <v>4</v>
      </c>
      <c r="K12" s="9">
        <v>1</v>
      </c>
      <c r="L12" s="9">
        <v>0</v>
      </c>
      <c r="M12" s="9">
        <v>2</v>
      </c>
      <c r="N12" s="9">
        <v>0</v>
      </c>
      <c r="O12" s="9">
        <f t="shared" si="1"/>
        <v>10</v>
      </c>
      <c r="P12" s="9">
        <f t="shared" si="2"/>
        <v>65</v>
      </c>
      <c r="Q12" s="11" t="s">
        <v>27</v>
      </c>
      <c r="R12" s="7"/>
    </row>
    <row r="13" spans="1:19">
      <c r="A13" s="28" t="s">
        <v>16</v>
      </c>
      <c r="B13" s="10">
        <v>12</v>
      </c>
      <c r="C13" s="10">
        <v>95</v>
      </c>
      <c r="D13" s="10">
        <v>2</v>
      </c>
      <c r="E13" s="10">
        <v>1</v>
      </c>
      <c r="F13" s="10">
        <v>12</v>
      </c>
      <c r="G13" s="10">
        <v>1</v>
      </c>
      <c r="H13" s="10">
        <f t="shared" si="0"/>
        <v>123</v>
      </c>
      <c r="I13" s="10">
        <v>11</v>
      </c>
      <c r="J13" s="10">
        <v>97</v>
      </c>
      <c r="K13" s="10">
        <v>4</v>
      </c>
      <c r="L13" s="10">
        <v>0</v>
      </c>
      <c r="M13" s="10">
        <v>14</v>
      </c>
      <c r="N13" s="10">
        <v>1</v>
      </c>
      <c r="O13" s="10">
        <f t="shared" si="1"/>
        <v>127</v>
      </c>
      <c r="P13" s="10">
        <f t="shared" si="2"/>
        <v>250</v>
      </c>
      <c r="Q13" s="11" t="s">
        <v>32</v>
      </c>
      <c r="R13" s="7"/>
    </row>
    <row r="14" spans="1:19">
      <c r="A14" s="29" t="s">
        <v>34</v>
      </c>
      <c r="B14" s="9">
        <v>4</v>
      </c>
      <c r="C14" s="9">
        <v>11</v>
      </c>
      <c r="D14" s="9">
        <v>1</v>
      </c>
      <c r="E14" s="9">
        <v>1</v>
      </c>
      <c r="F14" s="9">
        <v>3</v>
      </c>
      <c r="G14" s="9">
        <v>0</v>
      </c>
      <c r="H14" s="9">
        <f t="shared" si="0"/>
        <v>20</v>
      </c>
      <c r="I14" s="9">
        <v>5</v>
      </c>
      <c r="J14" s="9">
        <v>14</v>
      </c>
      <c r="K14" s="9">
        <v>1</v>
      </c>
      <c r="L14" s="9">
        <v>0</v>
      </c>
      <c r="M14" s="9">
        <v>4</v>
      </c>
      <c r="N14" s="9">
        <v>0</v>
      </c>
      <c r="O14" s="9">
        <f t="shared" si="1"/>
        <v>24</v>
      </c>
      <c r="P14" s="9">
        <f t="shared" si="2"/>
        <v>44</v>
      </c>
      <c r="Q14" s="11" t="s">
        <v>29</v>
      </c>
      <c r="R14" s="7"/>
    </row>
    <row r="15" spans="1:19">
      <c r="A15" s="28" t="s">
        <v>15</v>
      </c>
      <c r="B15" s="10">
        <v>7</v>
      </c>
      <c r="C15" s="10">
        <v>16</v>
      </c>
      <c r="D15" s="10">
        <v>2</v>
      </c>
      <c r="E15" s="10">
        <v>1</v>
      </c>
      <c r="F15" s="10">
        <v>3</v>
      </c>
      <c r="G15" s="10">
        <v>0</v>
      </c>
      <c r="H15" s="10">
        <f t="shared" si="0"/>
        <v>29</v>
      </c>
      <c r="I15" s="10">
        <v>5</v>
      </c>
      <c r="J15" s="10">
        <v>13</v>
      </c>
      <c r="K15" s="10">
        <v>0</v>
      </c>
      <c r="L15" s="10">
        <v>1</v>
      </c>
      <c r="M15" s="10">
        <v>3</v>
      </c>
      <c r="N15" s="10">
        <v>0</v>
      </c>
      <c r="O15" s="10">
        <f t="shared" si="1"/>
        <v>22</v>
      </c>
      <c r="P15" s="10">
        <f t="shared" si="2"/>
        <v>51</v>
      </c>
      <c r="Q15" s="11" t="s">
        <v>35</v>
      </c>
      <c r="R15" s="7"/>
    </row>
    <row r="16" spans="1:19">
      <c r="A16" s="27" t="s">
        <v>37</v>
      </c>
      <c r="B16" s="9">
        <v>76</v>
      </c>
      <c r="C16" s="9">
        <v>144</v>
      </c>
      <c r="D16" s="9">
        <v>12</v>
      </c>
      <c r="E16" s="9">
        <v>6</v>
      </c>
      <c r="F16" s="9">
        <v>37</v>
      </c>
      <c r="G16" s="9">
        <v>3</v>
      </c>
      <c r="H16" s="9">
        <f t="shared" si="0"/>
        <v>278</v>
      </c>
      <c r="I16" s="9">
        <v>36</v>
      </c>
      <c r="J16" s="9">
        <v>98</v>
      </c>
      <c r="K16" s="9">
        <v>5</v>
      </c>
      <c r="L16" s="9">
        <v>5</v>
      </c>
      <c r="M16" s="9">
        <v>32</v>
      </c>
      <c r="N16" s="9">
        <v>3</v>
      </c>
      <c r="O16" s="9">
        <f t="shared" si="1"/>
        <v>179</v>
      </c>
      <c r="P16" s="9">
        <f t="shared" si="2"/>
        <v>457</v>
      </c>
      <c r="Q16" s="11" t="s">
        <v>38</v>
      </c>
      <c r="R16" s="7"/>
    </row>
    <row r="17" spans="1:18">
      <c r="A17" s="30" t="s">
        <v>14</v>
      </c>
      <c r="B17" s="10">
        <v>7</v>
      </c>
      <c r="C17" s="10">
        <v>5</v>
      </c>
      <c r="D17" s="10">
        <v>0</v>
      </c>
      <c r="E17" s="10">
        <v>0</v>
      </c>
      <c r="F17" s="10">
        <v>0</v>
      </c>
      <c r="G17" s="10">
        <v>0</v>
      </c>
      <c r="H17" s="10">
        <f t="shared" si="0"/>
        <v>12</v>
      </c>
      <c r="I17" s="10">
        <v>7</v>
      </c>
      <c r="J17" s="10">
        <v>5</v>
      </c>
      <c r="K17" s="10">
        <v>0</v>
      </c>
      <c r="L17" s="10">
        <v>0</v>
      </c>
      <c r="M17" s="10">
        <v>0</v>
      </c>
      <c r="N17" s="10">
        <v>0</v>
      </c>
      <c r="O17" s="10">
        <f t="shared" si="1"/>
        <v>12</v>
      </c>
      <c r="P17" s="10">
        <f t="shared" si="2"/>
        <v>24</v>
      </c>
      <c r="Q17" s="11" t="s">
        <v>40</v>
      </c>
      <c r="R17" s="7"/>
    </row>
    <row r="18" spans="1:18">
      <c r="A18" s="27" t="s">
        <v>41</v>
      </c>
      <c r="B18" s="9">
        <v>0</v>
      </c>
      <c r="C18" s="9">
        <v>4</v>
      </c>
      <c r="D18" s="9">
        <v>0</v>
      </c>
      <c r="E18" s="9">
        <v>0</v>
      </c>
      <c r="F18" s="9">
        <v>2</v>
      </c>
      <c r="G18" s="9">
        <v>0</v>
      </c>
      <c r="H18" s="9">
        <f t="shared" si="0"/>
        <v>6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f t="shared" si="1"/>
        <v>0</v>
      </c>
      <c r="P18" s="9">
        <f t="shared" si="2"/>
        <v>6</v>
      </c>
      <c r="Q18" s="11" t="s">
        <v>31</v>
      </c>
      <c r="R18" s="7"/>
    </row>
    <row r="19" spans="1:18">
      <c r="A19" s="30" t="s">
        <v>43</v>
      </c>
      <c r="B19" s="10">
        <v>14</v>
      </c>
      <c r="C19" s="10">
        <v>23</v>
      </c>
      <c r="D19" s="10">
        <v>1</v>
      </c>
      <c r="E19" s="10">
        <v>0</v>
      </c>
      <c r="F19" s="10">
        <v>2</v>
      </c>
      <c r="G19" s="10">
        <v>1</v>
      </c>
      <c r="H19" s="10">
        <f t="shared" si="0"/>
        <v>41</v>
      </c>
      <c r="I19" s="10">
        <v>10</v>
      </c>
      <c r="J19" s="10">
        <v>22</v>
      </c>
      <c r="K19" s="10">
        <v>2</v>
      </c>
      <c r="L19" s="10">
        <v>0</v>
      </c>
      <c r="M19" s="10">
        <v>2</v>
      </c>
      <c r="N19" s="10">
        <v>1</v>
      </c>
      <c r="O19" s="10">
        <f t="shared" si="1"/>
        <v>37</v>
      </c>
      <c r="P19" s="10">
        <f t="shared" si="2"/>
        <v>78</v>
      </c>
      <c r="Q19" s="11" t="s">
        <v>44</v>
      </c>
      <c r="R19" s="7"/>
    </row>
    <row r="20" spans="1:18" ht="15" customHeight="1">
      <c r="A20" s="27" t="s">
        <v>46</v>
      </c>
      <c r="B20" s="9">
        <v>7</v>
      </c>
      <c r="C20" s="9">
        <v>8</v>
      </c>
      <c r="D20" s="9">
        <v>0</v>
      </c>
      <c r="E20" s="9">
        <v>0</v>
      </c>
      <c r="F20" s="9">
        <v>6</v>
      </c>
      <c r="G20" s="9">
        <v>1</v>
      </c>
      <c r="H20" s="9">
        <f t="shared" si="0"/>
        <v>22</v>
      </c>
      <c r="I20" s="9">
        <v>7</v>
      </c>
      <c r="J20" s="9">
        <v>5</v>
      </c>
      <c r="K20" s="9">
        <v>1</v>
      </c>
      <c r="L20" s="9">
        <v>1</v>
      </c>
      <c r="M20" s="9">
        <v>3</v>
      </c>
      <c r="N20" s="9">
        <v>1</v>
      </c>
      <c r="O20" s="9">
        <f t="shared" si="1"/>
        <v>18</v>
      </c>
      <c r="P20" s="9">
        <f>H20+O20</f>
        <v>40</v>
      </c>
      <c r="Q20" s="11" t="s">
        <v>47</v>
      </c>
      <c r="R20" s="7"/>
    </row>
    <row r="21" spans="1:18">
      <c r="A21" s="30" t="s">
        <v>48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>SUM(B21:G21)</f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f t="shared" si="1"/>
        <v>0</v>
      </c>
      <c r="P21" s="10">
        <f t="shared" si="2"/>
        <v>0</v>
      </c>
      <c r="Q21" s="11" t="s">
        <v>49</v>
      </c>
      <c r="R21" s="7"/>
    </row>
    <row r="22" spans="1:18">
      <c r="A22" s="27" t="s">
        <v>50</v>
      </c>
      <c r="B22" s="9">
        <v>38</v>
      </c>
      <c r="C22" s="9">
        <v>146</v>
      </c>
      <c r="D22" s="9">
        <v>32</v>
      </c>
      <c r="E22" s="9">
        <v>1</v>
      </c>
      <c r="F22" s="9">
        <v>52</v>
      </c>
      <c r="G22" s="9">
        <v>2</v>
      </c>
      <c r="H22" s="9">
        <f t="shared" si="0"/>
        <v>271</v>
      </c>
      <c r="I22" s="9">
        <v>29</v>
      </c>
      <c r="J22" s="9">
        <v>77</v>
      </c>
      <c r="K22" s="9">
        <v>3</v>
      </c>
      <c r="L22" s="9">
        <v>0</v>
      </c>
      <c r="M22" s="9">
        <v>20</v>
      </c>
      <c r="N22" s="9">
        <v>2</v>
      </c>
      <c r="O22" s="9">
        <f t="shared" si="1"/>
        <v>131</v>
      </c>
      <c r="P22" s="9">
        <f t="shared" si="2"/>
        <v>402</v>
      </c>
      <c r="Q22" s="11" t="s">
        <v>51</v>
      </c>
      <c r="R22" s="7"/>
    </row>
    <row r="23" spans="1:18">
      <c r="A23" s="30" t="s">
        <v>53</v>
      </c>
      <c r="B23" s="10">
        <v>1</v>
      </c>
      <c r="C23" s="10">
        <v>16</v>
      </c>
      <c r="D23" s="10">
        <v>0</v>
      </c>
      <c r="E23" s="10">
        <v>1</v>
      </c>
      <c r="F23" s="10">
        <v>5</v>
      </c>
      <c r="G23" s="10">
        <v>0</v>
      </c>
      <c r="H23" s="10">
        <f t="shared" si="0"/>
        <v>23</v>
      </c>
      <c r="I23" s="10">
        <v>0</v>
      </c>
      <c r="J23" s="10">
        <v>10</v>
      </c>
      <c r="K23" s="10">
        <v>0</v>
      </c>
      <c r="L23" s="10">
        <v>1</v>
      </c>
      <c r="M23" s="10">
        <v>1</v>
      </c>
      <c r="N23" s="10">
        <v>0</v>
      </c>
      <c r="O23" s="10">
        <f t="shared" si="1"/>
        <v>12</v>
      </c>
      <c r="P23" s="10">
        <f t="shared" si="2"/>
        <v>35</v>
      </c>
      <c r="Q23" s="11" t="s">
        <v>54</v>
      </c>
      <c r="R23" s="7"/>
    </row>
    <row r="24" spans="1:18">
      <c r="A24" s="29" t="s">
        <v>56</v>
      </c>
      <c r="B24" s="9">
        <v>2</v>
      </c>
      <c r="C24" s="9">
        <v>2</v>
      </c>
      <c r="D24" s="9">
        <v>1</v>
      </c>
      <c r="E24" s="9">
        <v>0</v>
      </c>
      <c r="F24" s="9">
        <v>1</v>
      </c>
      <c r="G24" s="9">
        <v>0</v>
      </c>
      <c r="H24" s="9">
        <f t="shared" si="0"/>
        <v>6</v>
      </c>
      <c r="I24" s="9">
        <v>0</v>
      </c>
      <c r="J24" s="9">
        <v>1</v>
      </c>
      <c r="K24" s="9">
        <v>0</v>
      </c>
      <c r="L24" s="9">
        <v>0</v>
      </c>
      <c r="M24" s="9">
        <v>0</v>
      </c>
      <c r="N24" s="9">
        <v>0</v>
      </c>
      <c r="O24" s="9">
        <f t="shared" si="1"/>
        <v>1</v>
      </c>
      <c r="P24" s="9">
        <f t="shared" si="2"/>
        <v>7</v>
      </c>
      <c r="Q24" s="11" t="s">
        <v>57</v>
      </c>
      <c r="R24" s="7"/>
    </row>
    <row r="25" spans="1:18">
      <c r="A25" s="28" t="s">
        <v>58</v>
      </c>
      <c r="B25" s="10">
        <v>5</v>
      </c>
      <c r="C25" s="10">
        <v>4</v>
      </c>
      <c r="D25" s="10">
        <v>1</v>
      </c>
      <c r="E25" s="10">
        <v>0</v>
      </c>
      <c r="F25" s="10">
        <v>0</v>
      </c>
      <c r="G25" s="10">
        <v>0</v>
      </c>
      <c r="H25" s="10">
        <f t="shared" si="0"/>
        <v>10</v>
      </c>
      <c r="I25" s="10">
        <v>5</v>
      </c>
      <c r="J25" s="10">
        <v>3</v>
      </c>
      <c r="K25" s="10">
        <v>0</v>
      </c>
      <c r="L25" s="10">
        <v>0</v>
      </c>
      <c r="M25" s="10">
        <v>0</v>
      </c>
      <c r="N25" s="10">
        <v>0</v>
      </c>
      <c r="O25" s="10">
        <f t="shared" si="1"/>
        <v>8</v>
      </c>
      <c r="P25" s="10">
        <f t="shared" si="2"/>
        <v>18</v>
      </c>
      <c r="Q25" s="11" t="s">
        <v>36</v>
      </c>
      <c r="R25" s="7"/>
    </row>
    <row r="26" spans="1:18">
      <c r="A26" s="29" t="s">
        <v>59</v>
      </c>
      <c r="B26" s="9">
        <v>22</v>
      </c>
      <c r="C26" s="9">
        <v>68</v>
      </c>
      <c r="D26" s="9">
        <v>19</v>
      </c>
      <c r="E26" s="9">
        <v>0</v>
      </c>
      <c r="F26" s="9">
        <v>13</v>
      </c>
      <c r="G26" s="9">
        <v>0</v>
      </c>
      <c r="H26" s="9">
        <f t="shared" si="0"/>
        <v>122</v>
      </c>
      <c r="I26" s="9">
        <v>20</v>
      </c>
      <c r="J26" s="9">
        <v>72</v>
      </c>
      <c r="K26" s="9">
        <v>21</v>
      </c>
      <c r="L26" s="9">
        <v>0</v>
      </c>
      <c r="M26" s="9">
        <v>15</v>
      </c>
      <c r="N26" s="9">
        <v>0</v>
      </c>
      <c r="O26" s="9">
        <f t="shared" si="1"/>
        <v>128</v>
      </c>
      <c r="P26" s="9">
        <f>H26+O26</f>
        <v>250</v>
      </c>
      <c r="Q26" s="11" t="s">
        <v>60</v>
      </c>
      <c r="R26" s="7"/>
    </row>
    <row r="27" spans="1:18">
      <c r="A27" s="28" t="s">
        <v>13</v>
      </c>
      <c r="B27" s="10">
        <v>4</v>
      </c>
      <c r="C27" s="10">
        <v>3</v>
      </c>
      <c r="D27" s="10">
        <v>2</v>
      </c>
      <c r="E27" s="10">
        <v>0</v>
      </c>
      <c r="F27" s="10">
        <v>3</v>
      </c>
      <c r="G27" s="10">
        <v>0</v>
      </c>
      <c r="H27" s="10">
        <f t="shared" si="0"/>
        <v>12</v>
      </c>
      <c r="I27" s="10">
        <v>1</v>
      </c>
      <c r="J27" s="10">
        <v>1</v>
      </c>
      <c r="K27" s="10">
        <v>0</v>
      </c>
      <c r="L27" s="10">
        <v>0</v>
      </c>
      <c r="M27" s="10">
        <v>0</v>
      </c>
      <c r="N27" s="10">
        <v>0</v>
      </c>
      <c r="O27" s="10">
        <f t="shared" si="1"/>
        <v>2</v>
      </c>
      <c r="P27" s="10">
        <f t="shared" si="2"/>
        <v>14</v>
      </c>
      <c r="Q27" s="11" t="s">
        <v>39</v>
      </c>
      <c r="R27" s="7"/>
    </row>
    <row r="28" spans="1:18">
      <c r="A28" s="29" t="s">
        <v>12</v>
      </c>
      <c r="B28" s="9">
        <v>11</v>
      </c>
      <c r="C28" s="9">
        <v>23</v>
      </c>
      <c r="D28" s="9">
        <v>15</v>
      </c>
      <c r="E28" s="9">
        <v>0</v>
      </c>
      <c r="F28" s="9">
        <v>6</v>
      </c>
      <c r="G28" s="9">
        <v>0</v>
      </c>
      <c r="H28" s="9">
        <f t="shared" si="0"/>
        <v>55</v>
      </c>
      <c r="I28" s="9">
        <v>7</v>
      </c>
      <c r="J28" s="9">
        <v>8</v>
      </c>
      <c r="K28" s="9">
        <v>1</v>
      </c>
      <c r="L28" s="9">
        <v>0</v>
      </c>
      <c r="M28" s="9">
        <v>3</v>
      </c>
      <c r="N28" s="9">
        <v>1</v>
      </c>
      <c r="O28" s="9">
        <f t="shared" si="1"/>
        <v>20</v>
      </c>
      <c r="P28" s="9">
        <f t="shared" si="2"/>
        <v>75</v>
      </c>
      <c r="Q28" s="11" t="s">
        <v>55</v>
      </c>
      <c r="R28" s="7"/>
    </row>
    <row r="29" spans="1:18" ht="24" customHeight="1">
      <c r="A29" s="28" t="s">
        <v>11</v>
      </c>
      <c r="B29" s="10">
        <v>0</v>
      </c>
      <c r="C29" s="10">
        <v>7</v>
      </c>
      <c r="D29" s="10">
        <v>1</v>
      </c>
      <c r="E29" s="10">
        <v>0</v>
      </c>
      <c r="F29" s="10">
        <v>3</v>
      </c>
      <c r="G29" s="10">
        <v>0</v>
      </c>
      <c r="H29" s="10">
        <f t="shared" si="0"/>
        <v>11</v>
      </c>
      <c r="I29" s="10">
        <v>0</v>
      </c>
      <c r="J29" s="10">
        <v>7</v>
      </c>
      <c r="K29" s="10">
        <v>0</v>
      </c>
      <c r="L29" s="10">
        <v>0</v>
      </c>
      <c r="M29" s="10">
        <v>3</v>
      </c>
      <c r="N29" s="10">
        <v>0</v>
      </c>
      <c r="O29" s="10">
        <f t="shared" si="1"/>
        <v>10</v>
      </c>
      <c r="P29" s="10">
        <f t="shared" si="2"/>
        <v>21</v>
      </c>
      <c r="Q29" s="11" t="s">
        <v>52</v>
      </c>
      <c r="R29" s="7"/>
    </row>
    <row r="30" spans="1:18">
      <c r="A30" s="29" t="s">
        <v>61</v>
      </c>
      <c r="B30" s="9">
        <v>13</v>
      </c>
      <c r="C30" s="9">
        <v>8</v>
      </c>
      <c r="D30" s="9">
        <v>0</v>
      </c>
      <c r="E30" s="9">
        <v>3</v>
      </c>
      <c r="F30" s="9">
        <v>2</v>
      </c>
      <c r="G30" s="9">
        <v>1</v>
      </c>
      <c r="H30" s="9">
        <f t="shared" si="0"/>
        <v>27</v>
      </c>
      <c r="I30" s="9">
        <v>2</v>
      </c>
      <c r="J30" s="9">
        <v>2</v>
      </c>
      <c r="K30" s="9">
        <v>0</v>
      </c>
      <c r="L30" s="9">
        <v>1</v>
      </c>
      <c r="M30" s="9">
        <v>1</v>
      </c>
      <c r="N30" s="9">
        <v>0</v>
      </c>
      <c r="O30" s="9">
        <f t="shared" si="1"/>
        <v>6</v>
      </c>
      <c r="P30" s="9">
        <f t="shared" si="2"/>
        <v>33</v>
      </c>
      <c r="Q30" s="11" t="s">
        <v>62</v>
      </c>
      <c r="R30" s="7"/>
    </row>
    <row r="31" spans="1:18">
      <c r="A31" s="28" t="s">
        <v>10</v>
      </c>
      <c r="B31" s="10">
        <v>2</v>
      </c>
      <c r="C31" s="10">
        <v>5</v>
      </c>
      <c r="D31" s="10">
        <v>2</v>
      </c>
      <c r="E31" s="10">
        <v>0</v>
      </c>
      <c r="F31" s="10">
        <v>0</v>
      </c>
      <c r="G31" s="10">
        <v>0</v>
      </c>
      <c r="H31" s="10">
        <f t="shared" si="0"/>
        <v>9</v>
      </c>
      <c r="I31" s="10">
        <v>2</v>
      </c>
      <c r="J31" s="10">
        <v>4</v>
      </c>
      <c r="K31" s="10">
        <v>2</v>
      </c>
      <c r="L31" s="10">
        <v>0</v>
      </c>
      <c r="M31" s="10">
        <v>1</v>
      </c>
      <c r="N31" s="10">
        <v>0</v>
      </c>
      <c r="O31" s="10">
        <f t="shared" si="1"/>
        <v>9</v>
      </c>
      <c r="P31" s="10">
        <f t="shared" si="2"/>
        <v>18</v>
      </c>
      <c r="Q31" s="11" t="s">
        <v>45</v>
      </c>
      <c r="R31" s="7"/>
    </row>
    <row r="32" spans="1:18">
      <c r="A32" s="29" t="s">
        <v>63</v>
      </c>
      <c r="B32" s="9">
        <v>21</v>
      </c>
      <c r="C32" s="9">
        <v>84</v>
      </c>
      <c r="D32" s="9">
        <v>0</v>
      </c>
      <c r="E32" s="9">
        <v>0</v>
      </c>
      <c r="F32" s="9">
        <v>10</v>
      </c>
      <c r="G32" s="9">
        <v>0</v>
      </c>
      <c r="H32" s="9">
        <f t="shared" si="0"/>
        <v>115</v>
      </c>
      <c r="I32" s="9">
        <v>18</v>
      </c>
      <c r="J32" s="9">
        <v>84</v>
      </c>
      <c r="K32" s="9">
        <v>1</v>
      </c>
      <c r="L32" s="9">
        <v>0</v>
      </c>
      <c r="M32" s="9">
        <v>8</v>
      </c>
      <c r="N32" s="9">
        <v>0</v>
      </c>
      <c r="O32" s="9">
        <f t="shared" si="1"/>
        <v>111</v>
      </c>
      <c r="P32" s="9">
        <f t="shared" si="2"/>
        <v>226</v>
      </c>
      <c r="Q32" s="11" t="s">
        <v>64</v>
      </c>
      <c r="R32" s="7"/>
    </row>
    <row r="33" spans="1:23">
      <c r="A33" s="28" t="s">
        <v>66</v>
      </c>
      <c r="B33" s="10">
        <v>11</v>
      </c>
      <c r="C33" s="10">
        <v>78</v>
      </c>
      <c r="D33" s="10">
        <v>3</v>
      </c>
      <c r="E33" s="10">
        <v>0</v>
      </c>
      <c r="F33" s="10">
        <v>24</v>
      </c>
      <c r="G33" s="10">
        <v>2</v>
      </c>
      <c r="H33" s="10">
        <f t="shared" si="0"/>
        <v>118</v>
      </c>
      <c r="I33" s="10">
        <v>11</v>
      </c>
      <c r="J33" s="10">
        <v>84</v>
      </c>
      <c r="K33" s="10">
        <v>10</v>
      </c>
      <c r="L33" s="10">
        <v>0</v>
      </c>
      <c r="M33" s="10">
        <v>21</v>
      </c>
      <c r="N33" s="10">
        <v>1</v>
      </c>
      <c r="O33" s="10">
        <f t="shared" si="1"/>
        <v>127</v>
      </c>
      <c r="P33" s="10">
        <f t="shared" si="2"/>
        <v>245</v>
      </c>
      <c r="Q33" s="11" t="s">
        <v>67</v>
      </c>
      <c r="R33" s="7"/>
    </row>
    <row r="34" spans="1:23">
      <c r="A34" s="29" t="s">
        <v>68</v>
      </c>
      <c r="B34" s="9">
        <v>47</v>
      </c>
      <c r="C34" s="9">
        <v>33</v>
      </c>
      <c r="D34" s="9">
        <v>4</v>
      </c>
      <c r="E34" s="9">
        <v>1</v>
      </c>
      <c r="F34" s="9">
        <v>47</v>
      </c>
      <c r="G34" s="9">
        <v>26</v>
      </c>
      <c r="H34" s="9">
        <f t="shared" si="0"/>
        <v>158</v>
      </c>
      <c r="I34" s="9">
        <v>0</v>
      </c>
      <c r="J34" s="9">
        <v>2</v>
      </c>
      <c r="K34" s="9">
        <v>0</v>
      </c>
      <c r="L34" s="9">
        <v>0</v>
      </c>
      <c r="M34" s="9">
        <v>2</v>
      </c>
      <c r="N34" s="9">
        <v>0</v>
      </c>
      <c r="O34" s="9">
        <f t="shared" si="1"/>
        <v>4</v>
      </c>
      <c r="P34" s="9">
        <f t="shared" si="2"/>
        <v>162</v>
      </c>
      <c r="Q34" s="11" t="s">
        <v>21</v>
      </c>
      <c r="R34" s="7"/>
    </row>
    <row r="35" spans="1:23">
      <c r="A35" s="28" t="s">
        <v>69</v>
      </c>
      <c r="B35" s="10">
        <v>6</v>
      </c>
      <c r="C35" s="10">
        <v>53</v>
      </c>
      <c r="D35" s="10">
        <v>1</v>
      </c>
      <c r="E35" s="10">
        <v>0</v>
      </c>
      <c r="F35" s="10">
        <v>18</v>
      </c>
      <c r="G35" s="10">
        <v>0</v>
      </c>
      <c r="H35" s="10">
        <f t="shared" si="0"/>
        <v>78</v>
      </c>
      <c r="I35" s="10">
        <v>7</v>
      </c>
      <c r="J35" s="10">
        <v>53</v>
      </c>
      <c r="K35" s="10">
        <v>1</v>
      </c>
      <c r="L35" s="10">
        <v>0</v>
      </c>
      <c r="M35" s="10">
        <v>17</v>
      </c>
      <c r="N35" s="10">
        <v>0</v>
      </c>
      <c r="O35" s="10">
        <f t="shared" si="1"/>
        <v>78</v>
      </c>
      <c r="P35" s="10">
        <f>H35+O35</f>
        <v>156</v>
      </c>
      <c r="Q35" s="11" t="s">
        <v>42</v>
      </c>
      <c r="R35" s="7"/>
    </row>
    <row r="36" spans="1:23">
      <c r="A36" s="29" t="s">
        <v>9</v>
      </c>
      <c r="B36" s="9">
        <v>0</v>
      </c>
      <c r="C36" s="9">
        <v>4</v>
      </c>
      <c r="D36" s="9">
        <v>0</v>
      </c>
      <c r="E36" s="9">
        <v>0</v>
      </c>
      <c r="F36" s="9">
        <v>0</v>
      </c>
      <c r="G36" s="9">
        <v>0</v>
      </c>
      <c r="H36" s="9">
        <f t="shared" si="0"/>
        <v>4</v>
      </c>
      <c r="I36" s="9">
        <v>2</v>
      </c>
      <c r="J36" s="9">
        <v>2</v>
      </c>
      <c r="K36" s="9">
        <v>0</v>
      </c>
      <c r="L36" s="9">
        <v>0</v>
      </c>
      <c r="M36" s="9">
        <v>0</v>
      </c>
      <c r="N36" s="9">
        <v>0</v>
      </c>
      <c r="O36" s="9">
        <f t="shared" si="1"/>
        <v>4</v>
      </c>
      <c r="P36" s="9">
        <f t="shared" si="2"/>
        <v>8</v>
      </c>
      <c r="Q36" s="11" t="s">
        <v>33</v>
      </c>
      <c r="R36" s="7"/>
    </row>
    <row r="37" spans="1:23">
      <c r="A37" s="28" t="s">
        <v>8</v>
      </c>
      <c r="B37" s="10">
        <v>28</v>
      </c>
      <c r="C37" s="10">
        <v>92</v>
      </c>
      <c r="D37" s="10">
        <v>50</v>
      </c>
      <c r="E37" s="10">
        <v>0</v>
      </c>
      <c r="F37" s="10">
        <v>29</v>
      </c>
      <c r="G37" s="10">
        <v>0</v>
      </c>
      <c r="H37" s="10">
        <f t="shared" si="0"/>
        <v>199</v>
      </c>
      <c r="I37" s="10">
        <v>12</v>
      </c>
      <c r="J37" s="10">
        <v>23</v>
      </c>
      <c r="K37" s="10">
        <v>9</v>
      </c>
      <c r="L37" s="10">
        <v>0</v>
      </c>
      <c r="M37" s="10">
        <v>11</v>
      </c>
      <c r="N37" s="10">
        <v>0</v>
      </c>
      <c r="O37" s="10">
        <f t="shared" si="1"/>
        <v>55</v>
      </c>
      <c r="P37" s="10">
        <f t="shared" si="2"/>
        <v>254</v>
      </c>
      <c r="Q37" s="11" t="s">
        <v>24</v>
      </c>
      <c r="R37" s="7"/>
    </row>
    <row r="38" spans="1:23" ht="15" customHeight="1">
      <c r="A38" s="29" t="s">
        <v>70</v>
      </c>
      <c r="B38" s="9">
        <v>2</v>
      </c>
      <c r="C38" s="9">
        <v>27</v>
      </c>
      <c r="D38" s="9">
        <v>19</v>
      </c>
      <c r="E38" s="9">
        <v>0</v>
      </c>
      <c r="F38" s="9">
        <v>9</v>
      </c>
      <c r="G38" s="9">
        <v>0</v>
      </c>
      <c r="H38" s="9">
        <f t="shared" si="0"/>
        <v>57</v>
      </c>
      <c r="I38" s="9">
        <v>1</v>
      </c>
      <c r="J38" s="9">
        <v>3</v>
      </c>
      <c r="K38" s="9">
        <v>3</v>
      </c>
      <c r="L38" s="9">
        <v>1</v>
      </c>
      <c r="M38" s="9">
        <v>2</v>
      </c>
      <c r="N38" s="9">
        <v>0</v>
      </c>
      <c r="O38" s="9">
        <f t="shared" si="1"/>
        <v>10</v>
      </c>
      <c r="P38" s="9">
        <f t="shared" si="2"/>
        <v>67</v>
      </c>
      <c r="Q38" s="11" t="s">
        <v>65</v>
      </c>
      <c r="R38" s="7"/>
    </row>
    <row r="39" spans="1:23">
      <c r="A39" s="30" t="s">
        <v>7</v>
      </c>
      <c r="B39" s="10">
        <v>10</v>
      </c>
      <c r="C39" s="10">
        <v>7</v>
      </c>
      <c r="D39" s="10">
        <v>0</v>
      </c>
      <c r="E39" s="10">
        <v>0</v>
      </c>
      <c r="F39" s="10">
        <v>1</v>
      </c>
      <c r="G39" s="10">
        <v>0</v>
      </c>
      <c r="H39" s="10">
        <f t="shared" si="0"/>
        <v>18</v>
      </c>
      <c r="I39" s="10">
        <v>7</v>
      </c>
      <c r="J39" s="10">
        <v>5</v>
      </c>
      <c r="K39" s="10">
        <v>0</v>
      </c>
      <c r="L39" s="10">
        <v>0</v>
      </c>
      <c r="M39" s="10">
        <v>0</v>
      </c>
      <c r="N39" s="10">
        <v>0</v>
      </c>
      <c r="O39" s="10">
        <f>SUM(I39:N39)</f>
        <v>12</v>
      </c>
      <c r="P39" s="10">
        <f t="shared" si="2"/>
        <v>30</v>
      </c>
      <c r="Q39" s="11" t="s">
        <v>19</v>
      </c>
      <c r="R39" s="7"/>
    </row>
    <row r="40" spans="1:23" ht="7.5" customHeight="1">
      <c r="A40" s="2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</row>
    <row r="41" spans="1:23">
      <c r="A41" s="26" t="s">
        <v>0</v>
      </c>
      <c r="B41" s="31">
        <f>SUM(B8:B39)</f>
        <v>391</v>
      </c>
      <c r="C41" s="31">
        <f t="shared" ref="C41:O41" si="3">SUM(C8:C39)</f>
        <v>1080</v>
      </c>
      <c r="D41" s="31">
        <f t="shared" si="3"/>
        <v>188</v>
      </c>
      <c r="E41" s="31">
        <f>SUM(E8:E39)</f>
        <v>19</v>
      </c>
      <c r="F41" s="31">
        <f t="shared" si="3"/>
        <v>320</v>
      </c>
      <c r="G41" s="31">
        <f t="shared" si="3"/>
        <v>40</v>
      </c>
      <c r="H41" s="31">
        <f t="shared" si="3"/>
        <v>2038</v>
      </c>
      <c r="I41" s="31">
        <f t="shared" si="3"/>
        <v>221</v>
      </c>
      <c r="J41" s="31">
        <f t="shared" si="3"/>
        <v>785</v>
      </c>
      <c r="K41" s="31">
        <f t="shared" si="3"/>
        <v>72</v>
      </c>
      <c r="L41" s="31">
        <f t="shared" si="3"/>
        <v>11</v>
      </c>
      <c r="M41" s="31">
        <f t="shared" si="3"/>
        <v>174</v>
      </c>
      <c r="N41" s="31">
        <f t="shared" si="3"/>
        <v>11</v>
      </c>
      <c r="O41" s="31">
        <f t="shared" si="3"/>
        <v>1274</v>
      </c>
      <c r="P41" s="31">
        <f>SUM(P8:P39)</f>
        <v>3312</v>
      </c>
      <c r="Q41" s="7"/>
      <c r="R41" s="7"/>
    </row>
    <row r="42" spans="1:2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1:23">
      <c r="A43" s="13" t="s">
        <v>81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3">
      <c r="A44" s="13" t="s">
        <v>82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T44" s="4"/>
      <c r="U44" s="3"/>
      <c r="V44" s="3"/>
      <c r="W44" s="1"/>
    </row>
    <row r="45" spans="1:23">
      <c r="A45" s="13" t="s">
        <v>83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U45" s="3"/>
      <c r="V45" s="3"/>
      <c r="W45" s="1"/>
    </row>
    <row r="46" spans="1:23">
      <c r="A46" s="13" t="s">
        <v>84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U46" s="3"/>
      <c r="V46" s="3"/>
      <c r="W46" s="1"/>
    </row>
    <row r="47" spans="1:23" ht="15.75" customHeight="1">
      <c r="A47" s="13" t="s">
        <v>87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U47" s="3"/>
      <c r="V47" s="3"/>
      <c r="W47" s="1"/>
    </row>
    <row r="48" spans="1:23">
      <c r="A48" s="13" t="s">
        <v>85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U48" s="3"/>
      <c r="V48" s="3"/>
      <c r="W48" s="1"/>
    </row>
    <row r="49" spans="1:2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U49" s="3"/>
      <c r="V49" s="3"/>
      <c r="W49" s="1"/>
    </row>
    <row r="50" spans="1:23" ht="19.5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U50" s="3"/>
      <c r="V50" s="3"/>
      <c r="W50" s="1"/>
    </row>
    <row r="51" spans="1:2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U51" s="3"/>
      <c r="V51" s="3"/>
      <c r="W51" s="1"/>
    </row>
    <row r="52" spans="1:2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4"/>
      <c r="U52" s="3"/>
      <c r="V52" s="3"/>
      <c r="W52" s="1"/>
    </row>
    <row r="53" spans="1:2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T53" s="4"/>
      <c r="U53" s="3"/>
      <c r="V53" s="3"/>
      <c r="W53" s="1"/>
    </row>
    <row r="54" spans="1:23" ht="24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T54" s="4"/>
      <c r="U54" s="3"/>
      <c r="V54" s="3"/>
      <c r="W54" s="1"/>
    </row>
    <row r="55" spans="1:2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T55" s="4"/>
      <c r="U55" s="3"/>
      <c r="V55" s="3"/>
      <c r="W55" s="1"/>
    </row>
    <row r="56" spans="1:2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T56" s="4"/>
      <c r="U56" s="3"/>
      <c r="V56" s="3"/>
      <c r="W56" s="1"/>
    </row>
    <row r="57" spans="1:2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T57" s="4"/>
      <c r="U57" s="3"/>
      <c r="V57" s="3"/>
      <c r="W57" s="1"/>
    </row>
    <row r="58" spans="1:2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T58" s="4"/>
      <c r="U58" s="3"/>
      <c r="V58" s="3"/>
      <c r="W58" s="1"/>
    </row>
    <row r="59" spans="1:2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T59" s="4"/>
      <c r="U59" s="3"/>
      <c r="V59" s="3"/>
      <c r="W59" s="1"/>
    </row>
    <row r="60" spans="1:23">
      <c r="U60" s="3"/>
      <c r="V60" s="3"/>
      <c r="W60" s="1"/>
    </row>
    <row r="61" spans="1:23">
      <c r="U61" s="3"/>
      <c r="V61" s="3"/>
      <c r="W61" s="1"/>
    </row>
    <row r="62" spans="1:23">
      <c r="U62" s="3"/>
      <c r="V62" s="3"/>
      <c r="W62" s="1"/>
    </row>
    <row r="63" spans="1:23">
      <c r="U63" s="3"/>
      <c r="V63" s="3"/>
      <c r="W63" s="1"/>
    </row>
    <row r="64" spans="1:23">
      <c r="U64" s="3"/>
      <c r="V64" s="3"/>
      <c r="W64" s="1"/>
    </row>
    <row r="65" spans="20:23">
      <c r="U65" s="3"/>
      <c r="V65" s="3"/>
      <c r="W65" s="1"/>
    </row>
    <row r="66" spans="20:23">
      <c r="U66" s="3"/>
      <c r="V66" s="3"/>
      <c r="W66" s="1"/>
    </row>
    <row r="67" spans="20:23">
      <c r="U67" s="3"/>
      <c r="V67" s="3"/>
      <c r="W67" s="1"/>
    </row>
    <row r="68" spans="20:23">
      <c r="U68" s="3"/>
      <c r="V68" s="3"/>
      <c r="W68" s="1"/>
    </row>
    <row r="69" spans="20:23">
      <c r="U69" s="3"/>
      <c r="V69" s="3"/>
      <c r="W69" s="1"/>
    </row>
    <row r="70" spans="20:23">
      <c r="U70" s="3"/>
      <c r="V70" s="3"/>
      <c r="W70" s="1"/>
    </row>
    <row r="71" spans="20:23">
      <c r="U71" s="3"/>
      <c r="V71" s="3"/>
      <c r="W71" s="1"/>
    </row>
    <row r="72" spans="20:23">
      <c r="U72" s="3"/>
      <c r="V72" s="3"/>
      <c r="W72" s="1"/>
    </row>
    <row r="73" spans="20:23">
      <c r="U73" s="3"/>
      <c r="V73" s="3"/>
      <c r="W73" s="1"/>
    </row>
    <row r="74" spans="20:23">
      <c r="U74" s="3"/>
      <c r="V74" s="3"/>
      <c r="W74" s="1"/>
    </row>
    <row r="75" spans="20:23">
      <c r="T75" s="4"/>
      <c r="U75" s="3"/>
      <c r="V75" s="3"/>
      <c r="W75" s="1"/>
    </row>
    <row r="76" spans="20:23">
      <c r="T76" s="5"/>
      <c r="U76" s="6"/>
      <c r="V76" s="6"/>
    </row>
    <row r="78" spans="20:23">
      <c r="U78" s="5"/>
      <c r="V78" s="6"/>
    </row>
  </sheetData>
  <mergeCells count="4">
    <mergeCell ref="B5:P5"/>
    <mergeCell ref="B6:H6"/>
    <mergeCell ref="I6:O6"/>
    <mergeCell ref="A5:A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AI76"/>
  <sheetViews>
    <sheetView zoomScaleNormal="100" workbookViewId="0">
      <selection activeCell="M69" sqref="M69"/>
    </sheetView>
  </sheetViews>
  <sheetFormatPr baseColWidth="10" defaultRowHeight="15"/>
  <cols>
    <col min="1" max="1" width="21.140625" customWidth="1"/>
    <col min="2" max="2" width="12.140625" customWidth="1"/>
    <col min="3" max="3" width="12.85546875" customWidth="1"/>
    <col min="4" max="4" width="14.5703125" customWidth="1"/>
    <col min="5" max="5" width="14.85546875" customWidth="1"/>
    <col min="6" max="6" width="11.5703125" bestFit="1" customWidth="1"/>
    <col min="7" max="7" width="12.85546875" bestFit="1" customWidth="1"/>
    <col min="9" max="9" width="12.7109375" bestFit="1" customWidth="1"/>
    <col min="11" max="11" width="12.7109375" bestFit="1" customWidth="1"/>
    <col min="13" max="13" width="12.42578125" customWidth="1"/>
  </cols>
  <sheetData>
    <row r="3" spans="1:9" ht="17.25">
      <c r="A3" s="18" t="s">
        <v>95</v>
      </c>
    </row>
    <row r="5" spans="1:9">
      <c r="A5" s="42" t="s">
        <v>86</v>
      </c>
      <c r="B5" s="40" t="s">
        <v>94</v>
      </c>
      <c r="C5" s="40"/>
      <c r="D5" s="40"/>
      <c r="E5" s="40"/>
      <c r="F5" s="40"/>
      <c r="G5" s="40"/>
      <c r="H5" s="40"/>
    </row>
    <row r="6" spans="1:9" ht="30">
      <c r="A6" s="42"/>
      <c r="B6" s="39" t="s">
        <v>75</v>
      </c>
      <c r="C6" s="39" t="s">
        <v>76</v>
      </c>
      <c r="D6" s="39" t="s">
        <v>77</v>
      </c>
      <c r="E6" s="39" t="s">
        <v>78</v>
      </c>
      <c r="F6" s="39" t="s">
        <v>79</v>
      </c>
      <c r="G6" s="39" t="s">
        <v>80</v>
      </c>
      <c r="H6" s="38" t="s">
        <v>0</v>
      </c>
      <c r="I6" s="21"/>
    </row>
    <row r="7" spans="1:9">
      <c r="A7" s="29" t="s">
        <v>18</v>
      </c>
      <c r="B7" s="9">
        <v>2879</v>
      </c>
      <c r="C7" s="9">
        <v>108</v>
      </c>
      <c r="D7" s="9">
        <v>50</v>
      </c>
      <c r="E7" s="9">
        <v>233</v>
      </c>
      <c r="F7" s="9">
        <v>421</v>
      </c>
      <c r="G7" s="9">
        <v>395</v>
      </c>
      <c r="H7" s="9">
        <f>SUM(B7:G7)</f>
        <v>4086</v>
      </c>
      <c r="I7" s="11" t="s">
        <v>20</v>
      </c>
    </row>
    <row r="8" spans="1:9">
      <c r="A8" s="28" t="s">
        <v>22</v>
      </c>
      <c r="B8" s="10">
        <v>5190</v>
      </c>
      <c r="C8" s="10">
        <v>246</v>
      </c>
      <c r="D8" s="10">
        <v>160</v>
      </c>
      <c r="E8" s="10">
        <v>196</v>
      </c>
      <c r="F8" s="10">
        <v>428</v>
      </c>
      <c r="G8" s="10">
        <v>830</v>
      </c>
      <c r="H8" s="10">
        <f t="shared" ref="H8:H38" si="0">SUM(B8:G8)</f>
        <v>7050</v>
      </c>
      <c r="I8" s="11" t="s">
        <v>23</v>
      </c>
    </row>
    <row r="9" spans="1:9">
      <c r="A9" s="29" t="s">
        <v>25</v>
      </c>
      <c r="B9" s="9">
        <v>1204</v>
      </c>
      <c r="C9" s="9">
        <v>53</v>
      </c>
      <c r="D9" s="9">
        <v>8</v>
      </c>
      <c r="E9" s="9">
        <v>36</v>
      </c>
      <c r="F9" s="9">
        <v>68</v>
      </c>
      <c r="G9" s="9">
        <v>142</v>
      </c>
      <c r="H9" s="9">
        <f t="shared" si="0"/>
        <v>1511</v>
      </c>
      <c r="I9" s="11" t="s">
        <v>26</v>
      </c>
    </row>
    <row r="10" spans="1:9">
      <c r="A10" s="28" t="s">
        <v>17</v>
      </c>
      <c r="B10" s="10">
        <v>662</v>
      </c>
      <c r="C10" s="10">
        <v>24</v>
      </c>
      <c r="D10" s="10">
        <v>58</v>
      </c>
      <c r="E10" s="10">
        <v>27</v>
      </c>
      <c r="F10" s="10">
        <v>67</v>
      </c>
      <c r="G10" s="10">
        <v>363</v>
      </c>
      <c r="H10" s="10">
        <f t="shared" si="0"/>
        <v>1201</v>
      </c>
      <c r="I10" s="11" t="s">
        <v>28</v>
      </c>
    </row>
    <row r="11" spans="1:9">
      <c r="A11" s="29" t="s">
        <v>30</v>
      </c>
      <c r="B11" s="9">
        <v>2125</v>
      </c>
      <c r="C11" s="9">
        <v>72</v>
      </c>
      <c r="D11" s="9">
        <v>65</v>
      </c>
      <c r="E11" s="9">
        <v>111</v>
      </c>
      <c r="F11" s="9">
        <v>264</v>
      </c>
      <c r="G11" s="9">
        <v>555</v>
      </c>
      <c r="H11" s="9">
        <f t="shared" si="0"/>
        <v>3192</v>
      </c>
      <c r="I11" s="11" t="s">
        <v>27</v>
      </c>
    </row>
    <row r="12" spans="1:9">
      <c r="A12" s="28" t="s">
        <v>16</v>
      </c>
      <c r="B12" s="10">
        <v>5704</v>
      </c>
      <c r="C12" s="10">
        <v>226</v>
      </c>
      <c r="D12" s="10">
        <v>250</v>
      </c>
      <c r="E12" s="10">
        <v>170</v>
      </c>
      <c r="F12" s="10">
        <v>558</v>
      </c>
      <c r="G12" s="10">
        <v>803</v>
      </c>
      <c r="H12" s="10">
        <f t="shared" si="0"/>
        <v>7711</v>
      </c>
      <c r="I12" s="11" t="s">
        <v>32</v>
      </c>
    </row>
    <row r="13" spans="1:9">
      <c r="A13" s="29" t="s">
        <v>34</v>
      </c>
      <c r="B13" s="9">
        <v>5385</v>
      </c>
      <c r="C13" s="9">
        <v>107</v>
      </c>
      <c r="D13" s="9">
        <v>44</v>
      </c>
      <c r="E13" s="9">
        <v>581</v>
      </c>
      <c r="F13" s="9">
        <v>1160</v>
      </c>
      <c r="G13" s="9">
        <v>897</v>
      </c>
      <c r="H13" s="9">
        <f t="shared" si="0"/>
        <v>8174</v>
      </c>
      <c r="I13" s="11" t="s">
        <v>29</v>
      </c>
    </row>
    <row r="14" spans="1:9">
      <c r="A14" s="28" t="s">
        <v>15</v>
      </c>
      <c r="B14" s="10">
        <v>2875</v>
      </c>
      <c r="C14" s="10">
        <v>52</v>
      </c>
      <c r="D14" s="10">
        <v>51</v>
      </c>
      <c r="E14" s="10">
        <v>169</v>
      </c>
      <c r="F14" s="10">
        <v>438</v>
      </c>
      <c r="G14" s="10">
        <v>481</v>
      </c>
      <c r="H14" s="10">
        <f t="shared" si="0"/>
        <v>4066</v>
      </c>
      <c r="I14" s="11" t="s">
        <v>35</v>
      </c>
    </row>
    <row r="15" spans="1:9">
      <c r="A15" s="29" t="s">
        <v>37</v>
      </c>
      <c r="B15" s="9">
        <v>21892</v>
      </c>
      <c r="C15" s="9">
        <v>225</v>
      </c>
      <c r="D15" s="9">
        <v>457</v>
      </c>
      <c r="E15" s="9">
        <v>1133</v>
      </c>
      <c r="F15" s="9">
        <v>4692</v>
      </c>
      <c r="G15" s="9">
        <v>3919</v>
      </c>
      <c r="H15" s="9">
        <f t="shared" si="0"/>
        <v>32318</v>
      </c>
      <c r="I15" s="11" t="s">
        <v>38</v>
      </c>
    </row>
    <row r="16" spans="1:9">
      <c r="A16" s="28" t="s">
        <v>14</v>
      </c>
      <c r="B16" s="10">
        <v>1100</v>
      </c>
      <c r="C16" s="10">
        <v>8</v>
      </c>
      <c r="D16" s="10">
        <v>24</v>
      </c>
      <c r="E16" s="10">
        <v>36</v>
      </c>
      <c r="F16" s="10">
        <v>106</v>
      </c>
      <c r="G16" s="10">
        <v>101</v>
      </c>
      <c r="H16" s="10">
        <f t="shared" si="0"/>
        <v>1375</v>
      </c>
      <c r="I16" s="11" t="s">
        <v>40</v>
      </c>
    </row>
    <row r="17" spans="1:9">
      <c r="A17" s="29" t="s">
        <v>41</v>
      </c>
      <c r="B17" s="9">
        <v>3576</v>
      </c>
      <c r="C17" s="9">
        <v>95</v>
      </c>
      <c r="D17" s="9">
        <v>6</v>
      </c>
      <c r="E17" s="9">
        <v>151</v>
      </c>
      <c r="F17" s="9">
        <v>756</v>
      </c>
      <c r="G17" s="9">
        <v>773</v>
      </c>
      <c r="H17" s="9">
        <f t="shared" si="0"/>
        <v>5357</v>
      </c>
      <c r="I17" s="11" t="s">
        <v>31</v>
      </c>
    </row>
    <row r="18" spans="1:9">
      <c r="A18" s="28" t="s">
        <v>43</v>
      </c>
      <c r="B18" s="10">
        <v>3507</v>
      </c>
      <c r="C18" s="10">
        <v>50</v>
      </c>
      <c r="D18" s="10">
        <v>78</v>
      </c>
      <c r="E18" s="10">
        <v>232</v>
      </c>
      <c r="F18" s="10">
        <v>504</v>
      </c>
      <c r="G18" s="10">
        <v>665</v>
      </c>
      <c r="H18" s="10">
        <f t="shared" si="0"/>
        <v>5036</v>
      </c>
      <c r="I18" s="11" t="s">
        <v>44</v>
      </c>
    </row>
    <row r="19" spans="1:9">
      <c r="A19" s="29" t="s">
        <v>46</v>
      </c>
      <c r="B19" s="9">
        <v>1053</v>
      </c>
      <c r="C19" s="9">
        <v>20</v>
      </c>
      <c r="D19" s="9">
        <v>40</v>
      </c>
      <c r="E19" s="9">
        <v>27</v>
      </c>
      <c r="F19" s="9">
        <v>116</v>
      </c>
      <c r="G19" s="9">
        <v>176</v>
      </c>
      <c r="H19" s="9">
        <f t="shared" si="0"/>
        <v>1432</v>
      </c>
      <c r="I19" s="11" t="s">
        <v>47</v>
      </c>
    </row>
    <row r="20" spans="1:9">
      <c r="A20" s="28" t="s">
        <v>48</v>
      </c>
      <c r="B20" s="10">
        <v>5620</v>
      </c>
      <c r="C20" s="10">
        <v>11</v>
      </c>
      <c r="D20" s="10">
        <v>0</v>
      </c>
      <c r="E20" s="10">
        <v>29</v>
      </c>
      <c r="F20" s="10">
        <v>543</v>
      </c>
      <c r="G20" s="10">
        <v>874</v>
      </c>
      <c r="H20" s="10">
        <f t="shared" si="0"/>
        <v>7077</v>
      </c>
      <c r="I20" s="11" t="s">
        <v>49</v>
      </c>
    </row>
    <row r="21" spans="1:9">
      <c r="A21" s="29" t="s">
        <v>50</v>
      </c>
      <c r="B21" s="9">
        <v>5531</v>
      </c>
      <c r="C21" s="9">
        <v>258</v>
      </c>
      <c r="D21" s="9">
        <v>402</v>
      </c>
      <c r="E21" s="9">
        <v>129</v>
      </c>
      <c r="F21" s="9">
        <v>1013</v>
      </c>
      <c r="G21" s="9">
        <v>1264</v>
      </c>
      <c r="H21" s="9">
        <f t="shared" si="0"/>
        <v>8597</v>
      </c>
      <c r="I21" s="11" t="s">
        <v>51</v>
      </c>
    </row>
    <row r="22" spans="1:9">
      <c r="A22" s="28" t="s">
        <v>53</v>
      </c>
      <c r="B22" s="10">
        <v>4627</v>
      </c>
      <c r="C22" s="10">
        <v>33</v>
      </c>
      <c r="D22" s="10">
        <v>35</v>
      </c>
      <c r="E22" s="10">
        <v>192</v>
      </c>
      <c r="F22" s="10">
        <v>405</v>
      </c>
      <c r="G22" s="10">
        <v>813</v>
      </c>
      <c r="H22" s="10">
        <f t="shared" si="0"/>
        <v>6105</v>
      </c>
      <c r="I22" s="11" t="s">
        <v>54</v>
      </c>
    </row>
    <row r="23" spans="1:9">
      <c r="A23" s="29" t="s">
        <v>56</v>
      </c>
      <c r="B23" s="9">
        <v>2820</v>
      </c>
      <c r="C23" s="9">
        <v>131</v>
      </c>
      <c r="D23" s="9">
        <v>7</v>
      </c>
      <c r="E23" s="9">
        <v>140</v>
      </c>
      <c r="F23" s="9">
        <v>380</v>
      </c>
      <c r="G23" s="9">
        <v>392</v>
      </c>
      <c r="H23" s="9">
        <f t="shared" si="0"/>
        <v>3870</v>
      </c>
      <c r="I23" s="11" t="s">
        <v>57</v>
      </c>
    </row>
    <row r="24" spans="1:9">
      <c r="A24" s="28" t="s">
        <v>58</v>
      </c>
      <c r="B24" s="10">
        <v>1097</v>
      </c>
      <c r="C24" s="10">
        <v>34</v>
      </c>
      <c r="D24" s="10">
        <v>18</v>
      </c>
      <c r="E24" s="10">
        <v>22</v>
      </c>
      <c r="F24" s="10">
        <v>82</v>
      </c>
      <c r="G24" s="10">
        <v>132</v>
      </c>
      <c r="H24" s="10">
        <f t="shared" si="0"/>
        <v>1385</v>
      </c>
      <c r="I24" s="11" t="s">
        <v>36</v>
      </c>
    </row>
    <row r="25" spans="1:9">
      <c r="A25" s="29" t="s">
        <v>59</v>
      </c>
      <c r="B25" s="9">
        <v>6867</v>
      </c>
      <c r="C25" s="9">
        <v>57</v>
      </c>
      <c r="D25" s="9">
        <v>250</v>
      </c>
      <c r="E25" s="9">
        <v>312</v>
      </c>
      <c r="F25" s="9">
        <v>877</v>
      </c>
      <c r="G25" s="9">
        <v>1092</v>
      </c>
      <c r="H25" s="9">
        <f t="shared" si="0"/>
        <v>9455</v>
      </c>
      <c r="I25" s="11" t="s">
        <v>60</v>
      </c>
    </row>
    <row r="26" spans="1:9">
      <c r="A26" s="28" t="s">
        <v>13</v>
      </c>
      <c r="B26" s="10">
        <v>1731</v>
      </c>
      <c r="C26" s="10">
        <v>53</v>
      </c>
      <c r="D26" s="10">
        <v>14</v>
      </c>
      <c r="E26" s="10">
        <v>83</v>
      </c>
      <c r="F26" s="10">
        <v>232</v>
      </c>
      <c r="G26" s="10">
        <v>530</v>
      </c>
      <c r="H26" s="10">
        <f t="shared" si="0"/>
        <v>2643</v>
      </c>
      <c r="I26" s="11" t="s">
        <v>39</v>
      </c>
    </row>
    <row r="27" spans="1:9">
      <c r="A27" s="29" t="s">
        <v>12</v>
      </c>
      <c r="B27" s="9">
        <v>5802</v>
      </c>
      <c r="C27" s="9">
        <v>113</v>
      </c>
      <c r="D27" s="9">
        <v>75</v>
      </c>
      <c r="E27" s="9">
        <v>280</v>
      </c>
      <c r="F27" s="9">
        <v>1024</v>
      </c>
      <c r="G27" s="9">
        <v>802</v>
      </c>
      <c r="H27" s="9">
        <f t="shared" si="0"/>
        <v>8096</v>
      </c>
      <c r="I27" s="11" t="s">
        <v>55</v>
      </c>
    </row>
    <row r="28" spans="1:9">
      <c r="A28" s="28" t="s">
        <v>11</v>
      </c>
      <c r="B28" s="10">
        <v>6376</v>
      </c>
      <c r="C28" s="10">
        <v>61</v>
      </c>
      <c r="D28" s="10">
        <v>21</v>
      </c>
      <c r="E28" s="10">
        <v>378</v>
      </c>
      <c r="F28" s="10">
        <v>866</v>
      </c>
      <c r="G28" s="10">
        <v>822</v>
      </c>
      <c r="H28" s="10">
        <f t="shared" si="0"/>
        <v>8524</v>
      </c>
      <c r="I28" s="11" t="s">
        <v>52</v>
      </c>
    </row>
    <row r="29" spans="1:9">
      <c r="A29" s="29" t="s">
        <v>61</v>
      </c>
      <c r="B29" s="9">
        <v>1529</v>
      </c>
      <c r="C29" s="9">
        <v>58</v>
      </c>
      <c r="D29" s="9">
        <v>33</v>
      </c>
      <c r="E29" s="9">
        <v>70</v>
      </c>
      <c r="F29" s="9">
        <v>225</v>
      </c>
      <c r="G29" s="9">
        <v>482</v>
      </c>
      <c r="H29" s="9">
        <f t="shared" si="0"/>
        <v>2397</v>
      </c>
      <c r="I29" s="11" t="s">
        <v>62</v>
      </c>
    </row>
    <row r="30" spans="1:9">
      <c r="A30" s="28" t="s">
        <v>10</v>
      </c>
      <c r="B30" s="10">
        <v>4436</v>
      </c>
      <c r="C30" s="10">
        <v>107</v>
      </c>
      <c r="D30" s="10">
        <v>18</v>
      </c>
      <c r="E30" s="10">
        <v>212</v>
      </c>
      <c r="F30" s="10">
        <v>742</v>
      </c>
      <c r="G30" s="10">
        <v>563</v>
      </c>
      <c r="H30" s="10">
        <f t="shared" si="0"/>
        <v>6078</v>
      </c>
      <c r="I30" s="11" t="s">
        <v>45</v>
      </c>
    </row>
    <row r="31" spans="1:9">
      <c r="A31" s="29" t="s">
        <v>63</v>
      </c>
      <c r="B31" s="9">
        <v>2481</v>
      </c>
      <c r="C31" s="9">
        <v>51</v>
      </c>
      <c r="D31" s="9">
        <v>226</v>
      </c>
      <c r="E31" s="9">
        <v>90</v>
      </c>
      <c r="F31" s="9">
        <v>267</v>
      </c>
      <c r="G31" s="9">
        <v>428</v>
      </c>
      <c r="H31" s="9">
        <f t="shared" si="0"/>
        <v>3543</v>
      </c>
      <c r="I31" s="11" t="s">
        <v>64</v>
      </c>
    </row>
    <row r="32" spans="1:9">
      <c r="A32" s="28" t="s">
        <v>66</v>
      </c>
      <c r="B32" s="10">
        <v>2443</v>
      </c>
      <c r="C32" s="10">
        <v>105</v>
      </c>
      <c r="D32" s="10">
        <v>245</v>
      </c>
      <c r="E32" s="10">
        <v>97</v>
      </c>
      <c r="F32" s="10">
        <v>307</v>
      </c>
      <c r="G32" s="10">
        <v>433</v>
      </c>
      <c r="H32" s="10">
        <f t="shared" si="0"/>
        <v>3630</v>
      </c>
      <c r="I32" s="11" t="s">
        <v>67</v>
      </c>
    </row>
    <row r="33" spans="1:35">
      <c r="A33" s="29" t="s">
        <v>68</v>
      </c>
      <c r="B33" s="9">
        <v>2218</v>
      </c>
      <c r="C33" s="9">
        <v>97</v>
      </c>
      <c r="D33" s="9">
        <v>162</v>
      </c>
      <c r="E33" s="9">
        <v>113</v>
      </c>
      <c r="F33" s="9">
        <v>299</v>
      </c>
      <c r="G33" s="9">
        <v>558</v>
      </c>
      <c r="H33" s="9">
        <f t="shared" si="0"/>
        <v>3447</v>
      </c>
      <c r="I33" s="11" t="s">
        <v>21</v>
      </c>
    </row>
    <row r="34" spans="1:35">
      <c r="A34" s="28" t="s">
        <v>69</v>
      </c>
      <c r="B34" s="10">
        <v>11065</v>
      </c>
      <c r="C34" s="10">
        <v>86</v>
      </c>
      <c r="D34" s="10">
        <v>156</v>
      </c>
      <c r="E34" s="10">
        <v>816</v>
      </c>
      <c r="F34" s="10">
        <v>1042</v>
      </c>
      <c r="G34" s="10">
        <v>1461</v>
      </c>
      <c r="H34" s="10">
        <f t="shared" si="0"/>
        <v>14626</v>
      </c>
      <c r="I34" s="11" t="s">
        <v>42</v>
      </c>
    </row>
    <row r="35" spans="1:35">
      <c r="A35" s="29" t="s">
        <v>9</v>
      </c>
      <c r="B35" s="9">
        <v>2722</v>
      </c>
      <c r="C35" s="9">
        <v>57</v>
      </c>
      <c r="D35" s="9">
        <v>8</v>
      </c>
      <c r="E35" s="9">
        <v>166</v>
      </c>
      <c r="F35" s="9">
        <v>288</v>
      </c>
      <c r="G35" s="9">
        <v>488</v>
      </c>
      <c r="H35" s="9">
        <f t="shared" si="0"/>
        <v>3729</v>
      </c>
      <c r="I35" s="11" t="s">
        <v>33</v>
      </c>
    </row>
    <row r="36" spans="1:35">
      <c r="A36" s="28" t="s">
        <v>8</v>
      </c>
      <c r="B36" s="10">
        <v>16819</v>
      </c>
      <c r="C36" s="10">
        <v>267</v>
      </c>
      <c r="D36" s="10">
        <v>254</v>
      </c>
      <c r="E36" s="10">
        <v>1088</v>
      </c>
      <c r="F36" s="10">
        <v>2167</v>
      </c>
      <c r="G36" s="10">
        <v>2787</v>
      </c>
      <c r="H36" s="10">
        <f t="shared" si="0"/>
        <v>23382</v>
      </c>
      <c r="I36" s="11" t="s">
        <v>24</v>
      </c>
    </row>
    <row r="37" spans="1:35">
      <c r="A37" s="29" t="s">
        <v>70</v>
      </c>
      <c r="B37" s="9">
        <v>2419</v>
      </c>
      <c r="C37" s="9">
        <v>158</v>
      </c>
      <c r="D37" s="9">
        <v>67</v>
      </c>
      <c r="E37" s="9">
        <v>144</v>
      </c>
      <c r="F37" s="9">
        <v>272</v>
      </c>
      <c r="G37" s="9">
        <v>473</v>
      </c>
      <c r="H37" s="9">
        <f t="shared" si="0"/>
        <v>3533</v>
      </c>
      <c r="I37" s="11" t="s">
        <v>65</v>
      </c>
    </row>
    <row r="38" spans="1:35">
      <c r="A38" s="28" t="s">
        <v>7</v>
      </c>
      <c r="B38" s="10">
        <v>1079</v>
      </c>
      <c r="C38" s="10">
        <v>25</v>
      </c>
      <c r="D38" s="10">
        <v>30</v>
      </c>
      <c r="E38" s="10">
        <v>119</v>
      </c>
      <c r="F38" s="10">
        <v>89</v>
      </c>
      <c r="G38" s="10">
        <v>115</v>
      </c>
      <c r="H38" s="10">
        <f t="shared" si="0"/>
        <v>1457</v>
      </c>
      <c r="I38" s="11" t="s">
        <v>19</v>
      </c>
    </row>
    <row r="39" spans="1:35">
      <c r="A39" s="26" t="s">
        <v>0</v>
      </c>
      <c r="B39" s="31">
        <f>SUM(B7:B38)</f>
        <v>144834</v>
      </c>
      <c r="C39" s="31">
        <f t="shared" ref="C39:G39" si="1">SUM(C7:C38)</f>
        <v>3048</v>
      </c>
      <c r="D39" s="31">
        <f t="shared" si="1"/>
        <v>3312</v>
      </c>
      <c r="E39" s="31">
        <f t="shared" si="1"/>
        <v>7582</v>
      </c>
      <c r="F39" s="31">
        <f t="shared" si="1"/>
        <v>20698</v>
      </c>
      <c r="G39" s="31">
        <f t="shared" si="1"/>
        <v>24609</v>
      </c>
      <c r="H39" s="31">
        <f>SUM(B39:G39)</f>
        <v>204083</v>
      </c>
    </row>
    <row r="40" spans="1:35">
      <c r="A40" s="22" t="s">
        <v>74</v>
      </c>
      <c r="B40" s="17">
        <f>B39*100/$H$39</f>
        <v>70.968184513163763</v>
      </c>
      <c r="C40" s="17">
        <f t="shared" ref="C40:G40" si="2">C39*100/$H$39</f>
        <v>1.4935099934830436</v>
      </c>
      <c r="D40" s="17">
        <f t="shared" si="2"/>
        <v>1.6228691267768507</v>
      </c>
      <c r="E40" s="17">
        <f t="shared" si="2"/>
        <v>3.7151551084607735</v>
      </c>
      <c r="F40" s="17">
        <f t="shared" si="2"/>
        <v>10.141952048921272</v>
      </c>
      <c r="G40" s="23">
        <f t="shared" si="2"/>
        <v>12.058329209194298</v>
      </c>
      <c r="H40" s="24">
        <f>SUM(B40:G40)</f>
        <v>100</v>
      </c>
    </row>
    <row r="42" spans="1:35" s="2" customForma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2" customForma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76" spans="1:35" s="1" customForma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</sheetData>
  <mergeCells count="2">
    <mergeCell ref="B5:H5"/>
    <mergeCell ref="A5:A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6.1.1</vt:lpstr>
      <vt:lpstr>6.1.2</vt:lpstr>
      <vt:lpstr>6.1.3</vt:lpstr>
      <vt:lpstr>6.1.4</vt:lpstr>
      <vt:lpstr>6.1.5</vt:lpstr>
      <vt:lpstr>6.1.6</vt:lpstr>
      <vt:lpstr>6.1.7</vt:lpstr>
      <vt:lpstr>6.1.8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mflorviv</cp:lastModifiedBy>
  <dcterms:created xsi:type="dcterms:W3CDTF">2011-01-07T16:40:54Z</dcterms:created>
  <dcterms:modified xsi:type="dcterms:W3CDTF">2011-03-03T19:31:54Z</dcterms:modified>
</cp:coreProperties>
</file>