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5480" windowHeight="11640"/>
  </bookViews>
  <sheets>
    <sheet name="6.3.1" sheetId="3" r:id="rId1"/>
    <sheet name="6.3.2" sheetId="4" r:id="rId2"/>
    <sheet name="6.3.3" sheetId="5" r:id="rId3"/>
    <sheet name="6.3.4" sheetId="6" r:id="rId4"/>
    <sheet name="6.3.5" sheetId="7" r:id="rId5"/>
  </sheets>
  <externalReferences>
    <externalReference r:id="rId6"/>
  </externalReferences>
  <definedNames>
    <definedName name="HypDateTimeFormat">"dd/mm/yy HH:MM:SS"</definedName>
    <definedName name="HypIntgFormat">"###0"</definedName>
    <definedName name="HypRealFormat">"#,##0.#####"</definedName>
    <definedName name="Materiales_peligrosos">'[1]1.1.3'!#REF!</definedName>
  </definedNames>
  <calcPr calcId="125725"/>
</workbook>
</file>

<file path=xl/calcChain.xml><?xml version="1.0" encoding="utf-8"?>
<calcChain xmlns="http://schemas.openxmlformats.org/spreadsheetml/2006/main">
  <c r="D7" i="7"/>
  <c r="D8"/>
  <c r="D9"/>
  <c r="D11"/>
  <c r="D12"/>
  <c r="D13"/>
  <c r="D14"/>
  <c r="D15"/>
  <c r="D16"/>
  <c r="D17"/>
  <c r="D18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F39"/>
  <c r="E39"/>
  <c r="C39"/>
  <c r="B39"/>
  <c r="D6"/>
  <c r="D39" l="1"/>
  <c r="E35" i="5"/>
  <c r="D35"/>
  <c r="C35"/>
  <c r="B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E35" i="4"/>
  <c r="D35"/>
  <c r="C35"/>
  <c r="B35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K8" i="3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7"/>
  <c r="F8"/>
  <c r="L8" s="1"/>
  <c r="F9"/>
  <c r="L9" s="1"/>
  <c r="F10"/>
  <c r="L10" s="1"/>
  <c r="F11"/>
  <c r="L11" s="1"/>
  <c r="F12"/>
  <c r="L12" s="1"/>
  <c r="F13"/>
  <c r="L13" s="1"/>
  <c r="F14"/>
  <c r="L14" s="1"/>
  <c r="F15"/>
  <c r="L15" s="1"/>
  <c r="F16"/>
  <c r="L16" s="1"/>
  <c r="F17"/>
  <c r="L17" s="1"/>
  <c r="F18"/>
  <c r="L18" s="1"/>
  <c r="F19"/>
  <c r="L19" s="1"/>
  <c r="F20"/>
  <c r="L20" s="1"/>
  <c r="F21"/>
  <c r="L21" s="1"/>
  <c r="F22"/>
  <c r="L22" s="1"/>
  <c r="F23"/>
  <c r="L23" s="1"/>
  <c r="F24"/>
  <c r="L24" s="1"/>
  <c r="F25"/>
  <c r="L25" s="1"/>
  <c r="F26"/>
  <c r="L26" s="1"/>
  <c r="F27"/>
  <c r="L27" s="1"/>
  <c r="F28"/>
  <c r="L28" s="1"/>
  <c r="F29"/>
  <c r="L29" s="1"/>
  <c r="F30"/>
  <c r="L30" s="1"/>
  <c r="F31"/>
  <c r="L31" s="1"/>
  <c r="F32"/>
  <c r="L32" s="1"/>
  <c r="F33"/>
  <c r="L33" s="1"/>
  <c r="F34"/>
  <c r="L34" s="1"/>
  <c r="F7"/>
  <c r="L7" s="1"/>
  <c r="B36"/>
  <c r="C36"/>
  <c r="D36"/>
  <c r="E36"/>
  <c r="G36"/>
  <c r="H36"/>
  <c r="I36"/>
  <c r="J36"/>
  <c r="F35" i="5" l="1"/>
  <c r="F35" i="4"/>
  <c r="B37" s="1"/>
  <c r="L36" i="3"/>
  <c r="K36"/>
  <c r="K37" s="1"/>
  <c r="L37" s="1"/>
  <c r="F36"/>
  <c r="F37" s="1"/>
  <c r="E37" i="4" l="1"/>
  <c r="D37"/>
  <c r="C37"/>
  <c r="F37" s="1"/>
</calcChain>
</file>

<file path=xl/sharedStrings.xml><?xml version="1.0" encoding="utf-8"?>
<sst xmlns="http://schemas.openxmlformats.org/spreadsheetml/2006/main" count="343" uniqueCount="90">
  <si>
    <t>Nuevo Ingreso</t>
  </si>
  <si>
    <t>Renovación</t>
  </si>
  <si>
    <t>TOTAL</t>
  </si>
  <si>
    <t>Total</t>
  </si>
  <si>
    <t>Entidad Federativa</t>
  </si>
  <si>
    <t>Aguascalientes</t>
  </si>
  <si>
    <t>Baja California</t>
  </si>
  <si>
    <t>Campeche</t>
  </si>
  <si>
    <t>Chiapas</t>
  </si>
  <si>
    <t>Chihuahua</t>
  </si>
  <si>
    <t>Coahuila</t>
  </si>
  <si>
    <t>Distrito Federal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</si>
  <si>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</si>
  <si>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</si>
  <si>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</si>
  <si>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</si>
  <si>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</si>
  <si>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</si>
  <si>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</si>
  <si>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</si>
  <si>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</si>
  <si>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</si>
  <si>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</si>
  <si>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</si>
  <si>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</si>
  <si>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</si>
  <si>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</si>
  <si>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</si>
  <si>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</si>
  <si>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</si>
  <si>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</si>
  <si>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</si>
  <si>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</si>
  <si>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México</t>
  </si>
  <si>
    <t>Carga</t>
  </si>
  <si>
    <t>Pasaje y Turismo</t>
  </si>
  <si>
    <t>Mat. y Residuos Pelig.</t>
  </si>
  <si>
    <t>Chofer Guía</t>
  </si>
  <si>
    <t>Subtotal</t>
  </si>
  <si>
    <t>Total Capacitación</t>
  </si>
  <si>
    <t>Entidad federativa</t>
  </si>
  <si>
    <t>Número de centros de capacitación</t>
  </si>
  <si>
    <t>Instructores registrados hasta 2009</t>
  </si>
  <si>
    <t>Instructores registrados en 2010</t>
  </si>
  <si>
    <t>Interno</t>
  </si>
  <si>
    <t>Externo</t>
  </si>
  <si>
    <t>Baja California Sur</t>
  </si>
  <si>
    <t>Colima</t>
  </si>
  <si>
    <t>Nayarit</t>
  </si>
  <si>
    <t>Zacatecas</t>
  </si>
  <si>
    <t>AGS</t>
  </si>
  <si>
    <t>BC</t>
  </si>
  <si>
    <t>CAM</t>
  </si>
  <si>
    <t>COAH</t>
  </si>
  <si>
    <t>CHIS</t>
  </si>
  <si>
    <t>DF</t>
  </si>
  <si>
    <t>DGO</t>
  </si>
  <si>
    <t>CHIH</t>
  </si>
  <si>
    <t>GTO</t>
  </si>
  <si>
    <t>GRO</t>
  </si>
  <si>
    <t>HGO</t>
  </si>
  <si>
    <t>JAL</t>
  </si>
  <si>
    <t>MICH</t>
  </si>
  <si>
    <t>MEX</t>
  </si>
  <si>
    <t>MOR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</si>
  <si>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</si>
  <si>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</si>
  <si>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</si>
  <si>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</si>
  <si>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</si>
  <si>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</si>
  <si>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</si>
  <si>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</si>
  <si>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</si>
  <si>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</t>
  </si>
  <si>
    <t>TLAX</t>
  </si>
  <si>
    <t>VER</t>
  </si>
  <si>
    <t>YUC</t>
  </si>
  <si>
    <t>%</t>
  </si>
  <si>
    <t>6.3 Conductores capacitados del autotransporte federal</t>
  </si>
  <si>
    <t>BCS</t>
  </si>
  <si>
    <t>CHIHU</t>
  </si>
  <si>
    <t>COL</t>
  </si>
  <si>
    <t>NAY</t>
  </si>
  <si>
    <t>ZAC</t>
  </si>
  <si>
    <t xml:space="preserve">6.3.1 Total de conductores capacitados por tipo de trámite y modalidad de servicio </t>
  </si>
  <si>
    <t>6.3.2 Total de conductores capacitados por modalidad de servicio 2010</t>
  </si>
  <si>
    <t>6.3.3 Conductores capacitados por nuevo ingreso 2010</t>
  </si>
  <si>
    <t>6.3.4 Conductores capacitados por renovación 2010</t>
  </si>
  <si>
    <t xml:space="preserve">6.3.5  Operación de centros de capacitación por entidad federativa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</si>
</sst>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1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18">
    <xf numFmtId="0" fontId="0" fillId="0" borderId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3" borderId="0" applyNumberFormat="0" applyBorder="0" applyAlignment="0" applyProtection="0"/>
  </cellStyleXfs>
  <cellXfs count="51">
    <xf numFmtId="0" fontId="0" fillId="0" borderId="0" xfId="0"/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0" fontId="0" fillId="4" borderId="0" xfId="0" applyFill="1" applyBorder="1"/>
    <xf numFmtId="3" fontId="0" fillId="0" borderId="0" xfId="0" applyNumberFormat="1"/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left" vertical="center"/>
    </xf>
    <xf numFmtId="0" fontId="0" fillId="4" borderId="0" xfId="0" applyFill="1" applyBorder="1" applyAlignment="1">
      <alignment horizontal="center" vertical="center"/>
    </xf>
    <xf numFmtId="3" fontId="0" fillId="5" borderId="0" xfId="0" applyNumberFormat="1" applyFill="1" applyBorder="1" applyAlignment="1">
      <alignment horizontal="center" vertical="center"/>
    </xf>
    <xf numFmtId="3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10" fillId="0" borderId="0" xfId="10" applyFont="1" applyAlignment="1">
      <alignment horizontal="left"/>
    </xf>
    <xf numFmtId="0" fontId="11" fillId="0" borderId="0" xfId="10" applyFont="1"/>
    <xf numFmtId="0" fontId="5" fillId="0" borderId="0" xfId="10"/>
    <xf numFmtId="0" fontId="7" fillId="0" borderId="0" xfId="10" applyFont="1" applyAlignment="1">
      <alignment horizontal="right"/>
    </xf>
    <xf numFmtId="0" fontId="6" fillId="0" borderId="0" xfId="10" applyFont="1" applyFill="1" applyBorder="1"/>
    <xf numFmtId="0" fontId="5" fillId="0" borderId="0" xfId="10" applyFill="1" applyAlignment="1">
      <alignment horizontal="center"/>
    </xf>
    <xf numFmtId="0" fontId="12" fillId="3" borderId="0" xfId="17" applyFont="1" applyBorder="1" applyAlignment="1">
      <alignment horizontal="center" vertical="center"/>
    </xf>
    <xf numFmtId="0" fontId="5" fillId="0" borderId="0" xfId="10" applyFont="1" applyBorder="1" applyAlignment="1">
      <alignment horizontal="center" vertical="center"/>
    </xf>
    <xf numFmtId="0" fontId="5" fillId="0" borderId="1" xfId="1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/>
    <xf numFmtId="0" fontId="9" fillId="2" borderId="0" xfId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8" fillId="2" borderId="0" xfId="1" applyFont="1" applyBorder="1" applyAlignment="1">
      <alignment horizontal="center" vertical="center"/>
    </xf>
    <xf numFmtId="3" fontId="3" fillId="2" borderId="0" xfId="1" applyNumberFormat="1" applyFont="1" applyBorder="1" applyAlignment="1">
      <alignment horizontal="center" vertical="center"/>
    </xf>
    <xf numFmtId="0" fontId="9" fillId="2" borderId="3" xfId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8" fillId="2" borderId="0" xfId="1" applyFont="1" applyBorder="1" applyAlignment="1">
      <alignment horizontal="center" vertical="center"/>
    </xf>
    <xf numFmtId="0" fontId="8" fillId="2" borderId="0" xfId="1" applyFont="1" applyBorder="1" applyAlignment="1">
      <alignment horizontal="center" vertical="center"/>
    </xf>
    <xf numFmtId="0" fontId="5" fillId="0" borderId="0" xfId="10" applyBorder="1"/>
    <xf numFmtId="0" fontId="8" fillId="2" borderId="0" xfId="1" applyFont="1" applyBorder="1" applyAlignment="1">
      <alignment horizontal="center" vertical="center" wrapText="1"/>
    </xf>
    <xf numFmtId="0" fontId="5" fillId="0" borderId="0" xfId="10" applyFill="1" applyBorder="1" applyAlignment="1">
      <alignment horizontal="center"/>
    </xf>
    <xf numFmtId="0" fontId="8" fillId="2" borderId="6" xfId="1" applyFont="1" applyBorder="1" applyAlignment="1">
      <alignment horizontal="center" vertical="center"/>
    </xf>
    <xf numFmtId="0" fontId="12" fillId="3" borderId="7" xfId="17" applyFont="1" applyBorder="1" applyAlignment="1">
      <alignment horizontal="center" vertical="center"/>
    </xf>
    <xf numFmtId="0" fontId="5" fillId="0" borderId="7" xfId="10" applyFont="1" applyBorder="1" applyAlignment="1">
      <alignment horizontal="center" vertical="center"/>
    </xf>
    <xf numFmtId="0" fontId="5" fillId="0" borderId="7" xfId="10" applyBorder="1"/>
    <xf numFmtId="0" fontId="8" fillId="2" borderId="0" xfId="1" applyFont="1" applyBorder="1" applyAlignment="1">
      <alignment horizontal="center" vertical="center"/>
    </xf>
    <xf numFmtId="0" fontId="8" fillId="2" borderId="0" xfId="1" applyFont="1" applyBorder="1" applyAlignment="1">
      <alignment horizontal="center" vertical="center" wrapText="1"/>
    </xf>
    <xf numFmtId="0" fontId="8" fillId="2" borderId="5" xfId="1" applyFont="1" applyBorder="1" applyAlignment="1">
      <alignment horizontal="center" vertical="center"/>
    </xf>
    <xf numFmtId="0" fontId="8" fillId="2" borderId="0" xfId="1" applyFont="1" applyBorder="1" applyAlignment="1">
      <alignment horizontal="left" vertical="center" wrapText="1"/>
    </xf>
    <xf numFmtId="0" fontId="12" fillId="3" borderId="2" xfId="17" applyFont="1" applyBorder="1" applyAlignment="1">
      <alignment vertical="center"/>
    </xf>
    <xf numFmtId="0" fontId="5" fillId="0" borderId="0" xfId="10" applyFont="1" applyBorder="1" applyAlignment="1">
      <alignment vertical="center"/>
    </xf>
    <xf numFmtId="0" fontId="12" fillId="3" borderId="0" xfId="17" applyFont="1" applyBorder="1" applyAlignment="1">
      <alignment vertical="center"/>
    </xf>
  </cellXfs>
  <cellStyles count="18">
    <cellStyle name="40% - Énfasis3" xfId="17" builtinId="39"/>
    <cellStyle name="40% - Énfasis3 2" xfId="2"/>
    <cellStyle name="40% - Énfasis3 2 2" xfId="3"/>
    <cellStyle name="40% - Énfasis3 2 3" xfId="4"/>
    <cellStyle name="40% - Énfasis3 3" xfId="5"/>
    <cellStyle name="40% - Énfasis3 4" xfId="6"/>
    <cellStyle name="Énfasis3" xfId="1" builtinId="37"/>
    <cellStyle name="Euro" xfId="7"/>
    <cellStyle name="Millares 2" xfId="8"/>
    <cellStyle name="Moneda 2" xfId="9"/>
    <cellStyle name="Normal" xfId="0" builtinId="0"/>
    <cellStyle name="Normal 2" xfId="10"/>
    <cellStyle name="Normal 3" xfId="11"/>
    <cellStyle name="Normal 3 2" xfId="12"/>
    <cellStyle name="Normal 3 3" xfId="13"/>
    <cellStyle name="Normal 4" xfId="14"/>
    <cellStyle name="Normal 4 2" xfId="15"/>
    <cellStyle name="Normal 5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Conductores Capacitados por  Tipo de Trámite 2010</a:t>
            </a:r>
          </a:p>
        </c:rich>
      </c:tx>
      <c:layout>
        <c:manualLayout>
          <c:xMode val="edge"/>
          <c:yMode val="edge"/>
          <c:x val="0.18293307086614174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157532117695816"/>
          <c:y val="9.1803278688524559E-2"/>
          <c:w val="0.86430187180549889"/>
          <c:h val="0.64158444128910164"/>
        </c:manualLayout>
      </c:layout>
      <c:lineChart>
        <c:grouping val="standard"/>
        <c:ser>
          <c:idx val="0"/>
          <c:order val="0"/>
          <c:tx>
            <c:strRef>
              <c:f>'6.3.1'!$B$5</c:f>
              <c:strCache>
                <c:ptCount val="1"/>
                <c:pt idx="0">
                  <c:v>Nuevo Ingreso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'6.3.1'!$M$7:$M$34</c:f>
              <c:strCache>
                <c:ptCount val="28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COAH</c:v>
                </c:pt>
                <c:pt idx="4">
                  <c:v>CHIS</c:v>
                </c:pt>
                <c:pt idx="5">
                  <c:v>CHIH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NL</c:v>
                </c:pt>
                <c:pt idx="16">
                  <c:v>OAX</c:v>
                </c:pt>
                <c:pt idx="17">
                  <c:v>PUE</c:v>
                </c:pt>
                <c:pt idx="18">
                  <c:v>QRO</c:v>
                </c:pt>
                <c:pt idx="19">
                  <c:v>QROO</c:v>
                </c:pt>
                <c:pt idx="20">
                  <c:v>SLP</c:v>
                </c:pt>
                <c:pt idx="21">
                  <c:v>SIN</c:v>
                </c:pt>
                <c:pt idx="22">
                  <c:v>SON</c:v>
                </c:pt>
                <c:pt idx="23">
                  <c:v>TAB</c:v>
                </c:pt>
                <c:pt idx="24">
                  <c:v>TAM</c:v>
                </c:pt>
                <c:pt idx="25">
                  <c:v>TLAX</c:v>
                </c:pt>
                <c:pt idx="26">
                  <c:v>VER</c:v>
                </c:pt>
                <c:pt idx="27">
                  <c:v>YUC</c:v>
                </c:pt>
              </c:strCache>
            </c:strRef>
          </c:cat>
          <c:val>
            <c:numRef>
              <c:f>'6.3.1'!$F$7:$F$34</c:f>
              <c:numCache>
                <c:formatCode>#,##0</c:formatCode>
                <c:ptCount val="28"/>
                <c:pt idx="0">
                  <c:v>1100</c:v>
                </c:pt>
                <c:pt idx="1">
                  <c:v>939</c:v>
                </c:pt>
                <c:pt idx="2">
                  <c:v>585</c:v>
                </c:pt>
                <c:pt idx="3">
                  <c:v>1127</c:v>
                </c:pt>
                <c:pt idx="4">
                  <c:v>494</c:v>
                </c:pt>
                <c:pt idx="5">
                  <c:v>370</c:v>
                </c:pt>
                <c:pt idx="6">
                  <c:v>4940</c:v>
                </c:pt>
                <c:pt idx="7">
                  <c:v>112</c:v>
                </c:pt>
                <c:pt idx="8">
                  <c:v>1775</c:v>
                </c:pt>
                <c:pt idx="9">
                  <c:v>152</c:v>
                </c:pt>
                <c:pt idx="10">
                  <c:v>6</c:v>
                </c:pt>
                <c:pt idx="11">
                  <c:v>1088</c:v>
                </c:pt>
                <c:pt idx="12">
                  <c:v>6890</c:v>
                </c:pt>
                <c:pt idx="13">
                  <c:v>668</c:v>
                </c:pt>
                <c:pt idx="14">
                  <c:v>316</c:v>
                </c:pt>
                <c:pt idx="15">
                  <c:v>1959</c:v>
                </c:pt>
                <c:pt idx="16">
                  <c:v>70</c:v>
                </c:pt>
                <c:pt idx="17">
                  <c:v>693</c:v>
                </c:pt>
                <c:pt idx="18">
                  <c:v>1112</c:v>
                </c:pt>
                <c:pt idx="19">
                  <c:v>192</c:v>
                </c:pt>
                <c:pt idx="20">
                  <c:v>330</c:v>
                </c:pt>
                <c:pt idx="21">
                  <c:v>587</c:v>
                </c:pt>
                <c:pt idx="22">
                  <c:v>210</c:v>
                </c:pt>
                <c:pt idx="23">
                  <c:v>728</c:v>
                </c:pt>
                <c:pt idx="24">
                  <c:v>1815</c:v>
                </c:pt>
                <c:pt idx="25">
                  <c:v>983</c:v>
                </c:pt>
                <c:pt idx="26">
                  <c:v>1630</c:v>
                </c:pt>
                <c:pt idx="27">
                  <c:v>640</c:v>
                </c:pt>
              </c:numCache>
            </c:numRef>
          </c:val>
        </c:ser>
        <c:ser>
          <c:idx val="1"/>
          <c:order val="1"/>
          <c:tx>
            <c:strRef>
              <c:f>'6.3.1'!$G$5</c:f>
              <c:strCache>
                <c:ptCount val="1"/>
                <c:pt idx="0">
                  <c:v>Renovación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'6.3.1'!$M$7:$M$34</c:f>
              <c:strCache>
                <c:ptCount val="28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COAH</c:v>
                </c:pt>
                <c:pt idx="4">
                  <c:v>CHIS</c:v>
                </c:pt>
                <c:pt idx="5">
                  <c:v>CHIH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NL</c:v>
                </c:pt>
                <c:pt idx="16">
                  <c:v>OAX</c:v>
                </c:pt>
                <c:pt idx="17">
                  <c:v>PUE</c:v>
                </c:pt>
                <c:pt idx="18">
                  <c:v>QRO</c:v>
                </c:pt>
                <c:pt idx="19">
                  <c:v>QROO</c:v>
                </c:pt>
                <c:pt idx="20">
                  <c:v>SLP</c:v>
                </c:pt>
                <c:pt idx="21">
                  <c:v>SIN</c:v>
                </c:pt>
                <c:pt idx="22">
                  <c:v>SON</c:v>
                </c:pt>
                <c:pt idx="23">
                  <c:v>TAB</c:v>
                </c:pt>
                <c:pt idx="24">
                  <c:v>TAM</c:v>
                </c:pt>
                <c:pt idx="25">
                  <c:v>TLAX</c:v>
                </c:pt>
                <c:pt idx="26">
                  <c:v>VER</c:v>
                </c:pt>
                <c:pt idx="27">
                  <c:v>YUC</c:v>
                </c:pt>
              </c:strCache>
            </c:strRef>
          </c:cat>
          <c:val>
            <c:numRef>
              <c:f>'6.3.1'!$K$7:$K$34</c:f>
              <c:numCache>
                <c:formatCode>#,##0</c:formatCode>
                <c:ptCount val="28"/>
                <c:pt idx="0">
                  <c:v>3244</c:v>
                </c:pt>
                <c:pt idx="1">
                  <c:v>4044</c:v>
                </c:pt>
                <c:pt idx="2">
                  <c:v>624</c:v>
                </c:pt>
                <c:pt idx="3">
                  <c:v>2641</c:v>
                </c:pt>
                <c:pt idx="4">
                  <c:v>1108</c:v>
                </c:pt>
                <c:pt idx="5">
                  <c:v>4293</c:v>
                </c:pt>
                <c:pt idx="6">
                  <c:v>18212</c:v>
                </c:pt>
                <c:pt idx="7">
                  <c:v>1148</c:v>
                </c:pt>
                <c:pt idx="8">
                  <c:v>5630</c:v>
                </c:pt>
                <c:pt idx="9">
                  <c:v>79</c:v>
                </c:pt>
                <c:pt idx="10">
                  <c:v>250</c:v>
                </c:pt>
                <c:pt idx="11">
                  <c:v>4323</c:v>
                </c:pt>
                <c:pt idx="12">
                  <c:v>28620</c:v>
                </c:pt>
                <c:pt idx="13">
                  <c:v>2154</c:v>
                </c:pt>
                <c:pt idx="14">
                  <c:v>994</c:v>
                </c:pt>
                <c:pt idx="15">
                  <c:v>8348</c:v>
                </c:pt>
                <c:pt idx="16">
                  <c:v>551</c:v>
                </c:pt>
                <c:pt idx="17">
                  <c:v>5060</c:v>
                </c:pt>
                <c:pt idx="18">
                  <c:v>5549</c:v>
                </c:pt>
                <c:pt idx="19">
                  <c:v>882</c:v>
                </c:pt>
                <c:pt idx="20">
                  <c:v>2511</c:v>
                </c:pt>
                <c:pt idx="21">
                  <c:v>2611</c:v>
                </c:pt>
                <c:pt idx="22">
                  <c:v>918</c:v>
                </c:pt>
                <c:pt idx="23">
                  <c:v>1498</c:v>
                </c:pt>
                <c:pt idx="24">
                  <c:v>7031</c:v>
                </c:pt>
                <c:pt idx="25">
                  <c:v>2622</c:v>
                </c:pt>
                <c:pt idx="26">
                  <c:v>5852</c:v>
                </c:pt>
                <c:pt idx="27">
                  <c:v>2773</c:v>
                </c:pt>
              </c:numCache>
            </c:numRef>
          </c:val>
        </c:ser>
        <c:marker val="1"/>
        <c:axId val="56985856"/>
        <c:axId val="56893440"/>
      </c:lineChart>
      <c:catAx>
        <c:axId val="5698585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56893440"/>
        <c:crosses val="autoZero"/>
        <c:auto val="1"/>
        <c:lblAlgn val="ctr"/>
        <c:lblOffset val="100"/>
      </c:catAx>
      <c:valAx>
        <c:axId val="5689344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Conductores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56985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906789611824873"/>
          <c:y val="0.91828750914332358"/>
          <c:w val="0.42625000000000002"/>
          <c:h val="8.1712490856675701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Conductores Capacitados por Tipo de Trámite 2010</a:t>
            </a:r>
          </a:p>
        </c:rich>
      </c:tx>
      <c:layout>
        <c:manualLayout>
          <c:xMode val="edge"/>
          <c:yMode val="edge"/>
          <c:x val="0.14131903724800371"/>
          <c:y val="2.3557126030624265E-2"/>
        </c:manualLayout>
      </c:layout>
      <c:overlay val="1"/>
    </c:title>
    <c:plotArea>
      <c:layout>
        <c:manualLayout>
          <c:layoutTarget val="inner"/>
          <c:xMode val="edge"/>
          <c:yMode val="edge"/>
          <c:x val="0.1771226894510527"/>
          <c:y val="0.19866484887268951"/>
          <c:w val="0.48021109063494732"/>
          <c:h val="0.7975237194290643"/>
        </c:manualLayout>
      </c:layout>
      <c:pieChart>
        <c:varyColors val="1"/>
        <c:ser>
          <c:idx val="0"/>
          <c:order val="0"/>
          <c:tx>
            <c:strRef>
              <c:f>'6.3.1'!$K$43</c:f>
              <c:strCache>
                <c:ptCount val="1"/>
              </c:strCache>
            </c:strRef>
          </c:tx>
          <c:dPt>
            <c:idx val="0"/>
            <c:explosion val="12"/>
            <c:spPr>
              <a:solidFill>
                <a:schemeClr val="accent6"/>
              </a:solidFill>
            </c:spPr>
          </c:dPt>
          <c:dPt>
            <c:idx val="1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9.5619925168928366E-2"/>
                  <c:y val="0.16476966880906671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20%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0.13193678449768267"/>
                  <c:y val="-0.22647820965842183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80%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('6.3.1'!$B$5,'6.3.1'!$G$5)</c:f>
              <c:strCache>
                <c:ptCount val="2"/>
                <c:pt idx="0">
                  <c:v>Nuevo Ingreso</c:v>
                </c:pt>
                <c:pt idx="1">
                  <c:v>Renovación</c:v>
                </c:pt>
              </c:strCache>
            </c:strRef>
          </c:cat>
          <c:val>
            <c:numRef>
              <c:f>('6.3.1'!$F$37,'6.3.1'!$K$37)</c:f>
              <c:numCache>
                <c:formatCode>0</c:formatCode>
                <c:ptCount val="2"/>
                <c:pt idx="0">
                  <c:v>20.319059072355735</c:v>
                </c:pt>
                <c:pt idx="1">
                  <c:v>79.680940927644258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054057072653156"/>
          <c:y val="0.4430720718214114"/>
          <c:w val="0.23884268721728941"/>
          <c:h val="0.18182020533652374"/>
        </c:manualLayout>
      </c:layout>
      <c:overlay val="1"/>
      <c:txPr>
        <a:bodyPr/>
        <a:lstStyle/>
        <a:p>
          <a:pPr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Tipos de Conductores</a:t>
            </a:r>
            <a:r>
              <a:rPr lang="es-ES" sz="1200" baseline="0"/>
              <a:t> Capacitados por Modalidad de Servicio 2010</a:t>
            </a:r>
            <a:endParaRPr lang="es-ES" sz="1200"/>
          </a:p>
        </c:rich>
      </c:tx>
      <c:layout>
        <c:manualLayout>
          <c:xMode val="edge"/>
          <c:yMode val="edge"/>
          <c:x val="0.16215655780196994"/>
          <c:y val="8.0563947633434038E-3"/>
        </c:manualLayout>
      </c:layout>
      <c:overlay val="1"/>
    </c:title>
    <c:plotArea>
      <c:layout>
        <c:manualLayout>
          <c:layoutTarget val="inner"/>
          <c:xMode val="edge"/>
          <c:yMode val="edge"/>
          <c:x val="0.10757562769661579"/>
          <c:y val="8.0563947633434066E-2"/>
          <c:w val="0.86961462632101105"/>
          <c:h val="0.68863715298427575"/>
        </c:manualLayout>
      </c:layout>
      <c:barChart>
        <c:barDir val="col"/>
        <c:grouping val="stacked"/>
        <c:ser>
          <c:idx val="0"/>
          <c:order val="0"/>
          <c:tx>
            <c:strRef>
              <c:f>'6.3.2'!$B$5</c:f>
              <c:strCache>
                <c:ptCount val="1"/>
                <c:pt idx="0">
                  <c:v>Carga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'6.3.2'!$G$6:$G$33</c:f>
              <c:strCache>
                <c:ptCount val="28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COAH</c:v>
                </c:pt>
                <c:pt idx="4">
                  <c:v>CHIS</c:v>
                </c:pt>
                <c:pt idx="5">
                  <c:v>CHIH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NL</c:v>
                </c:pt>
                <c:pt idx="16">
                  <c:v>OAX</c:v>
                </c:pt>
                <c:pt idx="17">
                  <c:v>PUE</c:v>
                </c:pt>
                <c:pt idx="18">
                  <c:v>QRO</c:v>
                </c:pt>
                <c:pt idx="19">
                  <c:v>QROO</c:v>
                </c:pt>
                <c:pt idx="20">
                  <c:v>SLP</c:v>
                </c:pt>
                <c:pt idx="21">
                  <c:v>SIN</c:v>
                </c:pt>
                <c:pt idx="22">
                  <c:v>SON</c:v>
                </c:pt>
                <c:pt idx="23">
                  <c:v>TAB</c:v>
                </c:pt>
                <c:pt idx="24">
                  <c:v>TAM</c:v>
                </c:pt>
                <c:pt idx="25">
                  <c:v>TLAX</c:v>
                </c:pt>
                <c:pt idx="26">
                  <c:v>VER</c:v>
                </c:pt>
                <c:pt idx="27">
                  <c:v>YUC</c:v>
                </c:pt>
              </c:strCache>
            </c:strRef>
          </c:cat>
          <c:val>
            <c:numRef>
              <c:f>'6.3.2'!$B$6:$B$33</c:f>
              <c:numCache>
                <c:formatCode>#,##0</c:formatCode>
                <c:ptCount val="28"/>
                <c:pt idx="0">
                  <c:v>2550</c:v>
                </c:pt>
                <c:pt idx="1">
                  <c:v>4004</c:v>
                </c:pt>
                <c:pt idx="2">
                  <c:v>260</c:v>
                </c:pt>
                <c:pt idx="3">
                  <c:v>1541</c:v>
                </c:pt>
                <c:pt idx="4">
                  <c:v>204</c:v>
                </c:pt>
                <c:pt idx="5">
                  <c:v>4075</c:v>
                </c:pt>
                <c:pt idx="6">
                  <c:v>10556</c:v>
                </c:pt>
                <c:pt idx="7">
                  <c:v>1030</c:v>
                </c:pt>
                <c:pt idx="8">
                  <c:v>3629</c:v>
                </c:pt>
                <c:pt idx="9">
                  <c:v>121</c:v>
                </c:pt>
                <c:pt idx="10">
                  <c:v>0</c:v>
                </c:pt>
                <c:pt idx="11">
                  <c:v>3043</c:v>
                </c:pt>
                <c:pt idx="12">
                  <c:v>21450</c:v>
                </c:pt>
                <c:pt idx="13">
                  <c:v>1614</c:v>
                </c:pt>
                <c:pt idx="14">
                  <c:v>558</c:v>
                </c:pt>
                <c:pt idx="15">
                  <c:v>5313</c:v>
                </c:pt>
                <c:pt idx="16">
                  <c:v>121</c:v>
                </c:pt>
                <c:pt idx="17">
                  <c:v>2853</c:v>
                </c:pt>
                <c:pt idx="18">
                  <c:v>2604</c:v>
                </c:pt>
                <c:pt idx="19">
                  <c:v>0</c:v>
                </c:pt>
                <c:pt idx="20">
                  <c:v>2094</c:v>
                </c:pt>
                <c:pt idx="21">
                  <c:v>1901</c:v>
                </c:pt>
                <c:pt idx="22">
                  <c:v>871</c:v>
                </c:pt>
                <c:pt idx="23">
                  <c:v>144</c:v>
                </c:pt>
                <c:pt idx="24">
                  <c:v>4476</c:v>
                </c:pt>
                <c:pt idx="25">
                  <c:v>1618</c:v>
                </c:pt>
                <c:pt idx="26">
                  <c:v>1850</c:v>
                </c:pt>
                <c:pt idx="27">
                  <c:v>1016</c:v>
                </c:pt>
              </c:numCache>
            </c:numRef>
          </c:val>
        </c:ser>
        <c:ser>
          <c:idx val="1"/>
          <c:order val="1"/>
          <c:tx>
            <c:strRef>
              <c:f>'6.3.2'!$C$5</c:f>
              <c:strCache>
                <c:ptCount val="1"/>
                <c:pt idx="0">
                  <c:v>Pasaje y Turismo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'6.3.2'!$G$6:$G$33</c:f>
              <c:strCache>
                <c:ptCount val="28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COAH</c:v>
                </c:pt>
                <c:pt idx="4">
                  <c:v>CHIS</c:v>
                </c:pt>
                <c:pt idx="5">
                  <c:v>CHIH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NL</c:v>
                </c:pt>
                <c:pt idx="16">
                  <c:v>OAX</c:v>
                </c:pt>
                <c:pt idx="17">
                  <c:v>PUE</c:v>
                </c:pt>
                <c:pt idx="18">
                  <c:v>QRO</c:v>
                </c:pt>
                <c:pt idx="19">
                  <c:v>QROO</c:v>
                </c:pt>
                <c:pt idx="20">
                  <c:v>SLP</c:v>
                </c:pt>
                <c:pt idx="21">
                  <c:v>SIN</c:v>
                </c:pt>
                <c:pt idx="22">
                  <c:v>SON</c:v>
                </c:pt>
                <c:pt idx="23">
                  <c:v>TAB</c:v>
                </c:pt>
                <c:pt idx="24">
                  <c:v>TAM</c:v>
                </c:pt>
                <c:pt idx="25">
                  <c:v>TLAX</c:v>
                </c:pt>
                <c:pt idx="26">
                  <c:v>VER</c:v>
                </c:pt>
                <c:pt idx="27">
                  <c:v>YUC</c:v>
                </c:pt>
              </c:strCache>
            </c:strRef>
          </c:cat>
          <c:val>
            <c:numRef>
              <c:f>'6.3.2'!$C$6:$C$33</c:f>
              <c:numCache>
                <c:formatCode>#,##0</c:formatCode>
                <c:ptCount val="28"/>
                <c:pt idx="0">
                  <c:v>702</c:v>
                </c:pt>
                <c:pt idx="1">
                  <c:v>370</c:v>
                </c:pt>
                <c:pt idx="2">
                  <c:v>734</c:v>
                </c:pt>
                <c:pt idx="3">
                  <c:v>33</c:v>
                </c:pt>
                <c:pt idx="4">
                  <c:v>726</c:v>
                </c:pt>
                <c:pt idx="5">
                  <c:v>394</c:v>
                </c:pt>
                <c:pt idx="6">
                  <c:v>7365</c:v>
                </c:pt>
                <c:pt idx="7">
                  <c:v>0</c:v>
                </c:pt>
                <c:pt idx="8">
                  <c:v>2042</c:v>
                </c:pt>
                <c:pt idx="9">
                  <c:v>54</c:v>
                </c:pt>
                <c:pt idx="10">
                  <c:v>248</c:v>
                </c:pt>
                <c:pt idx="11">
                  <c:v>1247</c:v>
                </c:pt>
                <c:pt idx="12">
                  <c:v>5614</c:v>
                </c:pt>
                <c:pt idx="13">
                  <c:v>535</c:v>
                </c:pt>
                <c:pt idx="14">
                  <c:v>457</c:v>
                </c:pt>
                <c:pt idx="15">
                  <c:v>2126</c:v>
                </c:pt>
                <c:pt idx="16">
                  <c:v>244</c:v>
                </c:pt>
                <c:pt idx="17">
                  <c:v>1897</c:v>
                </c:pt>
                <c:pt idx="18">
                  <c:v>2340</c:v>
                </c:pt>
                <c:pt idx="19">
                  <c:v>1074</c:v>
                </c:pt>
                <c:pt idx="20">
                  <c:v>196</c:v>
                </c:pt>
                <c:pt idx="21">
                  <c:v>764</c:v>
                </c:pt>
                <c:pt idx="22">
                  <c:v>0</c:v>
                </c:pt>
                <c:pt idx="23">
                  <c:v>620</c:v>
                </c:pt>
                <c:pt idx="24">
                  <c:v>388</c:v>
                </c:pt>
                <c:pt idx="25">
                  <c:v>1392</c:v>
                </c:pt>
                <c:pt idx="26">
                  <c:v>2311</c:v>
                </c:pt>
                <c:pt idx="27">
                  <c:v>1721</c:v>
                </c:pt>
              </c:numCache>
            </c:numRef>
          </c:val>
        </c:ser>
        <c:ser>
          <c:idx val="2"/>
          <c:order val="2"/>
          <c:tx>
            <c:strRef>
              <c:f>'6.3.2'!$D$5</c:f>
              <c:strCache>
                <c:ptCount val="1"/>
                <c:pt idx="0">
                  <c:v>Mat. y Residuos Pelig.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strRef>
              <c:f>'6.3.2'!$G$6:$G$33</c:f>
              <c:strCache>
                <c:ptCount val="28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COAH</c:v>
                </c:pt>
                <c:pt idx="4">
                  <c:v>CHIS</c:v>
                </c:pt>
                <c:pt idx="5">
                  <c:v>CHIH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NL</c:v>
                </c:pt>
                <c:pt idx="16">
                  <c:v>OAX</c:v>
                </c:pt>
                <c:pt idx="17">
                  <c:v>PUE</c:v>
                </c:pt>
                <c:pt idx="18">
                  <c:v>QRO</c:v>
                </c:pt>
                <c:pt idx="19">
                  <c:v>QROO</c:v>
                </c:pt>
                <c:pt idx="20">
                  <c:v>SLP</c:v>
                </c:pt>
                <c:pt idx="21">
                  <c:v>SIN</c:v>
                </c:pt>
                <c:pt idx="22">
                  <c:v>SON</c:v>
                </c:pt>
                <c:pt idx="23">
                  <c:v>TAB</c:v>
                </c:pt>
                <c:pt idx="24">
                  <c:v>TAM</c:v>
                </c:pt>
                <c:pt idx="25">
                  <c:v>TLAX</c:v>
                </c:pt>
                <c:pt idx="26">
                  <c:v>VER</c:v>
                </c:pt>
                <c:pt idx="27">
                  <c:v>YUC</c:v>
                </c:pt>
              </c:strCache>
            </c:strRef>
          </c:cat>
          <c:val>
            <c:numRef>
              <c:f>'6.3.2'!$D$6:$D$33</c:f>
              <c:numCache>
                <c:formatCode>#,##0</c:formatCode>
                <c:ptCount val="28"/>
                <c:pt idx="0">
                  <c:v>1092</c:v>
                </c:pt>
                <c:pt idx="1">
                  <c:v>521</c:v>
                </c:pt>
                <c:pt idx="2">
                  <c:v>203</c:v>
                </c:pt>
                <c:pt idx="3">
                  <c:v>2194</c:v>
                </c:pt>
                <c:pt idx="4">
                  <c:v>672</c:v>
                </c:pt>
                <c:pt idx="5">
                  <c:v>194</c:v>
                </c:pt>
                <c:pt idx="6">
                  <c:v>3688</c:v>
                </c:pt>
                <c:pt idx="7">
                  <c:v>230</c:v>
                </c:pt>
                <c:pt idx="8">
                  <c:v>1542</c:v>
                </c:pt>
                <c:pt idx="9">
                  <c:v>36</c:v>
                </c:pt>
                <c:pt idx="10">
                  <c:v>8</c:v>
                </c:pt>
                <c:pt idx="11">
                  <c:v>563</c:v>
                </c:pt>
                <c:pt idx="12">
                  <c:v>8430</c:v>
                </c:pt>
                <c:pt idx="13">
                  <c:v>673</c:v>
                </c:pt>
                <c:pt idx="14">
                  <c:v>244</c:v>
                </c:pt>
                <c:pt idx="15">
                  <c:v>2699</c:v>
                </c:pt>
                <c:pt idx="16">
                  <c:v>256</c:v>
                </c:pt>
                <c:pt idx="17">
                  <c:v>1003</c:v>
                </c:pt>
                <c:pt idx="18">
                  <c:v>1717</c:v>
                </c:pt>
                <c:pt idx="19">
                  <c:v>0</c:v>
                </c:pt>
                <c:pt idx="20">
                  <c:v>551</c:v>
                </c:pt>
                <c:pt idx="21">
                  <c:v>516</c:v>
                </c:pt>
                <c:pt idx="22">
                  <c:v>257</c:v>
                </c:pt>
                <c:pt idx="23">
                  <c:v>1462</c:v>
                </c:pt>
                <c:pt idx="24">
                  <c:v>3982</c:v>
                </c:pt>
                <c:pt idx="25">
                  <c:v>595</c:v>
                </c:pt>
                <c:pt idx="26">
                  <c:v>3244</c:v>
                </c:pt>
                <c:pt idx="27">
                  <c:v>592</c:v>
                </c:pt>
              </c:numCache>
            </c:numRef>
          </c:val>
        </c:ser>
        <c:ser>
          <c:idx val="3"/>
          <c:order val="3"/>
          <c:tx>
            <c:strRef>
              <c:f>'6.3.2'!$E$5</c:f>
              <c:strCache>
                <c:ptCount val="1"/>
                <c:pt idx="0">
                  <c:v>Chofer Guía</c:v>
                </c:pt>
              </c:strCache>
            </c:strRef>
          </c:tx>
          <c:spPr>
            <a:solidFill>
              <a:schemeClr val="accent5"/>
            </a:solidFill>
          </c:spPr>
          <c:cat>
            <c:strRef>
              <c:f>'6.3.2'!$G$6:$G$33</c:f>
              <c:strCache>
                <c:ptCount val="28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COAH</c:v>
                </c:pt>
                <c:pt idx="4">
                  <c:v>CHIS</c:v>
                </c:pt>
                <c:pt idx="5">
                  <c:v>CHIH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NL</c:v>
                </c:pt>
                <c:pt idx="16">
                  <c:v>OAX</c:v>
                </c:pt>
                <c:pt idx="17">
                  <c:v>PUE</c:v>
                </c:pt>
                <c:pt idx="18">
                  <c:v>QRO</c:v>
                </c:pt>
                <c:pt idx="19">
                  <c:v>QROO</c:v>
                </c:pt>
                <c:pt idx="20">
                  <c:v>SLP</c:v>
                </c:pt>
                <c:pt idx="21">
                  <c:v>SIN</c:v>
                </c:pt>
                <c:pt idx="22">
                  <c:v>SON</c:v>
                </c:pt>
                <c:pt idx="23">
                  <c:v>TAB</c:v>
                </c:pt>
                <c:pt idx="24">
                  <c:v>TAM</c:v>
                </c:pt>
                <c:pt idx="25">
                  <c:v>TLAX</c:v>
                </c:pt>
                <c:pt idx="26">
                  <c:v>VER</c:v>
                </c:pt>
                <c:pt idx="27">
                  <c:v>YUC</c:v>
                </c:pt>
              </c:strCache>
            </c:strRef>
          </c:cat>
          <c:val>
            <c:numRef>
              <c:f>'6.3.2'!$E$6:$E$33</c:f>
              <c:numCache>
                <c:formatCode>#,##0</c:formatCode>
                <c:ptCount val="28"/>
                <c:pt idx="0">
                  <c:v>0</c:v>
                </c:pt>
                <c:pt idx="1">
                  <c:v>88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1543</c:v>
                </c:pt>
                <c:pt idx="7">
                  <c:v>0</c:v>
                </c:pt>
                <c:pt idx="8">
                  <c:v>192</c:v>
                </c:pt>
                <c:pt idx="9">
                  <c:v>20</c:v>
                </c:pt>
                <c:pt idx="10">
                  <c:v>0</c:v>
                </c:pt>
                <c:pt idx="11">
                  <c:v>558</c:v>
                </c:pt>
                <c:pt idx="12">
                  <c:v>16</c:v>
                </c:pt>
                <c:pt idx="13">
                  <c:v>0</c:v>
                </c:pt>
                <c:pt idx="14">
                  <c:v>51</c:v>
                </c:pt>
                <c:pt idx="15">
                  <c:v>169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77</c:v>
                </c:pt>
                <c:pt idx="27">
                  <c:v>84</c:v>
                </c:pt>
              </c:numCache>
            </c:numRef>
          </c:val>
        </c:ser>
        <c:overlap val="100"/>
        <c:axId val="57342976"/>
        <c:axId val="57348864"/>
      </c:barChart>
      <c:catAx>
        <c:axId val="5734297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57348864"/>
        <c:crosses val="autoZero"/>
        <c:auto val="1"/>
        <c:lblAlgn val="ctr"/>
        <c:lblOffset val="100"/>
      </c:catAx>
      <c:valAx>
        <c:axId val="5734886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Conductores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57342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126523064865725"/>
          <c:y val="0.9191020608828725"/>
          <c:w val="0.72556593722829765"/>
          <c:h val="7.5293987043160496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Conductores por Modalidad</a:t>
            </a:r>
            <a:r>
              <a:rPr lang="es-ES" sz="1200" baseline="0"/>
              <a:t> de Servicio</a:t>
            </a:r>
            <a:r>
              <a:rPr lang="es-ES" sz="1200"/>
              <a:t> 2010</a:t>
            </a:r>
          </a:p>
        </c:rich>
      </c:tx>
      <c:layout>
        <c:manualLayout>
          <c:xMode val="edge"/>
          <c:yMode val="edge"/>
          <c:x val="0.1397222222222224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6.9764435695538196E-2"/>
          <c:y val="0.18981481481481491"/>
          <c:w val="0.48055555555555557"/>
          <c:h val="0.80092592592592549"/>
        </c:manualLayout>
      </c:layout>
      <c:pieChart>
        <c:varyColors val="1"/>
        <c:ser>
          <c:idx val="0"/>
          <c:order val="0"/>
          <c:dPt>
            <c:idx val="0"/>
            <c:explosion val="5"/>
            <c:spPr>
              <a:solidFill>
                <a:schemeClr val="accent3"/>
              </a:solidFill>
            </c:spPr>
          </c:dPt>
          <c:dPt>
            <c:idx val="1"/>
            <c:explosion val="7"/>
            <c:spPr>
              <a:solidFill>
                <a:schemeClr val="accent6"/>
              </a:solidFill>
            </c:spPr>
          </c:dPt>
          <c:dPt>
            <c:idx val="2"/>
            <c:explosion val="7"/>
            <c:spPr>
              <a:solidFill>
                <a:schemeClr val="bg1">
                  <a:lumMod val="65000"/>
                </a:schemeClr>
              </a:solidFill>
            </c:spPr>
          </c:dPt>
          <c:dPt>
            <c:idx val="3"/>
            <c:spPr>
              <a:solidFill>
                <a:schemeClr val="accent5"/>
              </a:solidFill>
            </c:spPr>
          </c:dPt>
          <c:dLbls>
            <c:dLbl>
              <c:idx val="0"/>
              <c:layout>
                <c:manualLayout>
                  <c:x val="-0.17509995625546831"/>
                  <c:y val="-3.758129192184316E-2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51%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0.12016754155730544"/>
                  <c:y val="-0.18293635170603714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23%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0.11181933508311458"/>
                  <c:y val="0.14275444736074674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24%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7.8879593175853011E-2"/>
                  <c:y val="1.4590259550889472E-2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2%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4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'6.3.2'!$B$5:$E$5</c:f>
              <c:strCache>
                <c:ptCount val="4"/>
                <c:pt idx="0">
                  <c:v>Carga</c:v>
                </c:pt>
                <c:pt idx="1">
                  <c:v>Pasaje y Turismo</c:v>
                </c:pt>
                <c:pt idx="2">
                  <c:v>Mat. y Residuos Pelig.</c:v>
                </c:pt>
                <c:pt idx="3">
                  <c:v>Chofer Guía</c:v>
                </c:pt>
              </c:strCache>
            </c:strRef>
          </c:cat>
          <c:val>
            <c:numRef>
              <c:f>'6.3.2'!$B$37:$E$37</c:f>
              <c:numCache>
                <c:formatCode>0</c:formatCode>
                <c:ptCount val="4"/>
                <c:pt idx="0">
                  <c:v>51.260953953095481</c:v>
                </c:pt>
                <c:pt idx="1">
                  <c:v>22.951876761176418</c:v>
                </c:pt>
                <c:pt idx="2">
                  <c:v>23.964250939831444</c:v>
                </c:pt>
                <c:pt idx="3">
                  <c:v>1.8229183458966605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Conductores Capacitados por Nuevo Ingreso 2010</a:t>
            </a:r>
          </a:p>
        </c:rich>
      </c:tx>
      <c:layout>
        <c:manualLayout>
          <c:xMode val="edge"/>
          <c:yMode val="edge"/>
          <c:x val="0.1743393269871117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515715386322994"/>
          <c:y val="8.205370227775155E-2"/>
          <c:w val="0.8689298912262845"/>
          <c:h val="0.68898780396929882"/>
        </c:manualLayout>
      </c:layout>
      <c:lineChart>
        <c:grouping val="standard"/>
        <c:ser>
          <c:idx val="0"/>
          <c:order val="0"/>
          <c:tx>
            <c:strRef>
              <c:f>'6.3.3'!$B$5</c:f>
              <c:strCache>
                <c:ptCount val="1"/>
                <c:pt idx="0">
                  <c:v>Carga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'6.3.3'!$G$6:$G$33</c:f>
              <c:strCache>
                <c:ptCount val="28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COAH</c:v>
                </c:pt>
                <c:pt idx="4">
                  <c:v>CHIS</c:v>
                </c:pt>
                <c:pt idx="5">
                  <c:v>CHIH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NL</c:v>
                </c:pt>
                <c:pt idx="16">
                  <c:v>OAX</c:v>
                </c:pt>
                <c:pt idx="17">
                  <c:v>PUE</c:v>
                </c:pt>
                <c:pt idx="18">
                  <c:v>QRO</c:v>
                </c:pt>
                <c:pt idx="19">
                  <c:v>QROO</c:v>
                </c:pt>
                <c:pt idx="20">
                  <c:v>SLP</c:v>
                </c:pt>
                <c:pt idx="21">
                  <c:v>SIN</c:v>
                </c:pt>
                <c:pt idx="22">
                  <c:v>SON</c:v>
                </c:pt>
                <c:pt idx="23">
                  <c:v>TAB</c:v>
                </c:pt>
                <c:pt idx="24">
                  <c:v>TAM</c:v>
                </c:pt>
                <c:pt idx="25">
                  <c:v>TLAX</c:v>
                </c:pt>
                <c:pt idx="26">
                  <c:v>VER</c:v>
                </c:pt>
                <c:pt idx="27">
                  <c:v>YUC</c:v>
                </c:pt>
              </c:strCache>
            </c:strRef>
          </c:cat>
          <c:val>
            <c:numRef>
              <c:f>'6.3.3'!$B$6:$B$33</c:f>
              <c:numCache>
                <c:formatCode>#,##0</c:formatCode>
                <c:ptCount val="28"/>
                <c:pt idx="0">
                  <c:v>651</c:v>
                </c:pt>
                <c:pt idx="1">
                  <c:v>742</c:v>
                </c:pt>
                <c:pt idx="2">
                  <c:v>127</c:v>
                </c:pt>
                <c:pt idx="3">
                  <c:v>107</c:v>
                </c:pt>
                <c:pt idx="4">
                  <c:v>80</c:v>
                </c:pt>
                <c:pt idx="5">
                  <c:v>319</c:v>
                </c:pt>
                <c:pt idx="6">
                  <c:v>2903</c:v>
                </c:pt>
                <c:pt idx="7">
                  <c:v>93</c:v>
                </c:pt>
                <c:pt idx="8">
                  <c:v>1010</c:v>
                </c:pt>
                <c:pt idx="9">
                  <c:v>74</c:v>
                </c:pt>
                <c:pt idx="10">
                  <c:v>0</c:v>
                </c:pt>
                <c:pt idx="11">
                  <c:v>689</c:v>
                </c:pt>
                <c:pt idx="12">
                  <c:v>4269</c:v>
                </c:pt>
                <c:pt idx="13">
                  <c:v>422</c:v>
                </c:pt>
                <c:pt idx="14">
                  <c:v>164</c:v>
                </c:pt>
                <c:pt idx="15">
                  <c:v>937</c:v>
                </c:pt>
                <c:pt idx="16">
                  <c:v>48</c:v>
                </c:pt>
                <c:pt idx="17">
                  <c:v>316</c:v>
                </c:pt>
                <c:pt idx="18">
                  <c:v>657</c:v>
                </c:pt>
                <c:pt idx="19">
                  <c:v>0</c:v>
                </c:pt>
                <c:pt idx="20">
                  <c:v>217</c:v>
                </c:pt>
                <c:pt idx="21">
                  <c:v>308</c:v>
                </c:pt>
                <c:pt idx="22">
                  <c:v>160</c:v>
                </c:pt>
                <c:pt idx="23">
                  <c:v>64</c:v>
                </c:pt>
                <c:pt idx="24">
                  <c:v>645</c:v>
                </c:pt>
                <c:pt idx="25">
                  <c:v>484</c:v>
                </c:pt>
                <c:pt idx="26">
                  <c:v>407</c:v>
                </c:pt>
                <c:pt idx="27">
                  <c:v>256</c:v>
                </c:pt>
              </c:numCache>
            </c:numRef>
          </c:val>
        </c:ser>
        <c:ser>
          <c:idx val="1"/>
          <c:order val="1"/>
          <c:tx>
            <c:strRef>
              <c:f>'6.3.3'!$C$5</c:f>
              <c:strCache>
                <c:ptCount val="1"/>
                <c:pt idx="0">
                  <c:v>Pasaje y Turismo</c:v>
                </c:pt>
              </c:strCache>
            </c:strRef>
          </c:tx>
          <c:marker>
            <c:symbol val="none"/>
          </c:marker>
          <c:cat>
            <c:strRef>
              <c:f>'6.3.3'!$G$6:$G$33</c:f>
              <c:strCache>
                <c:ptCount val="28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COAH</c:v>
                </c:pt>
                <c:pt idx="4">
                  <c:v>CHIS</c:v>
                </c:pt>
                <c:pt idx="5">
                  <c:v>CHIH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NL</c:v>
                </c:pt>
                <c:pt idx="16">
                  <c:v>OAX</c:v>
                </c:pt>
                <c:pt idx="17">
                  <c:v>PUE</c:v>
                </c:pt>
                <c:pt idx="18">
                  <c:v>QRO</c:v>
                </c:pt>
                <c:pt idx="19">
                  <c:v>QROO</c:v>
                </c:pt>
                <c:pt idx="20">
                  <c:v>SLP</c:v>
                </c:pt>
                <c:pt idx="21">
                  <c:v>SIN</c:v>
                </c:pt>
                <c:pt idx="22">
                  <c:v>SON</c:v>
                </c:pt>
                <c:pt idx="23">
                  <c:v>TAB</c:v>
                </c:pt>
                <c:pt idx="24">
                  <c:v>TAM</c:v>
                </c:pt>
                <c:pt idx="25">
                  <c:v>TLAX</c:v>
                </c:pt>
                <c:pt idx="26">
                  <c:v>VER</c:v>
                </c:pt>
                <c:pt idx="27">
                  <c:v>YUC</c:v>
                </c:pt>
              </c:strCache>
            </c:strRef>
          </c:cat>
          <c:val>
            <c:numRef>
              <c:f>'6.3.3'!$C$6:$C$33</c:f>
              <c:numCache>
                <c:formatCode>#,##0</c:formatCode>
                <c:ptCount val="28"/>
                <c:pt idx="0">
                  <c:v>136</c:v>
                </c:pt>
                <c:pt idx="1">
                  <c:v>55</c:v>
                </c:pt>
                <c:pt idx="2">
                  <c:v>389</c:v>
                </c:pt>
                <c:pt idx="3">
                  <c:v>6</c:v>
                </c:pt>
                <c:pt idx="4">
                  <c:v>194</c:v>
                </c:pt>
                <c:pt idx="5">
                  <c:v>39</c:v>
                </c:pt>
                <c:pt idx="6">
                  <c:v>827</c:v>
                </c:pt>
                <c:pt idx="7">
                  <c:v>0</c:v>
                </c:pt>
                <c:pt idx="8">
                  <c:v>360</c:v>
                </c:pt>
                <c:pt idx="9">
                  <c:v>39</c:v>
                </c:pt>
                <c:pt idx="10">
                  <c:v>1</c:v>
                </c:pt>
                <c:pt idx="11">
                  <c:v>145</c:v>
                </c:pt>
                <c:pt idx="12">
                  <c:v>865</c:v>
                </c:pt>
                <c:pt idx="13">
                  <c:v>108</c:v>
                </c:pt>
                <c:pt idx="14">
                  <c:v>103</c:v>
                </c:pt>
                <c:pt idx="15">
                  <c:v>506</c:v>
                </c:pt>
                <c:pt idx="16">
                  <c:v>0</c:v>
                </c:pt>
                <c:pt idx="17">
                  <c:v>125</c:v>
                </c:pt>
                <c:pt idx="18">
                  <c:v>62</c:v>
                </c:pt>
                <c:pt idx="19">
                  <c:v>192</c:v>
                </c:pt>
                <c:pt idx="20">
                  <c:v>47</c:v>
                </c:pt>
                <c:pt idx="21">
                  <c:v>112</c:v>
                </c:pt>
                <c:pt idx="22">
                  <c:v>0</c:v>
                </c:pt>
                <c:pt idx="23">
                  <c:v>169</c:v>
                </c:pt>
                <c:pt idx="24">
                  <c:v>69</c:v>
                </c:pt>
                <c:pt idx="25">
                  <c:v>310</c:v>
                </c:pt>
                <c:pt idx="26">
                  <c:v>455</c:v>
                </c:pt>
                <c:pt idx="27">
                  <c:v>269</c:v>
                </c:pt>
              </c:numCache>
            </c:numRef>
          </c:val>
        </c:ser>
        <c:ser>
          <c:idx val="2"/>
          <c:order val="2"/>
          <c:tx>
            <c:strRef>
              <c:f>'6.3.3'!$D$5</c:f>
              <c:strCache>
                <c:ptCount val="1"/>
                <c:pt idx="0">
                  <c:v>Mat. y Residuos Pelig.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'6.3.3'!$G$6:$G$33</c:f>
              <c:strCache>
                <c:ptCount val="28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COAH</c:v>
                </c:pt>
                <c:pt idx="4">
                  <c:v>CHIS</c:v>
                </c:pt>
                <c:pt idx="5">
                  <c:v>CHIH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NL</c:v>
                </c:pt>
                <c:pt idx="16">
                  <c:v>OAX</c:v>
                </c:pt>
                <c:pt idx="17">
                  <c:v>PUE</c:v>
                </c:pt>
                <c:pt idx="18">
                  <c:v>QRO</c:v>
                </c:pt>
                <c:pt idx="19">
                  <c:v>QROO</c:v>
                </c:pt>
                <c:pt idx="20">
                  <c:v>SLP</c:v>
                </c:pt>
                <c:pt idx="21">
                  <c:v>SIN</c:v>
                </c:pt>
                <c:pt idx="22">
                  <c:v>SON</c:v>
                </c:pt>
                <c:pt idx="23">
                  <c:v>TAB</c:v>
                </c:pt>
                <c:pt idx="24">
                  <c:v>TAM</c:v>
                </c:pt>
                <c:pt idx="25">
                  <c:v>TLAX</c:v>
                </c:pt>
                <c:pt idx="26">
                  <c:v>VER</c:v>
                </c:pt>
                <c:pt idx="27">
                  <c:v>YUC</c:v>
                </c:pt>
              </c:strCache>
            </c:strRef>
          </c:cat>
          <c:val>
            <c:numRef>
              <c:f>'6.3.3'!$D$6:$D$33</c:f>
              <c:numCache>
                <c:formatCode>#,##0</c:formatCode>
                <c:ptCount val="28"/>
                <c:pt idx="0">
                  <c:v>313</c:v>
                </c:pt>
                <c:pt idx="1">
                  <c:v>131</c:v>
                </c:pt>
                <c:pt idx="2">
                  <c:v>64</c:v>
                </c:pt>
                <c:pt idx="3">
                  <c:v>1014</c:v>
                </c:pt>
                <c:pt idx="4">
                  <c:v>220</c:v>
                </c:pt>
                <c:pt idx="5">
                  <c:v>12</c:v>
                </c:pt>
                <c:pt idx="6">
                  <c:v>893</c:v>
                </c:pt>
                <c:pt idx="7">
                  <c:v>19</c:v>
                </c:pt>
                <c:pt idx="8">
                  <c:v>344</c:v>
                </c:pt>
                <c:pt idx="9">
                  <c:v>25</c:v>
                </c:pt>
                <c:pt idx="10">
                  <c:v>5</c:v>
                </c:pt>
                <c:pt idx="11">
                  <c:v>196</c:v>
                </c:pt>
                <c:pt idx="12">
                  <c:v>1756</c:v>
                </c:pt>
                <c:pt idx="13">
                  <c:v>138</c:v>
                </c:pt>
                <c:pt idx="14">
                  <c:v>40</c:v>
                </c:pt>
                <c:pt idx="15">
                  <c:v>414</c:v>
                </c:pt>
                <c:pt idx="16">
                  <c:v>22</c:v>
                </c:pt>
                <c:pt idx="17">
                  <c:v>252</c:v>
                </c:pt>
                <c:pt idx="18">
                  <c:v>393</c:v>
                </c:pt>
                <c:pt idx="19">
                  <c:v>0</c:v>
                </c:pt>
                <c:pt idx="20">
                  <c:v>66</c:v>
                </c:pt>
                <c:pt idx="21">
                  <c:v>157</c:v>
                </c:pt>
                <c:pt idx="22">
                  <c:v>50</c:v>
                </c:pt>
                <c:pt idx="23">
                  <c:v>495</c:v>
                </c:pt>
                <c:pt idx="24">
                  <c:v>1101</c:v>
                </c:pt>
                <c:pt idx="25">
                  <c:v>189</c:v>
                </c:pt>
                <c:pt idx="26">
                  <c:v>717</c:v>
                </c:pt>
                <c:pt idx="27">
                  <c:v>111</c:v>
                </c:pt>
              </c:numCache>
            </c:numRef>
          </c:val>
        </c:ser>
        <c:ser>
          <c:idx val="3"/>
          <c:order val="3"/>
          <c:tx>
            <c:strRef>
              <c:f>'6.3.3'!$E$5</c:f>
              <c:strCache>
                <c:ptCount val="1"/>
                <c:pt idx="0">
                  <c:v>Chofer Guía</c:v>
                </c:pt>
              </c:strCache>
            </c:strRef>
          </c:tx>
          <c:marker>
            <c:symbol val="none"/>
          </c:marker>
          <c:cat>
            <c:strRef>
              <c:f>'6.3.3'!$G$6:$G$33</c:f>
              <c:strCache>
                <c:ptCount val="28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COAH</c:v>
                </c:pt>
                <c:pt idx="4">
                  <c:v>CHIS</c:v>
                </c:pt>
                <c:pt idx="5">
                  <c:v>CHIH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NL</c:v>
                </c:pt>
                <c:pt idx="16">
                  <c:v>OAX</c:v>
                </c:pt>
                <c:pt idx="17">
                  <c:v>PUE</c:v>
                </c:pt>
                <c:pt idx="18">
                  <c:v>QRO</c:v>
                </c:pt>
                <c:pt idx="19">
                  <c:v>QROO</c:v>
                </c:pt>
                <c:pt idx="20">
                  <c:v>SLP</c:v>
                </c:pt>
                <c:pt idx="21">
                  <c:v>SIN</c:v>
                </c:pt>
                <c:pt idx="22">
                  <c:v>SON</c:v>
                </c:pt>
                <c:pt idx="23">
                  <c:v>TAB</c:v>
                </c:pt>
                <c:pt idx="24">
                  <c:v>TAM</c:v>
                </c:pt>
                <c:pt idx="25">
                  <c:v>TLAX</c:v>
                </c:pt>
                <c:pt idx="26">
                  <c:v>VER</c:v>
                </c:pt>
                <c:pt idx="27">
                  <c:v>YUC</c:v>
                </c:pt>
              </c:strCache>
            </c:strRef>
          </c:cat>
          <c:val>
            <c:numRef>
              <c:f>'6.3.3'!$E$6:$E$33</c:f>
              <c:numCache>
                <c:formatCode>#,##0</c:formatCode>
                <c:ptCount val="28"/>
                <c:pt idx="0">
                  <c:v>0</c:v>
                </c:pt>
                <c:pt idx="1">
                  <c:v>11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317</c:v>
                </c:pt>
                <c:pt idx="7">
                  <c:v>0</c:v>
                </c:pt>
                <c:pt idx="8">
                  <c:v>61</c:v>
                </c:pt>
                <c:pt idx="9">
                  <c:v>14</c:v>
                </c:pt>
                <c:pt idx="10">
                  <c:v>0</c:v>
                </c:pt>
                <c:pt idx="11">
                  <c:v>58</c:v>
                </c:pt>
                <c:pt idx="12">
                  <c:v>0</c:v>
                </c:pt>
                <c:pt idx="13">
                  <c:v>0</c:v>
                </c:pt>
                <c:pt idx="14">
                  <c:v>9</c:v>
                </c:pt>
                <c:pt idx="15">
                  <c:v>102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51</c:v>
                </c:pt>
                <c:pt idx="27">
                  <c:v>4</c:v>
                </c:pt>
              </c:numCache>
            </c:numRef>
          </c:val>
        </c:ser>
        <c:marker val="1"/>
        <c:axId val="57621888"/>
        <c:axId val="57660544"/>
      </c:lineChart>
      <c:catAx>
        <c:axId val="5762188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57660544"/>
        <c:crosses val="autoZero"/>
        <c:auto val="1"/>
        <c:lblAlgn val="ctr"/>
        <c:lblOffset val="100"/>
      </c:catAx>
      <c:valAx>
        <c:axId val="5766054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Conductores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57621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513351875791786E-2"/>
          <c:y val="0.91973538008064448"/>
          <c:w val="0.85773014958496041"/>
          <c:h val="7.6058521076032684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Conductores Capacitados</a:t>
            </a:r>
            <a:r>
              <a:rPr lang="es-ES" sz="1400" baseline="0"/>
              <a:t> por Renovación 2010</a:t>
            </a:r>
            <a:endParaRPr lang="es-ES" sz="1400"/>
          </a:p>
        </c:rich>
      </c:tx>
      <c:layout>
        <c:manualLayout>
          <c:xMode val="edge"/>
          <c:yMode val="edge"/>
          <c:x val="0.1701919111821779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227430855776199"/>
          <c:y val="9.3008497113954119E-2"/>
          <c:w val="0.82928280247127073"/>
          <c:h val="0.654963401643466"/>
        </c:manualLayout>
      </c:layout>
      <c:lineChart>
        <c:grouping val="standard"/>
        <c:ser>
          <c:idx val="0"/>
          <c:order val="0"/>
          <c:tx>
            <c:strRef>
              <c:f>'6.3.4'!$B$5</c:f>
              <c:strCache>
                <c:ptCount val="1"/>
                <c:pt idx="0">
                  <c:v>Carga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'6.3.4'!$G$6:$G$33</c:f>
              <c:strCache>
                <c:ptCount val="28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COAH</c:v>
                </c:pt>
                <c:pt idx="4">
                  <c:v>CHIS</c:v>
                </c:pt>
                <c:pt idx="5">
                  <c:v>CHIH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NL</c:v>
                </c:pt>
                <c:pt idx="16">
                  <c:v>OAX</c:v>
                </c:pt>
                <c:pt idx="17">
                  <c:v>PUE</c:v>
                </c:pt>
                <c:pt idx="18">
                  <c:v>QRO</c:v>
                </c:pt>
                <c:pt idx="19">
                  <c:v>QROO</c:v>
                </c:pt>
                <c:pt idx="20">
                  <c:v>SLP</c:v>
                </c:pt>
                <c:pt idx="21">
                  <c:v>SIN</c:v>
                </c:pt>
                <c:pt idx="22">
                  <c:v>SON</c:v>
                </c:pt>
                <c:pt idx="23">
                  <c:v>TAB</c:v>
                </c:pt>
                <c:pt idx="24">
                  <c:v>TAM</c:v>
                </c:pt>
                <c:pt idx="25">
                  <c:v>TLAX</c:v>
                </c:pt>
                <c:pt idx="26">
                  <c:v>VER</c:v>
                </c:pt>
                <c:pt idx="27">
                  <c:v>YUC</c:v>
                </c:pt>
              </c:strCache>
            </c:strRef>
          </c:cat>
          <c:val>
            <c:numRef>
              <c:f>'6.3.4'!$B$6:$B$33</c:f>
              <c:numCache>
                <c:formatCode>#,##0</c:formatCode>
                <c:ptCount val="28"/>
                <c:pt idx="0">
                  <c:v>1899</c:v>
                </c:pt>
                <c:pt idx="1">
                  <c:v>3262</c:v>
                </c:pt>
                <c:pt idx="2">
                  <c:v>133</c:v>
                </c:pt>
                <c:pt idx="3">
                  <c:v>1434</c:v>
                </c:pt>
                <c:pt idx="4">
                  <c:v>124</c:v>
                </c:pt>
                <c:pt idx="5">
                  <c:v>3756</c:v>
                </c:pt>
                <c:pt idx="6">
                  <c:v>7653</c:v>
                </c:pt>
                <c:pt idx="7">
                  <c:v>937</c:v>
                </c:pt>
                <c:pt idx="8">
                  <c:v>2619</c:v>
                </c:pt>
                <c:pt idx="9">
                  <c:v>47</c:v>
                </c:pt>
                <c:pt idx="10">
                  <c:v>0</c:v>
                </c:pt>
                <c:pt idx="11">
                  <c:v>2354</c:v>
                </c:pt>
                <c:pt idx="12">
                  <c:v>17181</c:v>
                </c:pt>
                <c:pt idx="13">
                  <c:v>1192</c:v>
                </c:pt>
                <c:pt idx="14">
                  <c:v>394</c:v>
                </c:pt>
                <c:pt idx="15">
                  <c:v>4376</c:v>
                </c:pt>
                <c:pt idx="16">
                  <c:v>73</c:v>
                </c:pt>
                <c:pt idx="17">
                  <c:v>2537</c:v>
                </c:pt>
                <c:pt idx="18">
                  <c:v>1947</c:v>
                </c:pt>
                <c:pt idx="19">
                  <c:v>0</c:v>
                </c:pt>
                <c:pt idx="20">
                  <c:v>1877</c:v>
                </c:pt>
                <c:pt idx="21">
                  <c:v>1593</c:v>
                </c:pt>
                <c:pt idx="22">
                  <c:v>711</c:v>
                </c:pt>
                <c:pt idx="23">
                  <c:v>80</c:v>
                </c:pt>
                <c:pt idx="24">
                  <c:v>3831</c:v>
                </c:pt>
                <c:pt idx="25">
                  <c:v>1134</c:v>
                </c:pt>
                <c:pt idx="26">
                  <c:v>1443</c:v>
                </c:pt>
                <c:pt idx="27">
                  <c:v>760</c:v>
                </c:pt>
              </c:numCache>
            </c:numRef>
          </c:val>
        </c:ser>
        <c:ser>
          <c:idx val="1"/>
          <c:order val="1"/>
          <c:tx>
            <c:strRef>
              <c:f>'6.3.4'!$C$5</c:f>
              <c:strCache>
                <c:ptCount val="1"/>
                <c:pt idx="0">
                  <c:v>Pasaje y Turismo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'6.3.4'!$G$6:$G$33</c:f>
              <c:strCache>
                <c:ptCount val="28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COAH</c:v>
                </c:pt>
                <c:pt idx="4">
                  <c:v>CHIS</c:v>
                </c:pt>
                <c:pt idx="5">
                  <c:v>CHIH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NL</c:v>
                </c:pt>
                <c:pt idx="16">
                  <c:v>OAX</c:v>
                </c:pt>
                <c:pt idx="17">
                  <c:v>PUE</c:v>
                </c:pt>
                <c:pt idx="18">
                  <c:v>QRO</c:v>
                </c:pt>
                <c:pt idx="19">
                  <c:v>QROO</c:v>
                </c:pt>
                <c:pt idx="20">
                  <c:v>SLP</c:v>
                </c:pt>
                <c:pt idx="21">
                  <c:v>SIN</c:v>
                </c:pt>
                <c:pt idx="22">
                  <c:v>SON</c:v>
                </c:pt>
                <c:pt idx="23">
                  <c:v>TAB</c:v>
                </c:pt>
                <c:pt idx="24">
                  <c:v>TAM</c:v>
                </c:pt>
                <c:pt idx="25">
                  <c:v>TLAX</c:v>
                </c:pt>
                <c:pt idx="26">
                  <c:v>VER</c:v>
                </c:pt>
                <c:pt idx="27">
                  <c:v>YUC</c:v>
                </c:pt>
              </c:strCache>
            </c:strRef>
          </c:cat>
          <c:val>
            <c:numRef>
              <c:f>'6.3.4'!$C$6:$C$33</c:f>
              <c:numCache>
                <c:formatCode>#,##0</c:formatCode>
                <c:ptCount val="28"/>
                <c:pt idx="0">
                  <c:v>566</c:v>
                </c:pt>
                <c:pt idx="1">
                  <c:v>315</c:v>
                </c:pt>
                <c:pt idx="2">
                  <c:v>345</c:v>
                </c:pt>
                <c:pt idx="3">
                  <c:v>27</c:v>
                </c:pt>
                <c:pt idx="4">
                  <c:v>532</c:v>
                </c:pt>
                <c:pt idx="5">
                  <c:v>355</c:v>
                </c:pt>
                <c:pt idx="6">
                  <c:v>6538</c:v>
                </c:pt>
                <c:pt idx="7">
                  <c:v>0</c:v>
                </c:pt>
                <c:pt idx="8">
                  <c:v>1682</c:v>
                </c:pt>
                <c:pt idx="9">
                  <c:v>15</c:v>
                </c:pt>
                <c:pt idx="10">
                  <c:v>247</c:v>
                </c:pt>
                <c:pt idx="11">
                  <c:v>1102</c:v>
                </c:pt>
                <c:pt idx="12">
                  <c:v>4749</c:v>
                </c:pt>
                <c:pt idx="13">
                  <c:v>427</c:v>
                </c:pt>
                <c:pt idx="14">
                  <c:v>354</c:v>
                </c:pt>
                <c:pt idx="15">
                  <c:v>1620</c:v>
                </c:pt>
                <c:pt idx="16">
                  <c:v>244</c:v>
                </c:pt>
                <c:pt idx="17">
                  <c:v>1772</c:v>
                </c:pt>
                <c:pt idx="18">
                  <c:v>2278</c:v>
                </c:pt>
                <c:pt idx="19">
                  <c:v>882</c:v>
                </c:pt>
                <c:pt idx="20">
                  <c:v>149</c:v>
                </c:pt>
                <c:pt idx="21">
                  <c:v>652</c:v>
                </c:pt>
                <c:pt idx="22">
                  <c:v>0</c:v>
                </c:pt>
                <c:pt idx="23">
                  <c:v>451</c:v>
                </c:pt>
                <c:pt idx="24">
                  <c:v>319</c:v>
                </c:pt>
                <c:pt idx="25">
                  <c:v>1082</c:v>
                </c:pt>
                <c:pt idx="26">
                  <c:v>1856</c:v>
                </c:pt>
                <c:pt idx="27">
                  <c:v>1452</c:v>
                </c:pt>
              </c:numCache>
            </c:numRef>
          </c:val>
        </c:ser>
        <c:ser>
          <c:idx val="2"/>
          <c:order val="2"/>
          <c:tx>
            <c:strRef>
              <c:f>'6.3.4'!$D$5</c:f>
              <c:strCache>
                <c:ptCount val="1"/>
                <c:pt idx="0">
                  <c:v>Mat. y Residuos Pelig.</c:v>
                </c:pt>
              </c:strCache>
            </c:strRef>
          </c:tx>
          <c:spPr>
            <a:ln>
              <a:solidFill>
                <a:srgbClr val="4BACC6"/>
              </a:solidFill>
            </a:ln>
          </c:spPr>
          <c:marker>
            <c:symbol val="none"/>
          </c:marker>
          <c:cat>
            <c:strRef>
              <c:f>'6.3.4'!$G$6:$G$33</c:f>
              <c:strCache>
                <c:ptCount val="28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COAH</c:v>
                </c:pt>
                <c:pt idx="4">
                  <c:v>CHIS</c:v>
                </c:pt>
                <c:pt idx="5">
                  <c:v>CHIH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NL</c:v>
                </c:pt>
                <c:pt idx="16">
                  <c:v>OAX</c:v>
                </c:pt>
                <c:pt idx="17">
                  <c:v>PUE</c:v>
                </c:pt>
                <c:pt idx="18">
                  <c:v>QRO</c:v>
                </c:pt>
                <c:pt idx="19">
                  <c:v>QROO</c:v>
                </c:pt>
                <c:pt idx="20">
                  <c:v>SLP</c:v>
                </c:pt>
                <c:pt idx="21">
                  <c:v>SIN</c:v>
                </c:pt>
                <c:pt idx="22">
                  <c:v>SON</c:v>
                </c:pt>
                <c:pt idx="23">
                  <c:v>TAB</c:v>
                </c:pt>
                <c:pt idx="24">
                  <c:v>TAM</c:v>
                </c:pt>
                <c:pt idx="25">
                  <c:v>TLAX</c:v>
                </c:pt>
                <c:pt idx="26">
                  <c:v>VER</c:v>
                </c:pt>
                <c:pt idx="27">
                  <c:v>YUC</c:v>
                </c:pt>
              </c:strCache>
            </c:strRef>
          </c:cat>
          <c:val>
            <c:numRef>
              <c:f>'6.3.4'!$D$6:$D$33</c:f>
              <c:numCache>
                <c:formatCode>#,##0</c:formatCode>
                <c:ptCount val="28"/>
                <c:pt idx="0">
                  <c:v>779</c:v>
                </c:pt>
                <c:pt idx="1">
                  <c:v>390</c:v>
                </c:pt>
                <c:pt idx="2">
                  <c:v>139</c:v>
                </c:pt>
                <c:pt idx="3">
                  <c:v>1180</c:v>
                </c:pt>
                <c:pt idx="4">
                  <c:v>452</c:v>
                </c:pt>
                <c:pt idx="5">
                  <c:v>182</c:v>
                </c:pt>
                <c:pt idx="6">
                  <c:v>2795</c:v>
                </c:pt>
                <c:pt idx="7">
                  <c:v>211</c:v>
                </c:pt>
                <c:pt idx="8">
                  <c:v>1198</c:v>
                </c:pt>
                <c:pt idx="9">
                  <c:v>11</c:v>
                </c:pt>
                <c:pt idx="10">
                  <c:v>3</c:v>
                </c:pt>
                <c:pt idx="11">
                  <c:v>367</c:v>
                </c:pt>
                <c:pt idx="12">
                  <c:v>6674</c:v>
                </c:pt>
                <c:pt idx="13">
                  <c:v>535</c:v>
                </c:pt>
                <c:pt idx="14">
                  <c:v>204</c:v>
                </c:pt>
                <c:pt idx="15">
                  <c:v>2285</c:v>
                </c:pt>
                <c:pt idx="16">
                  <c:v>234</c:v>
                </c:pt>
                <c:pt idx="17">
                  <c:v>751</c:v>
                </c:pt>
                <c:pt idx="18">
                  <c:v>1324</c:v>
                </c:pt>
                <c:pt idx="19">
                  <c:v>0</c:v>
                </c:pt>
                <c:pt idx="20">
                  <c:v>485</c:v>
                </c:pt>
                <c:pt idx="21">
                  <c:v>359</c:v>
                </c:pt>
                <c:pt idx="22">
                  <c:v>207</c:v>
                </c:pt>
                <c:pt idx="23">
                  <c:v>967</c:v>
                </c:pt>
                <c:pt idx="24">
                  <c:v>2881</c:v>
                </c:pt>
                <c:pt idx="25">
                  <c:v>406</c:v>
                </c:pt>
                <c:pt idx="26">
                  <c:v>2527</c:v>
                </c:pt>
                <c:pt idx="27">
                  <c:v>481</c:v>
                </c:pt>
              </c:numCache>
            </c:numRef>
          </c:val>
        </c:ser>
        <c:ser>
          <c:idx val="3"/>
          <c:order val="3"/>
          <c:tx>
            <c:strRef>
              <c:f>'6.3.4'!$E$5</c:f>
              <c:strCache>
                <c:ptCount val="1"/>
                <c:pt idx="0">
                  <c:v>Chofer Guía</c:v>
                </c:pt>
              </c:strCache>
            </c:strRef>
          </c:tx>
          <c:marker>
            <c:symbol val="none"/>
          </c:marker>
          <c:cat>
            <c:strRef>
              <c:f>'6.3.4'!$G$6:$G$33</c:f>
              <c:strCache>
                <c:ptCount val="28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COAH</c:v>
                </c:pt>
                <c:pt idx="4">
                  <c:v>CHIS</c:v>
                </c:pt>
                <c:pt idx="5">
                  <c:v>CHIH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NL</c:v>
                </c:pt>
                <c:pt idx="16">
                  <c:v>OAX</c:v>
                </c:pt>
                <c:pt idx="17">
                  <c:v>PUE</c:v>
                </c:pt>
                <c:pt idx="18">
                  <c:v>QRO</c:v>
                </c:pt>
                <c:pt idx="19">
                  <c:v>QROO</c:v>
                </c:pt>
                <c:pt idx="20">
                  <c:v>SLP</c:v>
                </c:pt>
                <c:pt idx="21">
                  <c:v>SIN</c:v>
                </c:pt>
                <c:pt idx="22">
                  <c:v>SON</c:v>
                </c:pt>
                <c:pt idx="23">
                  <c:v>TAB</c:v>
                </c:pt>
                <c:pt idx="24">
                  <c:v>TAM</c:v>
                </c:pt>
                <c:pt idx="25">
                  <c:v>TLAX</c:v>
                </c:pt>
                <c:pt idx="26">
                  <c:v>VER</c:v>
                </c:pt>
                <c:pt idx="27">
                  <c:v>YUC</c:v>
                </c:pt>
              </c:strCache>
            </c:strRef>
          </c:cat>
          <c:val>
            <c:numRef>
              <c:f>'6.3.4'!$E$6:$E$33</c:f>
              <c:numCache>
                <c:formatCode>#,##0</c:formatCode>
                <c:ptCount val="28"/>
                <c:pt idx="0">
                  <c:v>0</c:v>
                </c:pt>
                <c:pt idx="1">
                  <c:v>77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1226</c:v>
                </c:pt>
                <c:pt idx="7">
                  <c:v>0</c:v>
                </c:pt>
                <c:pt idx="8">
                  <c:v>131</c:v>
                </c:pt>
                <c:pt idx="9">
                  <c:v>6</c:v>
                </c:pt>
                <c:pt idx="10">
                  <c:v>0</c:v>
                </c:pt>
                <c:pt idx="11">
                  <c:v>500</c:v>
                </c:pt>
                <c:pt idx="12">
                  <c:v>16</c:v>
                </c:pt>
                <c:pt idx="13">
                  <c:v>0</c:v>
                </c:pt>
                <c:pt idx="14">
                  <c:v>42</c:v>
                </c:pt>
                <c:pt idx="15">
                  <c:v>67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26</c:v>
                </c:pt>
                <c:pt idx="27">
                  <c:v>80</c:v>
                </c:pt>
              </c:numCache>
            </c:numRef>
          </c:val>
        </c:ser>
        <c:marker val="1"/>
        <c:axId val="57728384"/>
        <c:axId val="57746560"/>
      </c:lineChart>
      <c:catAx>
        <c:axId val="5772838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57746560"/>
        <c:crosses val="autoZero"/>
        <c:auto val="1"/>
        <c:lblAlgn val="ctr"/>
        <c:lblOffset val="100"/>
      </c:catAx>
      <c:valAx>
        <c:axId val="5774656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Conductores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577283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67400810904723E-2"/>
          <c:y val="0.9117089239369135"/>
          <c:w val="0.89999987289327565"/>
          <c:h val="8.3664367641894541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Tipos</a:t>
            </a:r>
            <a:r>
              <a:rPr lang="es-ES" sz="1600" baseline="0"/>
              <a:t> de </a:t>
            </a:r>
            <a:r>
              <a:rPr lang="es-ES" sz="1600"/>
              <a:t>Centros</a:t>
            </a:r>
            <a:r>
              <a:rPr lang="es-ES" sz="1600" baseline="0"/>
              <a:t> de Capacitación 2010</a:t>
            </a:r>
            <a:endParaRPr lang="es-ES" sz="1600"/>
          </a:p>
        </c:rich>
      </c:tx>
      <c:layout>
        <c:manualLayout>
          <c:xMode val="edge"/>
          <c:yMode val="edge"/>
          <c:x val="0.22407277537217515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6.4270104113372514E-2"/>
          <c:y val="8.8437591134441523E-2"/>
          <c:w val="0.91248636709634745"/>
          <c:h val="0.65977617381160691"/>
        </c:manualLayout>
      </c:layout>
      <c:lineChart>
        <c:grouping val="standard"/>
        <c:ser>
          <c:idx val="0"/>
          <c:order val="0"/>
          <c:tx>
            <c:strRef>
              <c:f>'6.3.5'!$B$5</c:f>
              <c:strCache>
                <c:ptCount val="1"/>
                <c:pt idx="0">
                  <c:v>Interno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'6.3.5'!$G$6:$G$37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'6.3.5'!$B$6:$B$37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15</c:v>
                </c:pt>
                <c:pt idx="9">
                  <c:v>0</c:v>
                </c:pt>
                <c:pt idx="10">
                  <c:v>9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6</c:v>
                </c:pt>
                <c:pt idx="30">
                  <c:v>3</c:v>
                </c:pt>
                <c:pt idx="31">
                  <c:v>0</c:v>
                </c:pt>
              </c:numCache>
            </c:numRef>
          </c:val>
        </c:ser>
        <c:ser>
          <c:idx val="1"/>
          <c:order val="1"/>
          <c:tx>
            <c:strRef>
              <c:f>'6.3.5'!$C$5</c:f>
              <c:strCache>
                <c:ptCount val="1"/>
                <c:pt idx="0">
                  <c:v>Externo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'6.3.5'!$G$6:$G$37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'6.3.5'!$C$6:$C$37</c:f>
              <c:numCache>
                <c:formatCode>General</c:formatCode>
                <c:ptCount val="32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0</c:v>
                </c:pt>
                <c:pt idx="8">
                  <c:v>12</c:v>
                </c:pt>
                <c:pt idx="9">
                  <c:v>1</c:v>
                </c:pt>
                <c:pt idx="10">
                  <c:v>24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7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>
                  <c:v>1</c:v>
                </c:pt>
                <c:pt idx="26">
                  <c:v>3</c:v>
                </c:pt>
                <c:pt idx="27">
                  <c:v>16</c:v>
                </c:pt>
                <c:pt idx="28">
                  <c:v>3</c:v>
                </c:pt>
                <c:pt idx="29">
                  <c:v>9</c:v>
                </c:pt>
                <c:pt idx="30">
                  <c:v>3</c:v>
                </c:pt>
                <c:pt idx="31">
                  <c:v>0</c:v>
                </c:pt>
              </c:numCache>
            </c:numRef>
          </c:val>
        </c:ser>
        <c:marker val="1"/>
        <c:axId val="59420032"/>
        <c:axId val="59479168"/>
      </c:lineChart>
      <c:catAx>
        <c:axId val="59420032"/>
        <c:scaling>
          <c:orientation val="minMax"/>
        </c:scaling>
        <c:axPos val="b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59479168"/>
        <c:crosses val="autoZero"/>
        <c:auto val="1"/>
        <c:lblAlgn val="ctr"/>
        <c:lblOffset val="100"/>
      </c:catAx>
      <c:valAx>
        <c:axId val="59479168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594200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363531618769524"/>
          <c:y val="0.91628280839895015"/>
          <c:w val="0.29776241519730789"/>
          <c:h val="8.3717191601049873E-2"/>
        </c:manualLayout>
      </c:layout>
      <c:txPr>
        <a:bodyPr/>
        <a:lstStyle/>
        <a:p>
          <a:pPr>
            <a:defRPr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37</xdr:row>
      <xdr:rowOff>142874</xdr:rowOff>
    </xdr:from>
    <xdr:to>
      <xdr:col>9</xdr:col>
      <xdr:colOff>504825</xdr:colOff>
      <xdr:row>55</xdr:row>
      <xdr:rowOff>133349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542925</xdr:colOff>
      <xdr:row>57</xdr:row>
      <xdr:rowOff>76199</xdr:rowOff>
    </xdr:from>
    <xdr:to>
      <xdr:col>8</xdr:col>
      <xdr:colOff>447675</xdr:colOff>
      <xdr:row>74</xdr:row>
      <xdr:rowOff>19049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438149</xdr:colOff>
      <xdr:row>4</xdr:row>
      <xdr:rowOff>552449</xdr:rowOff>
    </xdr:from>
    <xdr:to>
      <xdr:col>14</xdr:col>
      <xdr:colOff>466724</xdr:colOff>
      <xdr:row>24</xdr:row>
      <xdr:rowOff>76199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266700</xdr:colOff>
      <xdr:row>26</xdr:row>
      <xdr:rowOff>19050</xdr:rowOff>
    </xdr:from>
    <xdr:to>
      <xdr:col>13</xdr:col>
      <xdr:colOff>266700</xdr:colOff>
      <xdr:row>43</xdr:row>
      <xdr:rowOff>57150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4</xdr:row>
      <xdr:rowOff>28575</xdr:rowOff>
    </xdr:from>
    <xdr:to>
      <xdr:col>5</xdr:col>
      <xdr:colOff>552450</xdr:colOff>
      <xdr:row>4</xdr:row>
      <xdr:rowOff>28575</xdr:rowOff>
    </xdr:to>
    <xdr:cxnSp macro="">
      <xdr:nvCxnSpPr>
        <xdr:cNvPr id="5" name="4 Conector recto"/>
        <xdr:cNvCxnSpPr/>
      </xdr:nvCxnSpPr>
      <xdr:spPr>
        <a:xfrm>
          <a:off x="1581150" y="771525"/>
          <a:ext cx="332422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4</xdr:row>
      <xdr:rowOff>333375</xdr:rowOff>
    </xdr:from>
    <xdr:to>
      <xdr:col>13</xdr:col>
      <xdr:colOff>733425</xdr:colOff>
      <xdr:row>22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138544</xdr:colOff>
      <xdr:row>4</xdr:row>
      <xdr:rowOff>450272</xdr:rowOff>
    </xdr:from>
    <xdr:to>
      <xdr:col>13</xdr:col>
      <xdr:colOff>311727</xdr:colOff>
      <xdr:row>21</xdr:row>
      <xdr:rowOff>77931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400049</xdr:colOff>
      <xdr:row>5</xdr:row>
      <xdr:rowOff>114300</xdr:rowOff>
    </xdr:from>
    <xdr:to>
      <xdr:col>14</xdr:col>
      <xdr:colOff>314324</xdr:colOff>
      <xdr:row>22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florviv/Datos%20de%20programa/Microsoft/Excel/Documents%20and%20Settings/cramosur/Mis%20documentos/CAROLINA%20RU%202009/ESTADISTICA%202008/1%20CARGA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"/>
  <sheetViews>
    <sheetView tabSelected="1" zoomScaleNormal="100" workbookViewId="0">
      <selection activeCell="D79" sqref="D79"/>
    </sheetView>
  </sheetViews>
  <sheetFormatPr baseColWidth="10" defaultRowHeight="12.75"/>
  <cols>
    <col min="1" max="1" width="19.5703125" bestFit="1" customWidth="1"/>
  </cols>
  <sheetData>
    <row r="1" spans="1:14" ht="17.25">
      <c r="A1" s="24" t="s">
        <v>79</v>
      </c>
    </row>
    <row r="3" spans="1:14" ht="17.25">
      <c r="A3" s="24" t="s">
        <v>85</v>
      </c>
    </row>
    <row r="5" spans="1:14" ht="15.75">
      <c r="A5" s="44" t="s">
        <v>4</v>
      </c>
      <c r="B5" s="44" t="s">
        <v>0</v>
      </c>
      <c r="C5" s="44"/>
      <c r="D5" s="44"/>
      <c r="E5" s="44"/>
      <c r="F5" s="44"/>
      <c r="G5" s="44" t="s">
        <v>1</v>
      </c>
      <c r="H5" s="44"/>
      <c r="I5" s="44"/>
      <c r="J5" s="44"/>
      <c r="K5" s="44"/>
      <c r="L5" s="44" t="s">
        <v>3</v>
      </c>
    </row>
    <row r="6" spans="1:14" ht="38.25">
      <c r="A6" s="44"/>
      <c r="B6" s="30" t="s">
        <v>34</v>
      </c>
      <c r="C6" s="30" t="s">
        <v>35</v>
      </c>
      <c r="D6" s="30" t="s">
        <v>36</v>
      </c>
      <c r="E6" s="30" t="s">
        <v>37</v>
      </c>
      <c r="F6" s="25" t="s">
        <v>38</v>
      </c>
      <c r="G6" s="30" t="s">
        <v>34</v>
      </c>
      <c r="H6" s="30" t="s">
        <v>35</v>
      </c>
      <c r="I6" s="30" t="s">
        <v>36</v>
      </c>
      <c r="J6" s="30" t="s">
        <v>37</v>
      </c>
      <c r="K6" s="25" t="s">
        <v>38</v>
      </c>
      <c r="L6" s="44"/>
      <c r="N6" s="31"/>
    </row>
    <row r="7" spans="1:14">
      <c r="A7" s="26" t="s">
        <v>5</v>
      </c>
      <c r="B7" s="1">
        <v>651</v>
      </c>
      <c r="C7" s="1">
        <v>136</v>
      </c>
      <c r="D7" s="1">
        <v>313</v>
      </c>
      <c r="E7" s="1">
        <v>0</v>
      </c>
      <c r="F7" s="1">
        <f>SUM(B7:E7)</f>
        <v>1100</v>
      </c>
      <c r="G7" s="2">
        <v>1899</v>
      </c>
      <c r="H7" s="2">
        <v>566</v>
      </c>
      <c r="I7" s="2">
        <v>779</v>
      </c>
      <c r="J7" s="2">
        <v>0</v>
      </c>
      <c r="K7" s="2">
        <f>SUM(G7:J7)</f>
        <v>3244</v>
      </c>
      <c r="L7" s="2">
        <f>F7+K7</f>
        <v>4344</v>
      </c>
      <c r="M7" s="20" t="s">
        <v>50</v>
      </c>
    </row>
    <row r="8" spans="1:14">
      <c r="A8" s="27" t="s">
        <v>6</v>
      </c>
      <c r="B8" s="8">
        <v>742</v>
      </c>
      <c r="C8" s="8">
        <v>55</v>
      </c>
      <c r="D8" s="8">
        <v>131</v>
      </c>
      <c r="E8" s="8">
        <v>11</v>
      </c>
      <c r="F8" s="8">
        <f t="shared" ref="F8:F34" si="0">SUM(B8:E8)</f>
        <v>939</v>
      </c>
      <c r="G8" s="9">
        <v>3262</v>
      </c>
      <c r="H8" s="9">
        <v>315</v>
      </c>
      <c r="I8" s="9">
        <v>390</v>
      </c>
      <c r="J8" s="9">
        <v>77</v>
      </c>
      <c r="K8" s="9">
        <f t="shared" ref="K8:K34" si="1">SUM(G8:J8)</f>
        <v>4044</v>
      </c>
      <c r="L8" s="9">
        <f t="shared" ref="L8:L34" si="2">F8+K8</f>
        <v>4983</v>
      </c>
      <c r="M8" s="20" t="s">
        <v>51</v>
      </c>
    </row>
    <row r="9" spans="1:14">
      <c r="A9" s="26" t="s">
        <v>7</v>
      </c>
      <c r="B9" s="1">
        <v>127</v>
      </c>
      <c r="C9" s="1">
        <v>389</v>
      </c>
      <c r="D9" s="1">
        <v>64</v>
      </c>
      <c r="E9" s="1">
        <v>5</v>
      </c>
      <c r="F9" s="1">
        <f t="shared" si="0"/>
        <v>585</v>
      </c>
      <c r="G9" s="2">
        <v>133</v>
      </c>
      <c r="H9" s="2">
        <v>345</v>
      </c>
      <c r="I9" s="2">
        <v>139</v>
      </c>
      <c r="J9" s="2">
        <v>7</v>
      </c>
      <c r="K9" s="2">
        <f t="shared" si="1"/>
        <v>624</v>
      </c>
      <c r="L9" s="2">
        <f t="shared" si="2"/>
        <v>1209</v>
      </c>
      <c r="M9" s="20" t="s">
        <v>52</v>
      </c>
    </row>
    <row r="10" spans="1:14">
      <c r="A10" s="27" t="s">
        <v>10</v>
      </c>
      <c r="B10" s="8">
        <v>107</v>
      </c>
      <c r="C10" s="8">
        <v>6</v>
      </c>
      <c r="D10" s="8">
        <v>1014</v>
      </c>
      <c r="E10" s="8">
        <v>0</v>
      </c>
      <c r="F10" s="8">
        <f t="shared" si="0"/>
        <v>1127</v>
      </c>
      <c r="G10" s="9">
        <v>1434</v>
      </c>
      <c r="H10" s="9">
        <v>27</v>
      </c>
      <c r="I10" s="9">
        <v>1180</v>
      </c>
      <c r="J10" s="9">
        <v>0</v>
      </c>
      <c r="K10" s="9">
        <f t="shared" si="1"/>
        <v>2641</v>
      </c>
      <c r="L10" s="9">
        <f t="shared" si="2"/>
        <v>3768</v>
      </c>
      <c r="M10" s="20" t="s">
        <v>53</v>
      </c>
    </row>
    <row r="11" spans="1:14">
      <c r="A11" s="26" t="s">
        <v>8</v>
      </c>
      <c r="B11" s="1">
        <v>80</v>
      </c>
      <c r="C11" s="1">
        <v>194</v>
      </c>
      <c r="D11" s="1">
        <v>220</v>
      </c>
      <c r="E11" s="1">
        <v>0</v>
      </c>
      <c r="F11" s="1">
        <f t="shared" si="0"/>
        <v>494</v>
      </c>
      <c r="G11" s="2">
        <v>124</v>
      </c>
      <c r="H11" s="2">
        <v>532</v>
      </c>
      <c r="I11" s="2">
        <v>452</v>
      </c>
      <c r="J11" s="2">
        <v>0</v>
      </c>
      <c r="K11" s="2">
        <f t="shared" si="1"/>
        <v>1108</v>
      </c>
      <c r="L11" s="2">
        <f t="shared" si="2"/>
        <v>1602</v>
      </c>
      <c r="M11" s="20" t="s">
        <v>54</v>
      </c>
    </row>
    <row r="12" spans="1:14">
      <c r="A12" s="27" t="s">
        <v>9</v>
      </c>
      <c r="B12" s="8">
        <v>319</v>
      </c>
      <c r="C12" s="8">
        <v>39</v>
      </c>
      <c r="D12" s="8">
        <v>12</v>
      </c>
      <c r="E12" s="8">
        <v>0</v>
      </c>
      <c r="F12" s="8">
        <f t="shared" si="0"/>
        <v>370</v>
      </c>
      <c r="G12" s="9">
        <v>3756</v>
      </c>
      <c r="H12" s="9">
        <v>355</v>
      </c>
      <c r="I12" s="9">
        <v>182</v>
      </c>
      <c r="J12" s="9">
        <v>0</v>
      </c>
      <c r="K12" s="9">
        <f t="shared" si="1"/>
        <v>4293</v>
      </c>
      <c r="L12" s="9">
        <f t="shared" si="2"/>
        <v>4663</v>
      </c>
      <c r="M12" s="20" t="s">
        <v>57</v>
      </c>
    </row>
    <row r="13" spans="1:14">
      <c r="A13" s="26" t="s">
        <v>11</v>
      </c>
      <c r="B13" s="1">
        <v>2903</v>
      </c>
      <c r="C13" s="1">
        <v>827</v>
      </c>
      <c r="D13" s="1">
        <v>893</v>
      </c>
      <c r="E13" s="1">
        <v>317</v>
      </c>
      <c r="F13" s="1">
        <f t="shared" si="0"/>
        <v>4940</v>
      </c>
      <c r="G13" s="2">
        <v>7653</v>
      </c>
      <c r="H13" s="2">
        <v>6538</v>
      </c>
      <c r="I13" s="2">
        <v>2795</v>
      </c>
      <c r="J13" s="2">
        <v>1226</v>
      </c>
      <c r="K13" s="2">
        <f t="shared" si="1"/>
        <v>18212</v>
      </c>
      <c r="L13" s="2">
        <f t="shared" si="2"/>
        <v>23152</v>
      </c>
      <c r="M13" s="20" t="s">
        <v>55</v>
      </c>
    </row>
    <row r="14" spans="1:14">
      <c r="A14" s="27" t="s">
        <v>12</v>
      </c>
      <c r="B14" s="8">
        <v>93</v>
      </c>
      <c r="C14" s="8">
        <v>0</v>
      </c>
      <c r="D14" s="8">
        <v>19</v>
      </c>
      <c r="E14" s="8">
        <v>0</v>
      </c>
      <c r="F14" s="8">
        <f t="shared" si="0"/>
        <v>112</v>
      </c>
      <c r="G14" s="9">
        <v>937</v>
      </c>
      <c r="H14" s="9">
        <v>0</v>
      </c>
      <c r="I14" s="9">
        <v>211</v>
      </c>
      <c r="J14" s="9">
        <v>0</v>
      </c>
      <c r="K14" s="9">
        <f t="shared" si="1"/>
        <v>1148</v>
      </c>
      <c r="L14" s="9">
        <f t="shared" si="2"/>
        <v>1260</v>
      </c>
      <c r="M14" s="20" t="s">
        <v>56</v>
      </c>
    </row>
    <row r="15" spans="1:14">
      <c r="A15" s="26" t="s">
        <v>14</v>
      </c>
      <c r="B15" s="1">
        <v>1010</v>
      </c>
      <c r="C15" s="1">
        <v>360</v>
      </c>
      <c r="D15" s="1">
        <v>344</v>
      </c>
      <c r="E15" s="1">
        <v>61</v>
      </c>
      <c r="F15" s="1">
        <f t="shared" si="0"/>
        <v>1775</v>
      </c>
      <c r="G15" s="2">
        <v>2619</v>
      </c>
      <c r="H15" s="2">
        <v>1682</v>
      </c>
      <c r="I15" s="2">
        <v>1198</v>
      </c>
      <c r="J15" s="2">
        <v>131</v>
      </c>
      <c r="K15" s="2">
        <f t="shared" si="1"/>
        <v>5630</v>
      </c>
      <c r="L15" s="2">
        <f t="shared" si="2"/>
        <v>7405</v>
      </c>
      <c r="M15" s="20" t="s">
        <v>58</v>
      </c>
    </row>
    <row r="16" spans="1:14">
      <c r="A16" s="27" t="s">
        <v>15</v>
      </c>
      <c r="B16" s="8">
        <v>74</v>
      </c>
      <c r="C16" s="8">
        <v>39</v>
      </c>
      <c r="D16" s="8">
        <v>25</v>
      </c>
      <c r="E16" s="8">
        <v>14</v>
      </c>
      <c r="F16" s="8">
        <f t="shared" si="0"/>
        <v>152</v>
      </c>
      <c r="G16" s="9">
        <v>47</v>
      </c>
      <c r="H16" s="9">
        <v>15</v>
      </c>
      <c r="I16" s="9">
        <v>11</v>
      </c>
      <c r="J16" s="9">
        <v>6</v>
      </c>
      <c r="K16" s="9">
        <f t="shared" si="1"/>
        <v>79</v>
      </c>
      <c r="L16" s="9">
        <f t="shared" si="2"/>
        <v>231</v>
      </c>
      <c r="M16" s="20" t="s">
        <v>59</v>
      </c>
    </row>
    <row r="17" spans="1:13">
      <c r="A17" s="26" t="s">
        <v>16</v>
      </c>
      <c r="B17" s="1">
        <v>0</v>
      </c>
      <c r="C17" s="1">
        <v>1</v>
      </c>
      <c r="D17" s="1">
        <v>5</v>
      </c>
      <c r="E17" s="1">
        <v>0</v>
      </c>
      <c r="F17" s="1">
        <f t="shared" si="0"/>
        <v>6</v>
      </c>
      <c r="G17" s="2">
        <v>0</v>
      </c>
      <c r="H17" s="2">
        <v>247</v>
      </c>
      <c r="I17" s="2">
        <v>3</v>
      </c>
      <c r="J17" s="2">
        <v>0</v>
      </c>
      <c r="K17" s="2">
        <f t="shared" si="1"/>
        <v>250</v>
      </c>
      <c r="L17" s="2">
        <f t="shared" si="2"/>
        <v>256</v>
      </c>
      <c r="M17" s="20" t="s">
        <v>60</v>
      </c>
    </row>
    <row r="18" spans="1:13">
      <c r="A18" s="27" t="s">
        <v>17</v>
      </c>
      <c r="B18" s="8">
        <v>689</v>
      </c>
      <c r="C18" s="8">
        <v>145</v>
      </c>
      <c r="D18" s="8">
        <v>196</v>
      </c>
      <c r="E18" s="8">
        <v>58</v>
      </c>
      <c r="F18" s="8">
        <f t="shared" si="0"/>
        <v>1088</v>
      </c>
      <c r="G18" s="9">
        <v>2354</v>
      </c>
      <c r="H18" s="9">
        <v>1102</v>
      </c>
      <c r="I18" s="9">
        <v>367</v>
      </c>
      <c r="J18" s="9">
        <v>500</v>
      </c>
      <c r="K18" s="9">
        <f t="shared" si="1"/>
        <v>4323</v>
      </c>
      <c r="L18" s="9">
        <f t="shared" si="2"/>
        <v>5411</v>
      </c>
      <c r="M18" s="20" t="s">
        <v>61</v>
      </c>
    </row>
    <row r="19" spans="1:13">
      <c r="A19" s="26" t="s">
        <v>33</v>
      </c>
      <c r="B19" s="1">
        <v>4269</v>
      </c>
      <c r="C19" s="1">
        <v>865</v>
      </c>
      <c r="D19" s="1">
        <v>1756</v>
      </c>
      <c r="E19" s="1">
        <v>0</v>
      </c>
      <c r="F19" s="1">
        <f t="shared" si="0"/>
        <v>6890</v>
      </c>
      <c r="G19" s="2">
        <v>17181</v>
      </c>
      <c r="H19" s="2">
        <v>4749</v>
      </c>
      <c r="I19" s="2">
        <v>6674</v>
      </c>
      <c r="J19" s="2">
        <v>16</v>
      </c>
      <c r="K19" s="2">
        <f t="shared" si="1"/>
        <v>28620</v>
      </c>
      <c r="L19" s="2">
        <f t="shared" si="2"/>
        <v>35510</v>
      </c>
      <c r="M19" s="20" t="s">
        <v>63</v>
      </c>
    </row>
    <row r="20" spans="1:13">
      <c r="A20" s="27" t="s">
        <v>18</v>
      </c>
      <c r="B20" s="8">
        <v>422</v>
      </c>
      <c r="C20" s="8">
        <v>108</v>
      </c>
      <c r="D20" s="8">
        <v>138</v>
      </c>
      <c r="E20" s="8">
        <v>0</v>
      </c>
      <c r="F20" s="8">
        <f t="shared" si="0"/>
        <v>668</v>
      </c>
      <c r="G20" s="9">
        <v>1192</v>
      </c>
      <c r="H20" s="9">
        <v>427</v>
      </c>
      <c r="I20" s="9">
        <v>535</v>
      </c>
      <c r="J20" s="9">
        <v>0</v>
      </c>
      <c r="K20" s="9">
        <f t="shared" si="1"/>
        <v>2154</v>
      </c>
      <c r="L20" s="9">
        <f t="shared" si="2"/>
        <v>2822</v>
      </c>
      <c r="M20" s="20" t="s">
        <v>62</v>
      </c>
    </row>
    <row r="21" spans="1:13">
      <c r="A21" s="26" t="s">
        <v>19</v>
      </c>
      <c r="B21" s="1">
        <v>164</v>
      </c>
      <c r="C21" s="1">
        <v>103</v>
      </c>
      <c r="D21" s="1">
        <v>40</v>
      </c>
      <c r="E21" s="1">
        <v>9</v>
      </c>
      <c r="F21" s="1">
        <f t="shared" si="0"/>
        <v>316</v>
      </c>
      <c r="G21" s="2">
        <v>394</v>
      </c>
      <c r="H21" s="2">
        <v>354</v>
      </c>
      <c r="I21" s="2">
        <v>204</v>
      </c>
      <c r="J21" s="2">
        <v>42</v>
      </c>
      <c r="K21" s="2">
        <f t="shared" si="1"/>
        <v>994</v>
      </c>
      <c r="L21" s="2">
        <f t="shared" si="2"/>
        <v>1310</v>
      </c>
      <c r="M21" s="20" t="s">
        <v>64</v>
      </c>
    </row>
    <row r="22" spans="1:13">
      <c r="A22" s="27" t="s">
        <v>20</v>
      </c>
      <c r="B22" s="8">
        <v>937</v>
      </c>
      <c r="C22" s="8">
        <v>506</v>
      </c>
      <c r="D22" s="8">
        <v>414</v>
      </c>
      <c r="E22" s="8">
        <v>102</v>
      </c>
      <c r="F22" s="8">
        <f t="shared" si="0"/>
        <v>1959</v>
      </c>
      <c r="G22" s="9">
        <v>4376</v>
      </c>
      <c r="H22" s="9">
        <v>1620</v>
      </c>
      <c r="I22" s="9">
        <v>2285</v>
      </c>
      <c r="J22" s="9">
        <v>67</v>
      </c>
      <c r="K22" s="9">
        <f t="shared" si="1"/>
        <v>8348</v>
      </c>
      <c r="L22" s="9">
        <f t="shared" si="2"/>
        <v>10307</v>
      </c>
      <c r="M22" s="20" t="s">
        <v>65</v>
      </c>
    </row>
    <row r="23" spans="1:13">
      <c r="A23" s="26" t="s">
        <v>21</v>
      </c>
      <c r="B23" s="1">
        <v>48</v>
      </c>
      <c r="C23" s="1">
        <v>0</v>
      </c>
      <c r="D23" s="1">
        <v>22</v>
      </c>
      <c r="E23" s="1">
        <v>0</v>
      </c>
      <c r="F23" s="1">
        <f t="shared" si="0"/>
        <v>70</v>
      </c>
      <c r="G23" s="2">
        <v>73</v>
      </c>
      <c r="H23" s="2">
        <v>244</v>
      </c>
      <c r="I23" s="2">
        <v>234</v>
      </c>
      <c r="J23" s="2">
        <v>0</v>
      </c>
      <c r="K23" s="2">
        <f t="shared" si="1"/>
        <v>551</v>
      </c>
      <c r="L23" s="2">
        <f t="shared" si="2"/>
        <v>621</v>
      </c>
      <c r="M23" s="20" t="s">
        <v>66</v>
      </c>
    </row>
    <row r="24" spans="1:13">
      <c r="A24" s="27" t="s">
        <v>22</v>
      </c>
      <c r="B24" s="8">
        <v>316</v>
      </c>
      <c r="C24" s="8">
        <v>125</v>
      </c>
      <c r="D24" s="8">
        <v>252</v>
      </c>
      <c r="E24" s="8">
        <v>0</v>
      </c>
      <c r="F24" s="8">
        <f t="shared" si="0"/>
        <v>693</v>
      </c>
      <c r="G24" s="9">
        <v>2537</v>
      </c>
      <c r="H24" s="9">
        <v>1772</v>
      </c>
      <c r="I24" s="9">
        <v>751</v>
      </c>
      <c r="J24" s="9">
        <v>0</v>
      </c>
      <c r="K24" s="9">
        <f t="shared" si="1"/>
        <v>5060</v>
      </c>
      <c r="L24" s="9">
        <f t="shared" si="2"/>
        <v>5753</v>
      </c>
      <c r="M24" s="20" t="s">
        <v>67</v>
      </c>
    </row>
    <row r="25" spans="1:13">
      <c r="A25" s="26" t="s">
        <v>23</v>
      </c>
      <c r="B25" s="1">
        <v>657</v>
      </c>
      <c r="C25" s="1">
        <v>62</v>
      </c>
      <c r="D25" s="1">
        <v>393</v>
      </c>
      <c r="E25" s="1">
        <v>0</v>
      </c>
      <c r="F25" s="1">
        <f t="shared" si="0"/>
        <v>1112</v>
      </c>
      <c r="G25" s="2">
        <v>1947</v>
      </c>
      <c r="H25" s="2">
        <v>2278</v>
      </c>
      <c r="I25" s="2">
        <v>1324</v>
      </c>
      <c r="J25" s="2">
        <v>0</v>
      </c>
      <c r="K25" s="2">
        <f t="shared" si="1"/>
        <v>5549</v>
      </c>
      <c r="L25" s="2">
        <f t="shared" si="2"/>
        <v>6661</v>
      </c>
      <c r="M25" s="20" t="s">
        <v>68</v>
      </c>
    </row>
    <row r="26" spans="1:13">
      <c r="A26" s="27" t="s">
        <v>24</v>
      </c>
      <c r="B26" s="8">
        <v>0</v>
      </c>
      <c r="C26" s="8">
        <v>192</v>
      </c>
      <c r="D26" s="8">
        <v>0</v>
      </c>
      <c r="E26" s="8">
        <v>0</v>
      </c>
      <c r="F26" s="8">
        <f t="shared" si="0"/>
        <v>192</v>
      </c>
      <c r="G26" s="9">
        <v>0</v>
      </c>
      <c r="H26" s="9">
        <v>882</v>
      </c>
      <c r="I26" s="9">
        <v>0</v>
      </c>
      <c r="J26" s="9">
        <v>0</v>
      </c>
      <c r="K26" s="9">
        <f t="shared" si="1"/>
        <v>882</v>
      </c>
      <c r="L26" s="9">
        <f t="shared" si="2"/>
        <v>1074</v>
      </c>
      <c r="M26" s="20" t="s">
        <v>69</v>
      </c>
    </row>
    <row r="27" spans="1:13">
      <c r="A27" s="26" t="s">
        <v>25</v>
      </c>
      <c r="B27" s="1">
        <v>217</v>
      </c>
      <c r="C27" s="1">
        <v>47</v>
      </c>
      <c r="D27" s="1">
        <v>66</v>
      </c>
      <c r="E27" s="1">
        <v>0</v>
      </c>
      <c r="F27" s="1">
        <f t="shared" si="0"/>
        <v>330</v>
      </c>
      <c r="G27" s="2">
        <v>1877</v>
      </c>
      <c r="H27" s="2">
        <v>149</v>
      </c>
      <c r="I27" s="2">
        <v>485</v>
      </c>
      <c r="J27" s="2">
        <v>0</v>
      </c>
      <c r="K27" s="2">
        <f t="shared" si="1"/>
        <v>2511</v>
      </c>
      <c r="L27" s="2">
        <f t="shared" si="2"/>
        <v>2841</v>
      </c>
      <c r="M27" s="20" t="s">
        <v>70</v>
      </c>
    </row>
    <row r="28" spans="1:13">
      <c r="A28" s="27" t="s">
        <v>26</v>
      </c>
      <c r="B28" s="8">
        <v>308</v>
      </c>
      <c r="C28" s="8">
        <v>112</v>
      </c>
      <c r="D28" s="8">
        <v>157</v>
      </c>
      <c r="E28" s="8">
        <v>10</v>
      </c>
      <c r="F28" s="8">
        <f t="shared" si="0"/>
        <v>587</v>
      </c>
      <c r="G28" s="10">
        <v>1593</v>
      </c>
      <c r="H28" s="10">
        <v>652</v>
      </c>
      <c r="I28" s="10">
        <v>359</v>
      </c>
      <c r="J28" s="9">
        <v>7</v>
      </c>
      <c r="K28" s="9">
        <f t="shared" si="1"/>
        <v>2611</v>
      </c>
      <c r="L28" s="9">
        <f t="shared" si="2"/>
        <v>3198</v>
      </c>
      <c r="M28" s="20" t="s">
        <v>71</v>
      </c>
    </row>
    <row r="29" spans="1:13">
      <c r="A29" s="26" t="s">
        <v>27</v>
      </c>
      <c r="B29" s="1">
        <v>160</v>
      </c>
      <c r="C29" s="1">
        <v>0</v>
      </c>
      <c r="D29" s="1">
        <v>50</v>
      </c>
      <c r="E29" s="1">
        <v>0</v>
      </c>
      <c r="F29" s="1">
        <f t="shared" si="0"/>
        <v>210</v>
      </c>
      <c r="G29" s="5">
        <v>711</v>
      </c>
      <c r="H29" s="5">
        <v>0</v>
      </c>
      <c r="I29" s="5">
        <v>207</v>
      </c>
      <c r="J29" s="2">
        <v>0</v>
      </c>
      <c r="K29" s="2">
        <f t="shared" si="1"/>
        <v>918</v>
      </c>
      <c r="L29" s="2">
        <f t="shared" si="2"/>
        <v>1128</v>
      </c>
      <c r="M29" s="20" t="s">
        <v>72</v>
      </c>
    </row>
    <row r="30" spans="1:13">
      <c r="A30" s="27" t="s">
        <v>28</v>
      </c>
      <c r="B30" s="8">
        <v>64</v>
      </c>
      <c r="C30" s="8">
        <v>169</v>
      </c>
      <c r="D30" s="8">
        <v>495</v>
      </c>
      <c r="E30" s="8">
        <v>0</v>
      </c>
      <c r="F30" s="8">
        <f t="shared" si="0"/>
        <v>728</v>
      </c>
      <c r="G30" s="10">
        <v>80</v>
      </c>
      <c r="H30" s="10">
        <v>451</v>
      </c>
      <c r="I30" s="10">
        <v>967</v>
      </c>
      <c r="J30" s="9">
        <v>0</v>
      </c>
      <c r="K30" s="9">
        <f t="shared" si="1"/>
        <v>1498</v>
      </c>
      <c r="L30" s="9">
        <f t="shared" si="2"/>
        <v>2226</v>
      </c>
      <c r="M30" s="20" t="s">
        <v>73</v>
      </c>
    </row>
    <row r="31" spans="1:13">
      <c r="A31" s="26" t="s">
        <v>29</v>
      </c>
      <c r="B31" s="1">
        <v>645</v>
      </c>
      <c r="C31" s="1">
        <v>69</v>
      </c>
      <c r="D31" s="1">
        <v>1101</v>
      </c>
      <c r="E31" s="1">
        <v>0</v>
      </c>
      <c r="F31" s="1">
        <f t="shared" si="0"/>
        <v>1815</v>
      </c>
      <c r="G31" s="5">
        <v>3831</v>
      </c>
      <c r="H31" s="5">
        <v>319</v>
      </c>
      <c r="I31" s="5">
        <v>2881</v>
      </c>
      <c r="J31" s="2">
        <v>0</v>
      </c>
      <c r="K31" s="2">
        <f t="shared" si="1"/>
        <v>7031</v>
      </c>
      <c r="L31" s="2">
        <f t="shared" si="2"/>
        <v>8846</v>
      </c>
      <c r="M31" s="20" t="s">
        <v>74</v>
      </c>
    </row>
    <row r="32" spans="1:13">
      <c r="A32" s="27" t="s">
        <v>30</v>
      </c>
      <c r="B32" s="8">
        <v>484</v>
      </c>
      <c r="C32" s="8">
        <v>310</v>
      </c>
      <c r="D32" s="8">
        <v>189</v>
      </c>
      <c r="E32" s="8">
        <v>0</v>
      </c>
      <c r="F32" s="8">
        <f t="shared" si="0"/>
        <v>983</v>
      </c>
      <c r="G32" s="10">
        <v>1134</v>
      </c>
      <c r="H32" s="10">
        <v>1082</v>
      </c>
      <c r="I32" s="10">
        <v>406</v>
      </c>
      <c r="J32" s="9">
        <v>0</v>
      </c>
      <c r="K32" s="9">
        <f t="shared" si="1"/>
        <v>2622</v>
      </c>
      <c r="L32" s="9">
        <f t="shared" si="2"/>
        <v>3605</v>
      </c>
      <c r="M32" s="20" t="s">
        <v>75</v>
      </c>
    </row>
    <row r="33" spans="1:13">
      <c r="A33" s="26" t="s">
        <v>31</v>
      </c>
      <c r="B33" s="1">
        <v>407</v>
      </c>
      <c r="C33" s="1">
        <v>455</v>
      </c>
      <c r="D33" s="1">
        <v>717</v>
      </c>
      <c r="E33" s="1">
        <v>51</v>
      </c>
      <c r="F33" s="1">
        <f t="shared" si="0"/>
        <v>1630</v>
      </c>
      <c r="G33" s="5">
        <v>1443</v>
      </c>
      <c r="H33" s="5">
        <v>1856</v>
      </c>
      <c r="I33" s="5">
        <v>2527</v>
      </c>
      <c r="J33" s="2">
        <v>26</v>
      </c>
      <c r="K33" s="2">
        <f t="shared" si="1"/>
        <v>5852</v>
      </c>
      <c r="L33" s="2">
        <f t="shared" si="2"/>
        <v>7482</v>
      </c>
      <c r="M33" s="20" t="s">
        <v>76</v>
      </c>
    </row>
    <row r="34" spans="1:13">
      <c r="A34" s="27" t="s">
        <v>32</v>
      </c>
      <c r="B34" s="8">
        <v>256</v>
      </c>
      <c r="C34" s="8">
        <v>269</v>
      </c>
      <c r="D34" s="8">
        <v>111</v>
      </c>
      <c r="E34" s="8">
        <v>4</v>
      </c>
      <c r="F34" s="8">
        <f t="shared" si="0"/>
        <v>640</v>
      </c>
      <c r="G34" s="10">
        <v>760</v>
      </c>
      <c r="H34" s="10">
        <v>1452</v>
      </c>
      <c r="I34" s="10">
        <v>481</v>
      </c>
      <c r="J34" s="9">
        <v>80</v>
      </c>
      <c r="K34" s="9">
        <f t="shared" si="1"/>
        <v>2773</v>
      </c>
      <c r="L34" s="9">
        <f t="shared" si="2"/>
        <v>3413</v>
      </c>
      <c r="M34" s="20" t="s">
        <v>77</v>
      </c>
    </row>
    <row r="35" spans="1:13" ht="6.75" customHeight="1">
      <c r="A35" s="6"/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  <row r="36" spans="1:13" ht="15.75">
      <c r="A36" s="28" t="s">
        <v>2</v>
      </c>
      <c r="B36" s="29">
        <f>SUM(B7:B34)</f>
        <v>16149</v>
      </c>
      <c r="C36" s="29">
        <f>SUM(C7:C34)</f>
        <v>5583</v>
      </c>
      <c r="D36" s="29">
        <f t="shared" ref="D36:I36" si="3">SUM(D7:D34)</f>
        <v>9137</v>
      </c>
      <c r="E36" s="29">
        <f t="shared" si="3"/>
        <v>642</v>
      </c>
      <c r="F36" s="29">
        <f>SUM(F7:F34)</f>
        <v>31511</v>
      </c>
      <c r="G36" s="29">
        <f t="shared" si="3"/>
        <v>63347</v>
      </c>
      <c r="H36" s="29">
        <f t="shared" si="3"/>
        <v>30011</v>
      </c>
      <c r="I36" s="29">
        <f t="shared" si="3"/>
        <v>28027</v>
      </c>
      <c r="J36" s="29">
        <f>SUM(J7:J34)</f>
        <v>2185</v>
      </c>
      <c r="K36" s="29">
        <f>SUM(K7:K34)</f>
        <v>123570</v>
      </c>
      <c r="L36" s="29">
        <f>SUM(L7:L34)</f>
        <v>155081</v>
      </c>
    </row>
    <row r="37" spans="1:13">
      <c r="E37" s="21" t="s">
        <v>78</v>
      </c>
      <c r="F37" s="22">
        <f>F36*100/L36</f>
        <v>20.319059072355735</v>
      </c>
      <c r="G37" s="20"/>
      <c r="H37" s="20"/>
      <c r="I37" s="20"/>
      <c r="J37" s="20"/>
      <c r="K37" s="22">
        <f>K36*100/L36</f>
        <v>79.680940927644258</v>
      </c>
      <c r="L37" s="22">
        <f>K37+F37</f>
        <v>100</v>
      </c>
    </row>
    <row r="42" spans="1:13">
      <c r="L42" s="4"/>
    </row>
    <row r="59" spans="3:3">
      <c r="C59" s="4"/>
    </row>
  </sheetData>
  <mergeCells count="4">
    <mergeCell ref="L5:L6"/>
    <mergeCell ref="A5:A6"/>
    <mergeCell ref="B5:F5"/>
    <mergeCell ref="G5:K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8"/>
  <sheetViews>
    <sheetView workbookViewId="0">
      <selection activeCell="A4" sqref="A4:F35"/>
    </sheetView>
  </sheetViews>
  <sheetFormatPr baseColWidth="10" defaultRowHeight="12.75"/>
  <cols>
    <col min="1" max="1" width="19.5703125" bestFit="1" customWidth="1"/>
  </cols>
  <sheetData>
    <row r="2" spans="1:8" ht="17.25">
      <c r="A2" s="24" t="s">
        <v>86</v>
      </c>
    </row>
    <row r="4" spans="1:8" ht="15.75">
      <c r="A4" s="44" t="s">
        <v>4</v>
      </c>
      <c r="B4" s="44" t="s">
        <v>39</v>
      </c>
      <c r="C4" s="44"/>
      <c r="D4" s="44"/>
      <c r="E4" s="44"/>
      <c r="F4" s="44"/>
      <c r="H4" s="32"/>
    </row>
    <row r="5" spans="1:8" ht="43.5" customHeight="1">
      <c r="A5" s="44"/>
      <c r="B5" s="25" t="s">
        <v>34</v>
      </c>
      <c r="C5" s="25" t="s">
        <v>35</v>
      </c>
      <c r="D5" s="25" t="s">
        <v>36</v>
      </c>
      <c r="E5" s="25" t="s">
        <v>37</v>
      </c>
      <c r="F5" s="25" t="s">
        <v>3</v>
      </c>
    </row>
    <row r="6" spans="1:8">
      <c r="A6" s="26" t="s">
        <v>5</v>
      </c>
      <c r="B6" s="1">
        <v>2550</v>
      </c>
      <c r="C6" s="1">
        <v>702</v>
      </c>
      <c r="D6" s="1">
        <v>1092</v>
      </c>
      <c r="E6" s="1">
        <v>0</v>
      </c>
      <c r="F6" s="1">
        <f>SUM(B6:E6)</f>
        <v>4344</v>
      </c>
      <c r="G6" s="20" t="s">
        <v>50</v>
      </c>
    </row>
    <row r="7" spans="1:8">
      <c r="A7" s="27" t="s">
        <v>6</v>
      </c>
      <c r="B7" s="8">
        <v>4004</v>
      </c>
      <c r="C7" s="8">
        <v>370</v>
      </c>
      <c r="D7" s="8">
        <v>521</v>
      </c>
      <c r="E7" s="8">
        <v>88</v>
      </c>
      <c r="F7" s="8">
        <f t="shared" ref="F7:F33" si="0">SUM(B7:E7)</f>
        <v>4983</v>
      </c>
      <c r="G7" s="20" t="s">
        <v>51</v>
      </c>
    </row>
    <row r="8" spans="1:8">
      <c r="A8" s="26" t="s">
        <v>7</v>
      </c>
      <c r="B8" s="1">
        <v>260</v>
      </c>
      <c r="C8" s="1">
        <v>734</v>
      </c>
      <c r="D8" s="1">
        <v>203</v>
      </c>
      <c r="E8" s="1">
        <v>12</v>
      </c>
      <c r="F8" s="1">
        <f t="shared" si="0"/>
        <v>1209</v>
      </c>
      <c r="G8" s="20" t="s">
        <v>52</v>
      </c>
    </row>
    <row r="9" spans="1:8">
      <c r="A9" s="27" t="s">
        <v>10</v>
      </c>
      <c r="B9" s="8">
        <v>1541</v>
      </c>
      <c r="C9" s="8">
        <v>33</v>
      </c>
      <c r="D9" s="8">
        <v>2194</v>
      </c>
      <c r="E9" s="8">
        <v>0</v>
      </c>
      <c r="F9" s="8">
        <f t="shared" si="0"/>
        <v>3768</v>
      </c>
      <c r="G9" s="20" t="s">
        <v>53</v>
      </c>
    </row>
    <row r="10" spans="1:8">
      <c r="A10" s="26" t="s">
        <v>8</v>
      </c>
      <c r="B10" s="1">
        <v>204</v>
      </c>
      <c r="C10" s="1">
        <v>726</v>
      </c>
      <c r="D10" s="1">
        <v>672</v>
      </c>
      <c r="E10" s="1">
        <v>0</v>
      </c>
      <c r="F10" s="1">
        <f t="shared" si="0"/>
        <v>1602</v>
      </c>
      <c r="G10" s="20" t="s">
        <v>54</v>
      </c>
    </row>
    <row r="11" spans="1:8">
      <c r="A11" s="27" t="s">
        <v>9</v>
      </c>
      <c r="B11" s="8">
        <v>4075</v>
      </c>
      <c r="C11" s="8">
        <v>394</v>
      </c>
      <c r="D11" s="8">
        <v>194</v>
      </c>
      <c r="E11" s="8">
        <v>0</v>
      </c>
      <c r="F11" s="8">
        <f t="shared" si="0"/>
        <v>4663</v>
      </c>
      <c r="G11" s="20" t="s">
        <v>57</v>
      </c>
    </row>
    <row r="12" spans="1:8">
      <c r="A12" s="26" t="s">
        <v>11</v>
      </c>
      <c r="B12" s="1">
        <v>10556</v>
      </c>
      <c r="C12" s="1">
        <v>7365</v>
      </c>
      <c r="D12" s="1">
        <v>3688</v>
      </c>
      <c r="E12" s="1">
        <v>1543</v>
      </c>
      <c r="F12" s="1">
        <f t="shared" si="0"/>
        <v>23152</v>
      </c>
      <c r="G12" s="20" t="s">
        <v>55</v>
      </c>
    </row>
    <row r="13" spans="1:8">
      <c r="A13" s="27" t="s">
        <v>12</v>
      </c>
      <c r="B13" s="8">
        <v>1030</v>
      </c>
      <c r="C13" s="8">
        <v>0</v>
      </c>
      <c r="D13" s="8">
        <v>230</v>
      </c>
      <c r="E13" s="8">
        <v>0</v>
      </c>
      <c r="F13" s="8">
        <f t="shared" si="0"/>
        <v>1260</v>
      </c>
      <c r="G13" s="20" t="s">
        <v>56</v>
      </c>
    </row>
    <row r="14" spans="1:8">
      <c r="A14" s="26" t="s">
        <v>14</v>
      </c>
      <c r="B14" s="1">
        <v>3629</v>
      </c>
      <c r="C14" s="1">
        <v>2042</v>
      </c>
      <c r="D14" s="1">
        <v>1542</v>
      </c>
      <c r="E14" s="1">
        <v>192</v>
      </c>
      <c r="F14" s="1">
        <f t="shared" si="0"/>
        <v>7405</v>
      </c>
      <c r="G14" s="20" t="s">
        <v>58</v>
      </c>
    </row>
    <row r="15" spans="1:8">
      <c r="A15" s="27" t="s">
        <v>15</v>
      </c>
      <c r="B15" s="8">
        <v>121</v>
      </c>
      <c r="C15" s="8">
        <v>54</v>
      </c>
      <c r="D15" s="8">
        <v>36</v>
      </c>
      <c r="E15" s="8">
        <v>20</v>
      </c>
      <c r="F15" s="8">
        <f t="shared" si="0"/>
        <v>231</v>
      </c>
      <c r="G15" s="20" t="s">
        <v>59</v>
      </c>
    </row>
    <row r="16" spans="1:8">
      <c r="A16" s="26" t="s">
        <v>16</v>
      </c>
      <c r="B16" s="1">
        <v>0</v>
      </c>
      <c r="C16" s="1">
        <v>248</v>
      </c>
      <c r="D16" s="1">
        <v>8</v>
      </c>
      <c r="E16" s="1">
        <v>0</v>
      </c>
      <c r="F16" s="1">
        <f t="shared" si="0"/>
        <v>256</v>
      </c>
      <c r="G16" s="20" t="s">
        <v>60</v>
      </c>
    </row>
    <row r="17" spans="1:7">
      <c r="A17" s="27" t="s">
        <v>17</v>
      </c>
      <c r="B17" s="8">
        <v>3043</v>
      </c>
      <c r="C17" s="8">
        <v>1247</v>
      </c>
      <c r="D17" s="8">
        <v>563</v>
      </c>
      <c r="E17" s="8">
        <v>558</v>
      </c>
      <c r="F17" s="8">
        <f t="shared" si="0"/>
        <v>5411</v>
      </c>
      <c r="G17" s="20" t="s">
        <v>61</v>
      </c>
    </row>
    <row r="18" spans="1:7">
      <c r="A18" s="26" t="s">
        <v>33</v>
      </c>
      <c r="B18" s="1">
        <v>21450</v>
      </c>
      <c r="C18" s="1">
        <v>5614</v>
      </c>
      <c r="D18" s="1">
        <v>8430</v>
      </c>
      <c r="E18" s="1">
        <v>16</v>
      </c>
      <c r="F18" s="1">
        <f t="shared" si="0"/>
        <v>35510</v>
      </c>
      <c r="G18" s="20" t="s">
        <v>63</v>
      </c>
    </row>
    <row r="19" spans="1:7">
      <c r="A19" s="27" t="s">
        <v>18</v>
      </c>
      <c r="B19" s="8">
        <v>1614</v>
      </c>
      <c r="C19" s="8">
        <v>535</v>
      </c>
      <c r="D19" s="8">
        <v>673</v>
      </c>
      <c r="E19" s="8">
        <v>0</v>
      </c>
      <c r="F19" s="8">
        <f t="shared" si="0"/>
        <v>2822</v>
      </c>
      <c r="G19" s="20" t="s">
        <v>62</v>
      </c>
    </row>
    <row r="20" spans="1:7">
      <c r="A20" s="26" t="s">
        <v>19</v>
      </c>
      <c r="B20" s="1">
        <v>558</v>
      </c>
      <c r="C20" s="1">
        <v>457</v>
      </c>
      <c r="D20" s="1">
        <v>244</v>
      </c>
      <c r="E20" s="1">
        <v>51</v>
      </c>
      <c r="F20" s="1">
        <f t="shared" si="0"/>
        <v>1310</v>
      </c>
      <c r="G20" s="20" t="s">
        <v>64</v>
      </c>
    </row>
    <row r="21" spans="1:7">
      <c r="A21" s="27" t="s">
        <v>20</v>
      </c>
      <c r="B21" s="8">
        <v>5313</v>
      </c>
      <c r="C21" s="8">
        <v>2126</v>
      </c>
      <c r="D21" s="8">
        <v>2699</v>
      </c>
      <c r="E21" s="8">
        <v>169</v>
      </c>
      <c r="F21" s="8">
        <f t="shared" si="0"/>
        <v>10307</v>
      </c>
      <c r="G21" s="20" t="s">
        <v>65</v>
      </c>
    </row>
    <row r="22" spans="1:7">
      <c r="A22" s="26" t="s">
        <v>21</v>
      </c>
      <c r="B22" s="1">
        <v>121</v>
      </c>
      <c r="C22" s="1">
        <v>244</v>
      </c>
      <c r="D22" s="1">
        <v>256</v>
      </c>
      <c r="E22" s="1">
        <v>0</v>
      </c>
      <c r="F22" s="1">
        <f t="shared" si="0"/>
        <v>621</v>
      </c>
      <c r="G22" s="20" t="s">
        <v>66</v>
      </c>
    </row>
    <row r="23" spans="1:7">
      <c r="A23" s="27" t="s">
        <v>22</v>
      </c>
      <c r="B23" s="8">
        <v>2853</v>
      </c>
      <c r="C23" s="8">
        <v>1897</v>
      </c>
      <c r="D23" s="8">
        <v>1003</v>
      </c>
      <c r="E23" s="8">
        <v>0</v>
      </c>
      <c r="F23" s="8">
        <f t="shared" si="0"/>
        <v>5753</v>
      </c>
      <c r="G23" s="20" t="s">
        <v>67</v>
      </c>
    </row>
    <row r="24" spans="1:7">
      <c r="A24" s="26" t="s">
        <v>23</v>
      </c>
      <c r="B24" s="1">
        <v>2604</v>
      </c>
      <c r="C24" s="1">
        <v>2340</v>
      </c>
      <c r="D24" s="1">
        <v>1717</v>
      </c>
      <c r="E24" s="1">
        <v>0</v>
      </c>
      <c r="F24" s="1">
        <f t="shared" si="0"/>
        <v>6661</v>
      </c>
      <c r="G24" s="20" t="s">
        <v>68</v>
      </c>
    </row>
    <row r="25" spans="1:7">
      <c r="A25" s="27" t="s">
        <v>24</v>
      </c>
      <c r="B25" s="8">
        <v>0</v>
      </c>
      <c r="C25" s="8">
        <v>1074</v>
      </c>
      <c r="D25" s="8">
        <v>0</v>
      </c>
      <c r="E25" s="8">
        <v>0</v>
      </c>
      <c r="F25" s="8">
        <f t="shared" si="0"/>
        <v>1074</v>
      </c>
      <c r="G25" s="20" t="s">
        <v>69</v>
      </c>
    </row>
    <row r="26" spans="1:7">
      <c r="A26" s="26" t="s">
        <v>25</v>
      </c>
      <c r="B26" s="1">
        <v>2094</v>
      </c>
      <c r="C26" s="1">
        <v>196</v>
      </c>
      <c r="D26" s="1">
        <v>551</v>
      </c>
      <c r="E26" s="1">
        <v>0</v>
      </c>
      <c r="F26" s="1">
        <f t="shared" si="0"/>
        <v>2841</v>
      </c>
      <c r="G26" s="20" t="s">
        <v>70</v>
      </c>
    </row>
    <row r="27" spans="1:7">
      <c r="A27" s="27" t="s">
        <v>26</v>
      </c>
      <c r="B27" s="8">
        <v>1901</v>
      </c>
      <c r="C27" s="8">
        <v>764</v>
      </c>
      <c r="D27" s="8">
        <v>516</v>
      </c>
      <c r="E27" s="8">
        <v>17</v>
      </c>
      <c r="F27" s="8">
        <f t="shared" si="0"/>
        <v>3198</v>
      </c>
      <c r="G27" s="20" t="s">
        <v>71</v>
      </c>
    </row>
    <row r="28" spans="1:7">
      <c r="A28" s="26" t="s">
        <v>27</v>
      </c>
      <c r="B28" s="1">
        <v>871</v>
      </c>
      <c r="C28" s="1">
        <v>0</v>
      </c>
      <c r="D28" s="1">
        <v>257</v>
      </c>
      <c r="E28" s="1">
        <v>0</v>
      </c>
      <c r="F28" s="1">
        <f t="shared" si="0"/>
        <v>1128</v>
      </c>
      <c r="G28" s="20" t="s">
        <v>72</v>
      </c>
    </row>
    <row r="29" spans="1:7">
      <c r="A29" s="27" t="s">
        <v>28</v>
      </c>
      <c r="B29" s="8">
        <v>144</v>
      </c>
      <c r="C29" s="8">
        <v>620</v>
      </c>
      <c r="D29" s="8">
        <v>1462</v>
      </c>
      <c r="E29" s="8">
        <v>0</v>
      </c>
      <c r="F29" s="8">
        <f t="shared" si="0"/>
        <v>2226</v>
      </c>
      <c r="G29" s="20" t="s">
        <v>73</v>
      </c>
    </row>
    <row r="30" spans="1:7">
      <c r="A30" s="26" t="s">
        <v>29</v>
      </c>
      <c r="B30" s="1">
        <v>4476</v>
      </c>
      <c r="C30" s="1">
        <v>388</v>
      </c>
      <c r="D30" s="1">
        <v>3982</v>
      </c>
      <c r="E30" s="1">
        <v>0</v>
      </c>
      <c r="F30" s="1">
        <f t="shared" si="0"/>
        <v>8846</v>
      </c>
      <c r="G30" s="20" t="s">
        <v>74</v>
      </c>
    </row>
    <row r="31" spans="1:7">
      <c r="A31" s="27" t="s">
        <v>30</v>
      </c>
      <c r="B31" s="8">
        <v>1618</v>
      </c>
      <c r="C31" s="8">
        <v>1392</v>
      </c>
      <c r="D31" s="8">
        <v>595</v>
      </c>
      <c r="E31" s="8">
        <v>0</v>
      </c>
      <c r="F31" s="8">
        <f t="shared" si="0"/>
        <v>3605</v>
      </c>
      <c r="G31" s="20" t="s">
        <v>75</v>
      </c>
    </row>
    <row r="32" spans="1:7">
      <c r="A32" s="26" t="s">
        <v>31</v>
      </c>
      <c r="B32" s="1">
        <v>1850</v>
      </c>
      <c r="C32" s="1">
        <v>2311</v>
      </c>
      <c r="D32" s="1">
        <v>3244</v>
      </c>
      <c r="E32" s="1">
        <v>77</v>
      </c>
      <c r="F32" s="1">
        <f t="shared" si="0"/>
        <v>7482</v>
      </c>
      <c r="G32" s="20" t="s">
        <v>76</v>
      </c>
    </row>
    <row r="33" spans="1:7">
      <c r="A33" s="27" t="s">
        <v>32</v>
      </c>
      <c r="B33" s="8">
        <v>1016</v>
      </c>
      <c r="C33" s="8">
        <v>1721</v>
      </c>
      <c r="D33" s="8">
        <v>592</v>
      </c>
      <c r="E33" s="8">
        <v>84</v>
      </c>
      <c r="F33" s="8">
        <f t="shared" si="0"/>
        <v>3413</v>
      </c>
      <c r="G33" s="20" t="s">
        <v>77</v>
      </c>
    </row>
    <row r="34" spans="1:7" ht="6" customHeight="1">
      <c r="A34" s="6"/>
      <c r="B34" s="7"/>
      <c r="C34" s="7"/>
      <c r="D34" s="7"/>
      <c r="E34" s="7"/>
      <c r="F34" s="7"/>
    </row>
    <row r="35" spans="1:7" ht="15.75">
      <c r="A35" s="36" t="s">
        <v>2</v>
      </c>
      <c r="B35" s="29">
        <f>SUM(B6:B33)</f>
        <v>79496</v>
      </c>
      <c r="C35" s="29">
        <f>SUM(C6:C33)</f>
        <v>35594</v>
      </c>
      <c r="D35" s="29">
        <f t="shared" ref="D35:E35" si="1">SUM(D6:D33)</f>
        <v>37164</v>
      </c>
      <c r="E35" s="29">
        <f t="shared" si="1"/>
        <v>2827</v>
      </c>
      <c r="F35" s="29">
        <f>SUM(F6:F33)</f>
        <v>155081</v>
      </c>
    </row>
    <row r="37" spans="1:7">
      <c r="A37" s="23" t="s">
        <v>78</v>
      </c>
      <c r="B37" s="22">
        <f>B35*100/$F$35</f>
        <v>51.260953953095481</v>
      </c>
      <c r="C37" s="22">
        <f t="shared" ref="C37:E37" si="2">C35*100/$F$35</f>
        <v>22.951876761176418</v>
      </c>
      <c r="D37" s="22">
        <f t="shared" si="2"/>
        <v>23.964250939831444</v>
      </c>
      <c r="E37" s="22">
        <f t="shared" si="2"/>
        <v>1.8229183458966605</v>
      </c>
      <c r="F37" s="23">
        <f>SUM(B37:E37)</f>
        <v>100.00000000000001</v>
      </c>
    </row>
    <row r="68" ht="7.5" customHeight="1"/>
  </sheetData>
  <mergeCells count="2">
    <mergeCell ref="A4:A5"/>
    <mergeCell ref="B4:F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H35"/>
  <sheetViews>
    <sheetView workbookViewId="0">
      <selection activeCell="E55" sqref="E55"/>
    </sheetView>
  </sheetViews>
  <sheetFormatPr baseColWidth="10" defaultRowHeight="12.75"/>
  <cols>
    <col min="1" max="1" width="19.5703125" bestFit="1" customWidth="1"/>
  </cols>
  <sheetData>
    <row r="2" spans="1:8" ht="17.25">
      <c r="A2" s="24" t="s">
        <v>87</v>
      </c>
    </row>
    <row r="3" spans="1:8">
      <c r="H3" s="32"/>
    </row>
    <row r="4" spans="1:8" ht="15.75">
      <c r="A4" s="44" t="s">
        <v>4</v>
      </c>
      <c r="B4" s="44" t="s">
        <v>0</v>
      </c>
      <c r="C4" s="44"/>
      <c r="D4" s="44"/>
      <c r="E4" s="44"/>
      <c r="F4" s="44"/>
    </row>
    <row r="5" spans="1:8" ht="38.25">
      <c r="A5" s="44"/>
      <c r="B5" s="30" t="s">
        <v>34</v>
      </c>
      <c r="C5" s="30" t="s">
        <v>35</v>
      </c>
      <c r="D5" s="30" t="s">
        <v>36</v>
      </c>
      <c r="E5" s="30" t="s">
        <v>37</v>
      </c>
      <c r="F5" s="25" t="s">
        <v>38</v>
      </c>
    </row>
    <row r="6" spans="1:8">
      <c r="A6" s="33" t="s">
        <v>5</v>
      </c>
      <c r="B6" s="1">
        <v>651</v>
      </c>
      <c r="C6" s="1">
        <v>136</v>
      </c>
      <c r="D6" s="1">
        <v>313</v>
      </c>
      <c r="E6" s="1">
        <v>0</v>
      </c>
      <c r="F6" s="1">
        <f>SUM(B6:E6)</f>
        <v>1100</v>
      </c>
      <c r="G6" s="20" t="s">
        <v>50</v>
      </c>
    </row>
    <row r="7" spans="1:8">
      <c r="A7" s="34" t="s">
        <v>6</v>
      </c>
      <c r="B7" s="8">
        <v>742</v>
      </c>
      <c r="C7" s="8">
        <v>55</v>
      </c>
      <c r="D7" s="8">
        <v>131</v>
      </c>
      <c r="E7" s="8">
        <v>11</v>
      </c>
      <c r="F7" s="8">
        <f t="shared" ref="F7:F33" si="0">SUM(B7:E7)</f>
        <v>939</v>
      </c>
      <c r="G7" s="20" t="s">
        <v>51</v>
      </c>
    </row>
    <row r="8" spans="1:8">
      <c r="A8" s="33" t="s">
        <v>7</v>
      </c>
      <c r="B8" s="1">
        <v>127</v>
      </c>
      <c r="C8" s="1">
        <v>389</v>
      </c>
      <c r="D8" s="1">
        <v>64</v>
      </c>
      <c r="E8" s="1">
        <v>5</v>
      </c>
      <c r="F8" s="1">
        <f t="shared" si="0"/>
        <v>585</v>
      </c>
      <c r="G8" s="20" t="s">
        <v>52</v>
      </c>
    </row>
    <row r="9" spans="1:8">
      <c r="A9" s="34" t="s">
        <v>10</v>
      </c>
      <c r="B9" s="8">
        <v>107</v>
      </c>
      <c r="C9" s="8">
        <v>6</v>
      </c>
      <c r="D9" s="8">
        <v>1014</v>
      </c>
      <c r="E9" s="8">
        <v>0</v>
      </c>
      <c r="F9" s="8">
        <f t="shared" si="0"/>
        <v>1127</v>
      </c>
      <c r="G9" s="20" t="s">
        <v>53</v>
      </c>
    </row>
    <row r="10" spans="1:8">
      <c r="A10" s="33" t="s">
        <v>8</v>
      </c>
      <c r="B10" s="1">
        <v>80</v>
      </c>
      <c r="C10" s="1">
        <v>194</v>
      </c>
      <c r="D10" s="1">
        <v>220</v>
      </c>
      <c r="E10" s="1">
        <v>0</v>
      </c>
      <c r="F10" s="1">
        <f t="shared" si="0"/>
        <v>494</v>
      </c>
      <c r="G10" s="20" t="s">
        <v>54</v>
      </c>
    </row>
    <row r="11" spans="1:8">
      <c r="A11" s="34" t="s">
        <v>9</v>
      </c>
      <c r="B11" s="8">
        <v>319</v>
      </c>
      <c r="C11" s="8">
        <v>39</v>
      </c>
      <c r="D11" s="8">
        <v>12</v>
      </c>
      <c r="E11" s="8">
        <v>0</v>
      </c>
      <c r="F11" s="8">
        <f t="shared" si="0"/>
        <v>370</v>
      </c>
      <c r="G11" s="20" t="s">
        <v>57</v>
      </c>
    </row>
    <row r="12" spans="1:8">
      <c r="A12" s="33" t="s">
        <v>11</v>
      </c>
      <c r="B12" s="1">
        <v>2903</v>
      </c>
      <c r="C12" s="1">
        <v>827</v>
      </c>
      <c r="D12" s="1">
        <v>893</v>
      </c>
      <c r="E12" s="1">
        <v>317</v>
      </c>
      <c r="F12" s="1">
        <f t="shared" si="0"/>
        <v>4940</v>
      </c>
      <c r="G12" s="20" t="s">
        <v>55</v>
      </c>
    </row>
    <row r="13" spans="1:8">
      <c r="A13" s="34" t="s">
        <v>12</v>
      </c>
      <c r="B13" s="8">
        <v>93</v>
      </c>
      <c r="C13" s="8">
        <v>0</v>
      </c>
      <c r="D13" s="8">
        <v>19</v>
      </c>
      <c r="E13" s="8">
        <v>0</v>
      </c>
      <c r="F13" s="8">
        <f t="shared" si="0"/>
        <v>112</v>
      </c>
      <c r="G13" s="20" t="s">
        <v>56</v>
      </c>
    </row>
    <row r="14" spans="1:8">
      <c r="A14" s="33" t="s">
        <v>14</v>
      </c>
      <c r="B14" s="1">
        <v>1010</v>
      </c>
      <c r="C14" s="1">
        <v>360</v>
      </c>
      <c r="D14" s="1">
        <v>344</v>
      </c>
      <c r="E14" s="1">
        <v>61</v>
      </c>
      <c r="F14" s="1">
        <f t="shared" si="0"/>
        <v>1775</v>
      </c>
      <c r="G14" s="20" t="s">
        <v>58</v>
      </c>
    </row>
    <row r="15" spans="1:8">
      <c r="A15" s="34" t="s">
        <v>15</v>
      </c>
      <c r="B15" s="8">
        <v>74</v>
      </c>
      <c r="C15" s="8">
        <v>39</v>
      </c>
      <c r="D15" s="8">
        <v>25</v>
      </c>
      <c r="E15" s="8">
        <v>14</v>
      </c>
      <c r="F15" s="8">
        <f t="shared" si="0"/>
        <v>152</v>
      </c>
      <c r="G15" s="20" t="s">
        <v>59</v>
      </c>
    </row>
    <row r="16" spans="1:8">
      <c r="A16" s="33" t="s">
        <v>16</v>
      </c>
      <c r="B16" s="1">
        <v>0</v>
      </c>
      <c r="C16" s="1">
        <v>1</v>
      </c>
      <c r="D16" s="1">
        <v>5</v>
      </c>
      <c r="E16" s="1">
        <v>0</v>
      </c>
      <c r="F16" s="1">
        <f t="shared" si="0"/>
        <v>6</v>
      </c>
      <c r="G16" s="20" t="s">
        <v>60</v>
      </c>
    </row>
    <row r="17" spans="1:7">
      <c r="A17" s="34" t="s">
        <v>17</v>
      </c>
      <c r="B17" s="8">
        <v>689</v>
      </c>
      <c r="C17" s="8">
        <v>145</v>
      </c>
      <c r="D17" s="8">
        <v>196</v>
      </c>
      <c r="E17" s="8">
        <v>58</v>
      </c>
      <c r="F17" s="8">
        <f t="shared" si="0"/>
        <v>1088</v>
      </c>
      <c r="G17" s="20" t="s">
        <v>61</v>
      </c>
    </row>
    <row r="18" spans="1:7">
      <c r="A18" s="33" t="s">
        <v>33</v>
      </c>
      <c r="B18" s="1">
        <v>4269</v>
      </c>
      <c r="C18" s="1">
        <v>865</v>
      </c>
      <c r="D18" s="1">
        <v>1756</v>
      </c>
      <c r="E18" s="1">
        <v>0</v>
      </c>
      <c r="F18" s="1">
        <f t="shared" si="0"/>
        <v>6890</v>
      </c>
      <c r="G18" s="20" t="s">
        <v>63</v>
      </c>
    </row>
    <row r="19" spans="1:7">
      <c r="A19" s="34" t="s">
        <v>18</v>
      </c>
      <c r="B19" s="8">
        <v>422</v>
      </c>
      <c r="C19" s="8">
        <v>108</v>
      </c>
      <c r="D19" s="8">
        <v>138</v>
      </c>
      <c r="E19" s="8">
        <v>0</v>
      </c>
      <c r="F19" s="8">
        <f t="shared" si="0"/>
        <v>668</v>
      </c>
      <c r="G19" s="20" t="s">
        <v>62</v>
      </c>
    </row>
    <row r="20" spans="1:7">
      <c r="A20" s="33" t="s">
        <v>19</v>
      </c>
      <c r="B20" s="1">
        <v>164</v>
      </c>
      <c r="C20" s="1">
        <v>103</v>
      </c>
      <c r="D20" s="1">
        <v>40</v>
      </c>
      <c r="E20" s="1">
        <v>9</v>
      </c>
      <c r="F20" s="1">
        <f t="shared" si="0"/>
        <v>316</v>
      </c>
      <c r="G20" s="20" t="s">
        <v>64</v>
      </c>
    </row>
    <row r="21" spans="1:7">
      <c r="A21" s="34" t="s">
        <v>20</v>
      </c>
      <c r="B21" s="8">
        <v>937</v>
      </c>
      <c r="C21" s="8">
        <v>506</v>
      </c>
      <c r="D21" s="8">
        <v>414</v>
      </c>
      <c r="E21" s="8">
        <v>102</v>
      </c>
      <c r="F21" s="8">
        <f t="shared" si="0"/>
        <v>1959</v>
      </c>
      <c r="G21" s="20" t="s">
        <v>65</v>
      </c>
    </row>
    <row r="22" spans="1:7">
      <c r="A22" s="33" t="s">
        <v>21</v>
      </c>
      <c r="B22" s="1">
        <v>48</v>
      </c>
      <c r="C22" s="1">
        <v>0</v>
      </c>
      <c r="D22" s="1">
        <v>22</v>
      </c>
      <c r="E22" s="1">
        <v>0</v>
      </c>
      <c r="F22" s="1">
        <f t="shared" si="0"/>
        <v>70</v>
      </c>
      <c r="G22" s="20" t="s">
        <v>66</v>
      </c>
    </row>
    <row r="23" spans="1:7">
      <c r="A23" s="34" t="s">
        <v>22</v>
      </c>
      <c r="B23" s="8">
        <v>316</v>
      </c>
      <c r="C23" s="8">
        <v>125</v>
      </c>
      <c r="D23" s="8">
        <v>252</v>
      </c>
      <c r="E23" s="8">
        <v>0</v>
      </c>
      <c r="F23" s="8">
        <f t="shared" si="0"/>
        <v>693</v>
      </c>
      <c r="G23" s="20" t="s">
        <v>67</v>
      </c>
    </row>
    <row r="24" spans="1:7">
      <c r="A24" s="33" t="s">
        <v>23</v>
      </c>
      <c r="B24" s="1">
        <v>657</v>
      </c>
      <c r="C24" s="1">
        <v>62</v>
      </c>
      <c r="D24" s="1">
        <v>393</v>
      </c>
      <c r="E24" s="1">
        <v>0</v>
      </c>
      <c r="F24" s="1">
        <f t="shared" si="0"/>
        <v>1112</v>
      </c>
      <c r="G24" s="20" t="s">
        <v>68</v>
      </c>
    </row>
    <row r="25" spans="1:7">
      <c r="A25" s="34" t="s">
        <v>24</v>
      </c>
      <c r="B25" s="8">
        <v>0</v>
      </c>
      <c r="C25" s="8">
        <v>192</v>
      </c>
      <c r="D25" s="8">
        <v>0</v>
      </c>
      <c r="E25" s="8">
        <v>0</v>
      </c>
      <c r="F25" s="8">
        <f t="shared" si="0"/>
        <v>192</v>
      </c>
      <c r="G25" s="20" t="s">
        <v>69</v>
      </c>
    </row>
    <row r="26" spans="1:7">
      <c r="A26" s="33" t="s">
        <v>25</v>
      </c>
      <c r="B26" s="1">
        <v>217</v>
      </c>
      <c r="C26" s="1">
        <v>47</v>
      </c>
      <c r="D26" s="1">
        <v>66</v>
      </c>
      <c r="E26" s="1">
        <v>0</v>
      </c>
      <c r="F26" s="1">
        <f t="shared" si="0"/>
        <v>330</v>
      </c>
      <c r="G26" s="20" t="s">
        <v>70</v>
      </c>
    </row>
    <row r="27" spans="1:7">
      <c r="A27" s="34" t="s">
        <v>26</v>
      </c>
      <c r="B27" s="8">
        <v>308</v>
      </c>
      <c r="C27" s="8">
        <v>112</v>
      </c>
      <c r="D27" s="8">
        <v>157</v>
      </c>
      <c r="E27" s="8">
        <v>10</v>
      </c>
      <c r="F27" s="8">
        <f t="shared" si="0"/>
        <v>587</v>
      </c>
      <c r="G27" s="20" t="s">
        <v>71</v>
      </c>
    </row>
    <row r="28" spans="1:7">
      <c r="A28" s="33" t="s">
        <v>27</v>
      </c>
      <c r="B28" s="1">
        <v>160</v>
      </c>
      <c r="C28" s="1">
        <v>0</v>
      </c>
      <c r="D28" s="1">
        <v>50</v>
      </c>
      <c r="E28" s="1">
        <v>0</v>
      </c>
      <c r="F28" s="1">
        <f t="shared" si="0"/>
        <v>210</v>
      </c>
      <c r="G28" s="20" t="s">
        <v>72</v>
      </c>
    </row>
    <row r="29" spans="1:7">
      <c r="A29" s="34" t="s">
        <v>28</v>
      </c>
      <c r="B29" s="8">
        <v>64</v>
      </c>
      <c r="C29" s="8">
        <v>169</v>
      </c>
      <c r="D29" s="8">
        <v>495</v>
      </c>
      <c r="E29" s="8">
        <v>0</v>
      </c>
      <c r="F29" s="8">
        <f t="shared" si="0"/>
        <v>728</v>
      </c>
      <c r="G29" s="20" t="s">
        <v>73</v>
      </c>
    </row>
    <row r="30" spans="1:7">
      <c r="A30" s="33" t="s">
        <v>29</v>
      </c>
      <c r="B30" s="1">
        <v>645</v>
      </c>
      <c r="C30" s="1">
        <v>69</v>
      </c>
      <c r="D30" s="1">
        <v>1101</v>
      </c>
      <c r="E30" s="1">
        <v>0</v>
      </c>
      <c r="F30" s="1">
        <f t="shared" si="0"/>
        <v>1815</v>
      </c>
      <c r="G30" s="20" t="s">
        <v>74</v>
      </c>
    </row>
    <row r="31" spans="1:7">
      <c r="A31" s="34" t="s">
        <v>30</v>
      </c>
      <c r="B31" s="8">
        <v>484</v>
      </c>
      <c r="C31" s="8">
        <v>310</v>
      </c>
      <c r="D31" s="8">
        <v>189</v>
      </c>
      <c r="E31" s="8">
        <v>0</v>
      </c>
      <c r="F31" s="8">
        <f t="shared" si="0"/>
        <v>983</v>
      </c>
      <c r="G31" s="20" t="s">
        <v>75</v>
      </c>
    </row>
    <row r="32" spans="1:7">
      <c r="A32" s="33" t="s">
        <v>31</v>
      </c>
      <c r="B32" s="1">
        <v>407</v>
      </c>
      <c r="C32" s="1">
        <v>455</v>
      </c>
      <c r="D32" s="1">
        <v>717</v>
      </c>
      <c r="E32" s="1">
        <v>51</v>
      </c>
      <c r="F32" s="1">
        <f t="shared" si="0"/>
        <v>1630</v>
      </c>
      <c r="G32" s="20" t="s">
        <v>76</v>
      </c>
    </row>
    <row r="33" spans="1:7">
      <c r="A33" s="34" t="s">
        <v>32</v>
      </c>
      <c r="B33" s="8">
        <v>256</v>
      </c>
      <c r="C33" s="8">
        <v>269</v>
      </c>
      <c r="D33" s="8">
        <v>111</v>
      </c>
      <c r="E33" s="8">
        <v>4</v>
      </c>
      <c r="F33" s="8">
        <f t="shared" si="0"/>
        <v>640</v>
      </c>
      <c r="G33" s="20" t="s">
        <v>77</v>
      </c>
    </row>
    <row r="34" spans="1:7" ht="7.5" customHeight="1">
      <c r="A34" s="6"/>
      <c r="B34" s="7"/>
      <c r="C34" s="7"/>
      <c r="D34" s="7"/>
      <c r="E34" s="7"/>
      <c r="F34" s="7"/>
    </row>
    <row r="35" spans="1:7" ht="15.75">
      <c r="A35" s="28" t="s">
        <v>2</v>
      </c>
      <c r="B35" s="29">
        <f>SUM(B6:B33)</f>
        <v>16149</v>
      </c>
      <c r="C35" s="29">
        <f>SUM(C6:C33)</f>
        <v>5583</v>
      </c>
      <c r="D35" s="29">
        <f t="shared" ref="D35:E35" si="1">SUM(D6:D33)</f>
        <v>9137</v>
      </c>
      <c r="E35" s="29">
        <f t="shared" si="1"/>
        <v>642</v>
      </c>
      <c r="F35" s="29">
        <f>SUM(F6:F33)</f>
        <v>31511</v>
      </c>
    </row>
  </sheetData>
  <mergeCells count="2">
    <mergeCell ref="A4:A5"/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H35"/>
  <sheetViews>
    <sheetView zoomScale="110" zoomScaleNormal="110" workbookViewId="0">
      <selection activeCell="D61" sqref="D61"/>
    </sheetView>
  </sheetViews>
  <sheetFormatPr baseColWidth="10" defaultRowHeight="12.75"/>
  <cols>
    <col min="1" max="1" width="19.5703125" bestFit="1" customWidth="1"/>
  </cols>
  <sheetData>
    <row r="2" spans="1:8" ht="17.25">
      <c r="A2" s="24" t="s">
        <v>88</v>
      </c>
    </row>
    <row r="3" spans="1:8">
      <c r="H3" s="31"/>
    </row>
    <row r="4" spans="1:8" ht="15.75">
      <c r="A4" s="44" t="s">
        <v>4</v>
      </c>
      <c r="B4" s="44" t="s">
        <v>1</v>
      </c>
      <c r="C4" s="44"/>
      <c r="D4" s="44"/>
      <c r="E4" s="44"/>
      <c r="F4" s="44"/>
    </row>
    <row r="5" spans="1:8" ht="38.25">
      <c r="A5" s="44"/>
      <c r="B5" s="30" t="s">
        <v>34</v>
      </c>
      <c r="C5" s="30" t="s">
        <v>35</v>
      </c>
      <c r="D5" s="30" t="s">
        <v>36</v>
      </c>
      <c r="E5" s="30" t="s">
        <v>37</v>
      </c>
      <c r="F5" s="25" t="s">
        <v>38</v>
      </c>
    </row>
    <row r="6" spans="1:8">
      <c r="A6" s="33" t="s">
        <v>5</v>
      </c>
      <c r="B6" s="1">
        <v>1899</v>
      </c>
      <c r="C6" s="1">
        <v>566</v>
      </c>
      <c r="D6" s="1">
        <v>779</v>
      </c>
      <c r="E6" s="1">
        <v>0</v>
      </c>
      <c r="F6" s="1">
        <v>3244</v>
      </c>
      <c r="G6" s="20" t="s">
        <v>50</v>
      </c>
    </row>
    <row r="7" spans="1:8">
      <c r="A7" s="34" t="s">
        <v>6</v>
      </c>
      <c r="B7" s="8">
        <v>3262</v>
      </c>
      <c r="C7" s="8">
        <v>315</v>
      </c>
      <c r="D7" s="8">
        <v>390</v>
      </c>
      <c r="E7" s="8">
        <v>77</v>
      </c>
      <c r="F7" s="8">
        <v>4044</v>
      </c>
      <c r="G7" s="20" t="s">
        <v>51</v>
      </c>
    </row>
    <row r="8" spans="1:8">
      <c r="A8" s="33" t="s">
        <v>7</v>
      </c>
      <c r="B8" s="1">
        <v>133</v>
      </c>
      <c r="C8" s="1">
        <v>345</v>
      </c>
      <c r="D8" s="1">
        <v>139</v>
      </c>
      <c r="E8" s="1">
        <v>7</v>
      </c>
      <c r="F8" s="1">
        <v>624</v>
      </c>
      <c r="G8" s="20" t="s">
        <v>52</v>
      </c>
    </row>
    <row r="9" spans="1:8">
      <c r="A9" s="34" t="s">
        <v>10</v>
      </c>
      <c r="B9" s="8">
        <v>1434</v>
      </c>
      <c r="C9" s="8">
        <v>27</v>
      </c>
      <c r="D9" s="8">
        <v>1180</v>
      </c>
      <c r="E9" s="8">
        <v>0</v>
      </c>
      <c r="F9" s="8">
        <v>2641</v>
      </c>
      <c r="G9" s="20" t="s">
        <v>53</v>
      </c>
    </row>
    <row r="10" spans="1:8">
      <c r="A10" s="33" t="s">
        <v>8</v>
      </c>
      <c r="B10" s="1">
        <v>124</v>
      </c>
      <c r="C10" s="1">
        <v>532</v>
      </c>
      <c r="D10" s="1">
        <v>452</v>
      </c>
      <c r="E10" s="1">
        <v>0</v>
      </c>
      <c r="F10" s="1">
        <v>1108</v>
      </c>
      <c r="G10" s="20" t="s">
        <v>54</v>
      </c>
    </row>
    <row r="11" spans="1:8">
      <c r="A11" s="34" t="s">
        <v>9</v>
      </c>
      <c r="B11" s="8">
        <v>3756</v>
      </c>
      <c r="C11" s="8">
        <v>355</v>
      </c>
      <c r="D11" s="8">
        <v>182</v>
      </c>
      <c r="E11" s="8">
        <v>0</v>
      </c>
      <c r="F11" s="8">
        <v>4293</v>
      </c>
      <c r="G11" s="20" t="s">
        <v>57</v>
      </c>
    </row>
    <row r="12" spans="1:8">
      <c r="A12" s="33" t="s">
        <v>11</v>
      </c>
      <c r="B12" s="1">
        <v>7653</v>
      </c>
      <c r="C12" s="1">
        <v>6538</v>
      </c>
      <c r="D12" s="1">
        <v>2795</v>
      </c>
      <c r="E12" s="1">
        <v>1226</v>
      </c>
      <c r="F12" s="1">
        <v>18212</v>
      </c>
      <c r="G12" s="20" t="s">
        <v>55</v>
      </c>
    </row>
    <row r="13" spans="1:8">
      <c r="A13" s="34" t="s">
        <v>12</v>
      </c>
      <c r="B13" s="8">
        <v>937</v>
      </c>
      <c r="C13" s="8">
        <v>0</v>
      </c>
      <c r="D13" s="8">
        <v>211</v>
      </c>
      <c r="E13" s="8">
        <v>0</v>
      </c>
      <c r="F13" s="8">
        <v>1148</v>
      </c>
      <c r="G13" s="20" t="s">
        <v>56</v>
      </c>
    </row>
    <row r="14" spans="1:8">
      <c r="A14" s="33" t="s">
        <v>14</v>
      </c>
      <c r="B14" s="1">
        <v>2619</v>
      </c>
      <c r="C14" s="1">
        <v>1682</v>
      </c>
      <c r="D14" s="1">
        <v>1198</v>
      </c>
      <c r="E14" s="1">
        <v>131</v>
      </c>
      <c r="F14" s="1">
        <v>5630</v>
      </c>
      <c r="G14" s="20" t="s">
        <v>58</v>
      </c>
    </row>
    <row r="15" spans="1:8">
      <c r="A15" s="34" t="s">
        <v>15</v>
      </c>
      <c r="B15" s="8">
        <v>47</v>
      </c>
      <c r="C15" s="8">
        <v>15</v>
      </c>
      <c r="D15" s="8">
        <v>11</v>
      </c>
      <c r="E15" s="8">
        <v>6</v>
      </c>
      <c r="F15" s="8">
        <v>79</v>
      </c>
      <c r="G15" s="20" t="s">
        <v>59</v>
      </c>
    </row>
    <row r="16" spans="1:8">
      <c r="A16" s="33" t="s">
        <v>16</v>
      </c>
      <c r="B16" s="1">
        <v>0</v>
      </c>
      <c r="C16" s="1">
        <v>247</v>
      </c>
      <c r="D16" s="1">
        <v>3</v>
      </c>
      <c r="E16" s="1">
        <v>0</v>
      </c>
      <c r="F16" s="1">
        <v>250</v>
      </c>
      <c r="G16" s="20" t="s">
        <v>60</v>
      </c>
    </row>
    <row r="17" spans="1:7">
      <c r="A17" s="34" t="s">
        <v>17</v>
      </c>
      <c r="B17" s="8">
        <v>2354</v>
      </c>
      <c r="C17" s="8">
        <v>1102</v>
      </c>
      <c r="D17" s="8">
        <v>367</v>
      </c>
      <c r="E17" s="8">
        <v>500</v>
      </c>
      <c r="F17" s="8">
        <v>4323</v>
      </c>
      <c r="G17" s="20" t="s">
        <v>61</v>
      </c>
    </row>
    <row r="18" spans="1:7">
      <c r="A18" s="33" t="s">
        <v>33</v>
      </c>
      <c r="B18" s="1">
        <v>17181</v>
      </c>
      <c r="C18" s="1">
        <v>4749</v>
      </c>
      <c r="D18" s="1">
        <v>6674</v>
      </c>
      <c r="E18" s="1">
        <v>16</v>
      </c>
      <c r="F18" s="1">
        <v>28620</v>
      </c>
      <c r="G18" s="20" t="s">
        <v>63</v>
      </c>
    </row>
    <row r="19" spans="1:7">
      <c r="A19" s="34" t="s">
        <v>18</v>
      </c>
      <c r="B19" s="8">
        <v>1192</v>
      </c>
      <c r="C19" s="8">
        <v>427</v>
      </c>
      <c r="D19" s="8">
        <v>535</v>
      </c>
      <c r="E19" s="8">
        <v>0</v>
      </c>
      <c r="F19" s="8">
        <v>2154</v>
      </c>
      <c r="G19" s="20" t="s">
        <v>62</v>
      </c>
    </row>
    <row r="20" spans="1:7">
      <c r="A20" s="33" t="s">
        <v>19</v>
      </c>
      <c r="B20" s="1">
        <v>394</v>
      </c>
      <c r="C20" s="1">
        <v>354</v>
      </c>
      <c r="D20" s="1">
        <v>204</v>
      </c>
      <c r="E20" s="1">
        <v>42</v>
      </c>
      <c r="F20" s="1">
        <v>994</v>
      </c>
      <c r="G20" s="20" t="s">
        <v>64</v>
      </c>
    </row>
    <row r="21" spans="1:7">
      <c r="A21" s="34" t="s">
        <v>20</v>
      </c>
      <c r="B21" s="8">
        <v>4376</v>
      </c>
      <c r="C21" s="8">
        <v>1620</v>
      </c>
      <c r="D21" s="8">
        <v>2285</v>
      </c>
      <c r="E21" s="8">
        <v>67</v>
      </c>
      <c r="F21" s="8">
        <v>8348</v>
      </c>
      <c r="G21" s="20" t="s">
        <v>65</v>
      </c>
    </row>
    <row r="22" spans="1:7">
      <c r="A22" s="33" t="s">
        <v>21</v>
      </c>
      <c r="B22" s="1">
        <v>73</v>
      </c>
      <c r="C22" s="1">
        <v>244</v>
      </c>
      <c r="D22" s="1">
        <v>234</v>
      </c>
      <c r="E22" s="1">
        <v>0</v>
      </c>
      <c r="F22" s="1">
        <v>551</v>
      </c>
      <c r="G22" s="20" t="s">
        <v>66</v>
      </c>
    </row>
    <row r="23" spans="1:7">
      <c r="A23" s="34" t="s">
        <v>22</v>
      </c>
      <c r="B23" s="8">
        <v>2537</v>
      </c>
      <c r="C23" s="8">
        <v>1772</v>
      </c>
      <c r="D23" s="8">
        <v>751</v>
      </c>
      <c r="E23" s="8">
        <v>0</v>
      </c>
      <c r="F23" s="8">
        <v>5060</v>
      </c>
      <c r="G23" s="20" t="s">
        <v>67</v>
      </c>
    </row>
    <row r="24" spans="1:7">
      <c r="A24" s="33" t="s">
        <v>23</v>
      </c>
      <c r="B24" s="1">
        <v>1947</v>
      </c>
      <c r="C24" s="1">
        <v>2278</v>
      </c>
      <c r="D24" s="1">
        <v>1324</v>
      </c>
      <c r="E24" s="1">
        <v>0</v>
      </c>
      <c r="F24" s="1">
        <v>5549</v>
      </c>
      <c r="G24" s="20" t="s">
        <v>68</v>
      </c>
    </row>
    <row r="25" spans="1:7">
      <c r="A25" s="34" t="s">
        <v>24</v>
      </c>
      <c r="B25" s="8">
        <v>0</v>
      </c>
      <c r="C25" s="8">
        <v>882</v>
      </c>
      <c r="D25" s="8">
        <v>0</v>
      </c>
      <c r="E25" s="8">
        <v>0</v>
      </c>
      <c r="F25" s="8">
        <v>882</v>
      </c>
      <c r="G25" s="20" t="s">
        <v>69</v>
      </c>
    </row>
    <row r="26" spans="1:7">
      <c r="A26" s="33" t="s">
        <v>25</v>
      </c>
      <c r="B26" s="1">
        <v>1877</v>
      </c>
      <c r="C26" s="1">
        <v>149</v>
      </c>
      <c r="D26" s="1">
        <v>485</v>
      </c>
      <c r="E26" s="1">
        <v>0</v>
      </c>
      <c r="F26" s="1">
        <v>2511</v>
      </c>
      <c r="G26" s="20" t="s">
        <v>70</v>
      </c>
    </row>
    <row r="27" spans="1:7">
      <c r="A27" s="34" t="s">
        <v>26</v>
      </c>
      <c r="B27" s="8">
        <v>1593</v>
      </c>
      <c r="C27" s="8">
        <v>652</v>
      </c>
      <c r="D27" s="8">
        <v>359</v>
      </c>
      <c r="E27" s="8">
        <v>7</v>
      </c>
      <c r="F27" s="8">
        <v>2611</v>
      </c>
      <c r="G27" s="20" t="s">
        <v>71</v>
      </c>
    </row>
    <row r="28" spans="1:7">
      <c r="A28" s="33" t="s">
        <v>27</v>
      </c>
      <c r="B28" s="1">
        <v>711</v>
      </c>
      <c r="C28" s="1">
        <v>0</v>
      </c>
      <c r="D28" s="1">
        <v>207</v>
      </c>
      <c r="E28" s="1">
        <v>0</v>
      </c>
      <c r="F28" s="1">
        <v>918</v>
      </c>
      <c r="G28" s="20" t="s">
        <v>72</v>
      </c>
    </row>
    <row r="29" spans="1:7">
      <c r="A29" s="34" t="s">
        <v>28</v>
      </c>
      <c r="B29" s="8">
        <v>80</v>
      </c>
      <c r="C29" s="8">
        <v>451</v>
      </c>
      <c r="D29" s="8">
        <v>967</v>
      </c>
      <c r="E29" s="8">
        <v>0</v>
      </c>
      <c r="F29" s="8">
        <v>1498</v>
      </c>
      <c r="G29" s="20" t="s">
        <v>73</v>
      </c>
    </row>
    <row r="30" spans="1:7">
      <c r="A30" s="33" t="s">
        <v>29</v>
      </c>
      <c r="B30" s="1">
        <v>3831</v>
      </c>
      <c r="C30" s="1">
        <v>319</v>
      </c>
      <c r="D30" s="1">
        <v>2881</v>
      </c>
      <c r="E30" s="1">
        <v>0</v>
      </c>
      <c r="F30" s="1">
        <v>7031</v>
      </c>
      <c r="G30" s="20" t="s">
        <v>74</v>
      </c>
    </row>
    <row r="31" spans="1:7">
      <c r="A31" s="34" t="s">
        <v>30</v>
      </c>
      <c r="B31" s="8">
        <v>1134</v>
      </c>
      <c r="C31" s="8">
        <v>1082</v>
      </c>
      <c r="D31" s="8">
        <v>406</v>
      </c>
      <c r="E31" s="8">
        <v>0</v>
      </c>
      <c r="F31" s="8">
        <v>2622</v>
      </c>
      <c r="G31" s="20" t="s">
        <v>75</v>
      </c>
    </row>
    <row r="32" spans="1:7">
      <c r="A32" s="33" t="s">
        <v>31</v>
      </c>
      <c r="B32" s="1">
        <v>1443</v>
      </c>
      <c r="C32" s="1">
        <v>1856</v>
      </c>
      <c r="D32" s="1">
        <v>2527</v>
      </c>
      <c r="E32" s="1">
        <v>26</v>
      </c>
      <c r="F32" s="1">
        <v>5852</v>
      </c>
      <c r="G32" s="20" t="s">
        <v>76</v>
      </c>
    </row>
    <row r="33" spans="1:7">
      <c r="A33" s="34" t="s">
        <v>32</v>
      </c>
      <c r="B33" s="8">
        <v>760</v>
      </c>
      <c r="C33" s="8">
        <v>1452</v>
      </c>
      <c r="D33" s="8">
        <v>481</v>
      </c>
      <c r="E33" s="8">
        <v>80</v>
      </c>
      <c r="F33" s="8">
        <v>2773</v>
      </c>
      <c r="G33" s="20" t="s">
        <v>77</v>
      </c>
    </row>
    <row r="34" spans="1:7" ht="6" customHeight="1">
      <c r="A34" s="6"/>
      <c r="B34" s="3"/>
      <c r="C34" s="3"/>
      <c r="D34" s="3"/>
      <c r="E34" s="3"/>
      <c r="F34" s="3"/>
    </row>
    <row r="35" spans="1:7" ht="15.75">
      <c r="A35" s="28" t="s">
        <v>2</v>
      </c>
      <c r="B35" s="29">
        <v>63347</v>
      </c>
      <c r="C35" s="29">
        <v>30011</v>
      </c>
      <c r="D35" s="29">
        <v>28027</v>
      </c>
      <c r="E35" s="29">
        <v>2185</v>
      </c>
      <c r="F35" s="29">
        <v>123570</v>
      </c>
    </row>
  </sheetData>
  <mergeCells count="2">
    <mergeCell ref="A4:A5"/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L42"/>
  <sheetViews>
    <sheetView zoomScaleNormal="100" workbookViewId="0">
      <selection activeCell="F68" sqref="F68"/>
    </sheetView>
  </sheetViews>
  <sheetFormatPr baseColWidth="10" defaultRowHeight="12.75"/>
  <cols>
    <col min="1" max="1" width="21.140625" style="13" customWidth="1"/>
    <col min="2" max="2" width="12.5703125" style="13" customWidth="1"/>
    <col min="3" max="3" width="13" style="13" customWidth="1"/>
    <col min="4" max="4" width="22" style="13" customWidth="1"/>
    <col min="5" max="5" width="18.5703125" style="13" hidden="1" customWidth="1"/>
    <col min="6" max="6" width="16.42578125" style="13" customWidth="1"/>
    <col min="7" max="16384" width="11.42578125" style="13"/>
  </cols>
  <sheetData>
    <row r="2" spans="1:9" ht="17.25">
      <c r="A2" s="11" t="s">
        <v>89</v>
      </c>
      <c r="B2" s="12"/>
      <c r="C2" s="12"/>
      <c r="D2" s="12"/>
      <c r="E2" s="12"/>
    </row>
    <row r="3" spans="1:9">
      <c r="E3" s="14"/>
    </row>
    <row r="4" spans="1:9" ht="21" customHeight="1">
      <c r="A4" s="47" t="s">
        <v>40</v>
      </c>
      <c r="B4" s="46" t="s">
        <v>41</v>
      </c>
      <c r="C4" s="46"/>
      <c r="D4" s="46"/>
      <c r="E4" s="45" t="s">
        <v>42</v>
      </c>
      <c r="F4" s="45" t="s">
        <v>43</v>
      </c>
    </row>
    <row r="5" spans="1:9" ht="30" customHeight="1">
      <c r="A5" s="47"/>
      <c r="B5" s="35" t="s">
        <v>44</v>
      </c>
      <c r="C5" s="40" t="s">
        <v>45</v>
      </c>
      <c r="D5" s="35" t="s">
        <v>3</v>
      </c>
      <c r="E5" s="45"/>
      <c r="F5" s="45"/>
    </row>
    <row r="6" spans="1:9">
      <c r="A6" s="48" t="s">
        <v>5</v>
      </c>
      <c r="B6" s="17">
        <v>0</v>
      </c>
      <c r="C6" s="41">
        <v>3</v>
      </c>
      <c r="D6" s="17">
        <f t="shared" ref="D6:D37" si="0">SUM(B6:C6)</f>
        <v>3</v>
      </c>
      <c r="E6" s="17">
        <v>4</v>
      </c>
      <c r="F6" s="17">
        <v>0</v>
      </c>
      <c r="G6" s="20" t="s">
        <v>50</v>
      </c>
    </row>
    <row r="7" spans="1:9">
      <c r="A7" s="49" t="s">
        <v>6</v>
      </c>
      <c r="B7" s="18">
        <v>0</v>
      </c>
      <c r="C7" s="42">
        <v>6</v>
      </c>
      <c r="D7" s="18">
        <f t="shared" si="0"/>
        <v>6</v>
      </c>
      <c r="E7" s="18">
        <v>0</v>
      </c>
      <c r="F7" s="18">
        <v>1</v>
      </c>
      <c r="G7" s="20" t="s">
        <v>51</v>
      </c>
    </row>
    <row r="8" spans="1:9">
      <c r="A8" s="50" t="s">
        <v>46</v>
      </c>
      <c r="B8" s="17">
        <v>0</v>
      </c>
      <c r="C8" s="41">
        <v>0</v>
      </c>
      <c r="D8" s="17">
        <f t="shared" si="0"/>
        <v>0</v>
      </c>
      <c r="E8" s="17">
        <v>0</v>
      </c>
      <c r="F8" s="17">
        <v>0</v>
      </c>
      <c r="G8" s="20" t="s">
        <v>80</v>
      </c>
    </row>
    <row r="9" spans="1:9">
      <c r="A9" s="49" t="s">
        <v>7</v>
      </c>
      <c r="B9" s="18">
        <v>0</v>
      </c>
      <c r="C9" s="42">
        <v>1</v>
      </c>
      <c r="D9" s="18">
        <f t="shared" si="0"/>
        <v>1</v>
      </c>
      <c r="E9" s="18">
        <v>0</v>
      </c>
      <c r="F9" s="18">
        <v>0</v>
      </c>
      <c r="G9" s="20" t="s">
        <v>52</v>
      </c>
    </row>
    <row r="10" spans="1:9">
      <c r="A10" s="50" t="s">
        <v>8</v>
      </c>
      <c r="B10" s="17">
        <v>1</v>
      </c>
      <c r="C10" s="41">
        <v>4</v>
      </c>
      <c r="D10" s="17">
        <v>5</v>
      </c>
      <c r="E10" s="17">
        <v>1</v>
      </c>
      <c r="F10" s="17">
        <v>7</v>
      </c>
      <c r="G10" s="20" t="s">
        <v>54</v>
      </c>
      <c r="I10" s="37"/>
    </row>
    <row r="11" spans="1:9">
      <c r="A11" s="49" t="s">
        <v>9</v>
      </c>
      <c r="B11" s="18">
        <v>0</v>
      </c>
      <c r="C11" s="42">
        <v>3</v>
      </c>
      <c r="D11" s="18">
        <f t="shared" si="0"/>
        <v>3</v>
      </c>
      <c r="E11" s="18">
        <v>6</v>
      </c>
      <c r="F11" s="18">
        <v>12</v>
      </c>
      <c r="G11" s="20" t="s">
        <v>81</v>
      </c>
    </row>
    <row r="12" spans="1:9">
      <c r="A12" s="50" t="s">
        <v>10</v>
      </c>
      <c r="B12" s="17">
        <v>0</v>
      </c>
      <c r="C12" s="41">
        <v>7</v>
      </c>
      <c r="D12" s="17">
        <f t="shared" si="0"/>
        <v>7</v>
      </c>
      <c r="E12" s="17">
        <v>5</v>
      </c>
      <c r="F12" s="17">
        <v>0</v>
      </c>
      <c r="G12" s="20" t="s">
        <v>53</v>
      </c>
    </row>
    <row r="13" spans="1:9">
      <c r="A13" s="49" t="s">
        <v>47</v>
      </c>
      <c r="B13" s="18">
        <v>0</v>
      </c>
      <c r="C13" s="42">
        <v>0</v>
      </c>
      <c r="D13" s="18">
        <f t="shared" si="0"/>
        <v>0</v>
      </c>
      <c r="E13" s="18">
        <v>0</v>
      </c>
      <c r="F13" s="18">
        <v>0</v>
      </c>
      <c r="G13" s="20" t="s">
        <v>82</v>
      </c>
    </row>
    <row r="14" spans="1:9">
      <c r="A14" s="50" t="s">
        <v>11</v>
      </c>
      <c r="B14" s="17">
        <v>15</v>
      </c>
      <c r="C14" s="41">
        <v>12</v>
      </c>
      <c r="D14" s="17">
        <f t="shared" si="0"/>
        <v>27</v>
      </c>
      <c r="E14" s="17">
        <v>12</v>
      </c>
      <c r="F14" s="17">
        <v>21</v>
      </c>
      <c r="G14" s="20" t="s">
        <v>55</v>
      </c>
    </row>
    <row r="15" spans="1:9">
      <c r="A15" s="49" t="s">
        <v>12</v>
      </c>
      <c r="B15" s="18">
        <v>0</v>
      </c>
      <c r="C15" s="42">
        <v>1</v>
      </c>
      <c r="D15" s="18">
        <f t="shared" si="0"/>
        <v>1</v>
      </c>
      <c r="E15" s="18">
        <v>0</v>
      </c>
      <c r="F15" s="18">
        <v>0</v>
      </c>
      <c r="G15" s="20" t="s">
        <v>56</v>
      </c>
    </row>
    <row r="16" spans="1:9">
      <c r="A16" s="50" t="s">
        <v>13</v>
      </c>
      <c r="B16" s="17">
        <v>9</v>
      </c>
      <c r="C16" s="41">
        <v>24</v>
      </c>
      <c r="D16" s="17">
        <f t="shared" si="0"/>
        <v>33</v>
      </c>
      <c r="E16" s="17">
        <v>7</v>
      </c>
      <c r="F16" s="17">
        <v>13</v>
      </c>
      <c r="G16" s="20" t="s">
        <v>63</v>
      </c>
    </row>
    <row r="17" spans="1:10">
      <c r="A17" s="49" t="s">
        <v>14</v>
      </c>
      <c r="B17" s="18">
        <v>2</v>
      </c>
      <c r="C17" s="42">
        <v>6</v>
      </c>
      <c r="D17" s="18">
        <f t="shared" si="0"/>
        <v>8</v>
      </c>
      <c r="E17" s="18">
        <v>3</v>
      </c>
      <c r="F17" s="18">
        <v>0</v>
      </c>
      <c r="G17" s="20" t="s">
        <v>58</v>
      </c>
    </row>
    <row r="18" spans="1:10">
      <c r="A18" s="50" t="s">
        <v>15</v>
      </c>
      <c r="B18" s="17">
        <v>0</v>
      </c>
      <c r="C18" s="41">
        <v>2</v>
      </c>
      <c r="D18" s="17">
        <f t="shared" si="0"/>
        <v>2</v>
      </c>
      <c r="E18" s="17">
        <v>0</v>
      </c>
      <c r="F18" s="17">
        <v>0</v>
      </c>
      <c r="G18" s="20" t="s">
        <v>59</v>
      </c>
    </row>
    <row r="19" spans="1:10">
      <c r="A19" s="49" t="s">
        <v>16</v>
      </c>
      <c r="B19" s="18">
        <v>0</v>
      </c>
      <c r="C19" s="42">
        <v>4</v>
      </c>
      <c r="D19" s="18">
        <v>4</v>
      </c>
      <c r="E19" s="18">
        <v>0</v>
      </c>
      <c r="F19" s="18">
        <v>7</v>
      </c>
      <c r="G19" s="20" t="s">
        <v>60</v>
      </c>
    </row>
    <row r="20" spans="1:10">
      <c r="A20" s="50" t="s">
        <v>17</v>
      </c>
      <c r="B20" s="17">
        <v>3</v>
      </c>
      <c r="C20" s="41">
        <v>4</v>
      </c>
      <c r="D20" s="17">
        <f t="shared" si="0"/>
        <v>7</v>
      </c>
      <c r="E20" s="17">
        <v>0</v>
      </c>
      <c r="F20" s="17">
        <v>1</v>
      </c>
      <c r="G20" s="20" t="s">
        <v>61</v>
      </c>
    </row>
    <row r="21" spans="1:10">
      <c r="A21" s="49" t="s">
        <v>18</v>
      </c>
      <c r="B21" s="18">
        <v>0</v>
      </c>
      <c r="C21" s="42">
        <v>4</v>
      </c>
      <c r="D21" s="18">
        <f t="shared" si="0"/>
        <v>4</v>
      </c>
      <c r="E21" s="18">
        <v>0</v>
      </c>
      <c r="F21" s="18">
        <v>4</v>
      </c>
      <c r="G21" s="20" t="s">
        <v>62</v>
      </c>
    </row>
    <row r="22" spans="1:10">
      <c r="A22" s="50" t="s">
        <v>19</v>
      </c>
      <c r="B22" s="17">
        <v>1</v>
      </c>
      <c r="C22" s="41">
        <v>3</v>
      </c>
      <c r="D22" s="17">
        <f t="shared" si="0"/>
        <v>4</v>
      </c>
      <c r="E22" s="17">
        <v>0</v>
      </c>
      <c r="F22" s="17">
        <v>0</v>
      </c>
      <c r="G22" s="20" t="s">
        <v>64</v>
      </c>
    </row>
    <row r="23" spans="1:10">
      <c r="A23" s="49" t="s">
        <v>48</v>
      </c>
      <c r="B23" s="18">
        <v>0</v>
      </c>
      <c r="C23" s="42">
        <v>0</v>
      </c>
      <c r="D23" s="18">
        <f t="shared" si="0"/>
        <v>0</v>
      </c>
      <c r="E23" s="18">
        <v>0</v>
      </c>
      <c r="F23" s="18">
        <v>0</v>
      </c>
      <c r="G23" s="20" t="s">
        <v>83</v>
      </c>
    </row>
    <row r="24" spans="1:10">
      <c r="A24" s="50" t="s">
        <v>20</v>
      </c>
      <c r="B24" s="17">
        <v>2</v>
      </c>
      <c r="C24" s="41">
        <v>7</v>
      </c>
      <c r="D24" s="17">
        <f t="shared" si="0"/>
        <v>9</v>
      </c>
      <c r="E24" s="17">
        <v>0</v>
      </c>
      <c r="F24" s="17">
        <v>5</v>
      </c>
      <c r="G24" s="20" t="s">
        <v>65</v>
      </c>
    </row>
    <row r="25" spans="1:10">
      <c r="A25" s="49" t="s">
        <v>21</v>
      </c>
      <c r="B25" s="18">
        <v>2</v>
      </c>
      <c r="C25" s="42">
        <v>1</v>
      </c>
      <c r="D25" s="18">
        <f t="shared" si="0"/>
        <v>3</v>
      </c>
      <c r="E25" s="18">
        <v>0</v>
      </c>
      <c r="F25" s="18">
        <v>6</v>
      </c>
      <c r="G25" s="20" t="s">
        <v>66</v>
      </c>
    </row>
    <row r="26" spans="1:10">
      <c r="A26" s="50" t="s">
        <v>22</v>
      </c>
      <c r="B26" s="17">
        <v>2</v>
      </c>
      <c r="C26" s="41">
        <v>5</v>
      </c>
      <c r="D26" s="17">
        <f t="shared" si="0"/>
        <v>7</v>
      </c>
      <c r="E26" s="17">
        <v>0</v>
      </c>
      <c r="F26" s="17">
        <v>7</v>
      </c>
      <c r="G26" s="20" t="s">
        <v>67</v>
      </c>
    </row>
    <row r="27" spans="1:10">
      <c r="A27" s="49" t="s">
        <v>23</v>
      </c>
      <c r="B27" s="18">
        <v>2</v>
      </c>
      <c r="C27" s="42">
        <v>5</v>
      </c>
      <c r="D27" s="18">
        <f t="shared" si="0"/>
        <v>7</v>
      </c>
      <c r="E27" s="18">
        <v>3</v>
      </c>
      <c r="F27" s="18">
        <v>3</v>
      </c>
      <c r="G27" s="20" t="s">
        <v>68</v>
      </c>
    </row>
    <row r="28" spans="1:10">
      <c r="A28" s="50" t="s">
        <v>24</v>
      </c>
      <c r="B28" s="17">
        <v>1</v>
      </c>
      <c r="C28" s="41">
        <v>1</v>
      </c>
      <c r="D28" s="17">
        <f t="shared" si="0"/>
        <v>2</v>
      </c>
      <c r="E28" s="17">
        <v>1</v>
      </c>
      <c r="F28" s="17">
        <v>3</v>
      </c>
      <c r="G28" s="20" t="s">
        <v>69</v>
      </c>
    </row>
    <row r="29" spans="1:10">
      <c r="A29" s="49" t="s">
        <v>25</v>
      </c>
      <c r="B29" s="18">
        <v>1</v>
      </c>
      <c r="C29" s="42">
        <v>4</v>
      </c>
      <c r="D29" s="18">
        <f t="shared" si="0"/>
        <v>5</v>
      </c>
      <c r="E29" s="18">
        <v>8</v>
      </c>
      <c r="F29" s="18">
        <v>5</v>
      </c>
      <c r="G29" s="20" t="s">
        <v>70</v>
      </c>
    </row>
    <row r="30" spans="1:10">
      <c r="A30" s="50" t="s">
        <v>26</v>
      </c>
      <c r="B30" s="17">
        <v>0</v>
      </c>
      <c r="C30" s="41">
        <v>4</v>
      </c>
      <c r="D30" s="17">
        <f t="shared" si="0"/>
        <v>4</v>
      </c>
      <c r="E30" s="17">
        <v>0</v>
      </c>
      <c r="F30" s="17">
        <v>0</v>
      </c>
      <c r="G30" s="20" t="s">
        <v>71</v>
      </c>
    </row>
    <row r="31" spans="1:10">
      <c r="A31" s="49" t="s">
        <v>27</v>
      </c>
      <c r="B31" s="18">
        <v>1</v>
      </c>
      <c r="C31" s="42">
        <v>1</v>
      </c>
      <c r="D31" s="18">
        <f t="shared" si="0"/>
        <v>2</v>
      </c>
      <c r="E31" s="18">
        <v>0</v>
      </c>
      <c r="F31" s="18">
        <v>0</v>
      </c>
      <c r="G31" s="20" t="s">
        <v>72</v>
      </c>
      <c r="J31" s="43"/>
    </row>
    <row r="32" spans="1:10">
      <c r="A32" s="50" t="s">
        <v>28</v>
      </c>
      <c r="B32" s="17">
        <v>1</v>
      </c>
      <c r="C32" s="41">
        <v>3</v>
      </c>
      <c r="D32" s="17">
        <f t="shared" si="0"/>
        <v>4</v>
      </c>
      <c r="E32" s="17">
        <v>0</v>
      </c>
      <c r="F32" s="17">
        <v>0</v>
      </c>
      <c r="G32" s="20" t="s">
        <v>73</v>
      </c>
    </row>
    <row r="33" spans="1:12">
      <c r="A33" s="49" t="s">
        <v>29</v>
      </c>
      <c r="B33" s="18">
        <v>0</v>
      </c>
      <c r="C33" s="42">
        <v>16</v>
      </c>
      <c r="D33" s="18">
        <f t="shared" si="0"/>
        <v>16</v>
      </c>
      <c r="E33" s="18">
        <v>0</v>
      </c>
      <c r="F33" s="18">
        <v>13</v>
      </c>
      <c r="G33" s="20" t="s">
        <v>74</v>
      </c>
    </row>
    <row r="34" spans="1:12">
      <c r="A34" s="50" t="s">
        <v>30</v>
      </c>
      <c r="B34" s="17">
        <v>1</v>
      </c>
      <c r="C34" s="41">
        <v>3</v>
      </c>
      <c r="D34" s="17">
        <f t="shared" si="0"/>
        <v>4</v>
      </c>
      <c r="E34" s="17">
        <v>0</v>
      </c>
      <c r="F34" s="17">
        <v>0</v>
      </c>
      <c r="G34" s="20" t="s">
        <v>75</v>
      </c>
    </row>
    <row r="35" spans="1:12">
      <c r="A35" s="49" t="s">
        <v>31</v>
      </c>
      <c r="B35" s="18">
        <v>6</v>
      </c>
      <c r="C35" s="42">
        <v>9</v>
      </c>
      <c r="D35" s="18">
        <f t="shared" si="0"/>
        <v>15</v>
      </c>
      <c r="E35" s="18">
        <v>6</v>
      </c>
      <c r="F35" s="18">
        <v>5</v>
      </c>
      <c r="G35" s="20" t="s">
        <v>76</v>
      </c>
    </row>
    <row r="36" spans="1:12" ht="12.75" customHeight="1">
      <c r="A36" s="50" t="s">
        <v>32</v>
      </c>
      <c r="B36" s="17">
        <v>3</v>
      </c>
      <c r="C36" s="41">
        <v>3</v>
      </c>
      <c r="D36" s="17">
        <f t="shared" si="0"/>
        <v>6</v>
      </c>
      <c r="E36" s="17">
        <v>0</v>
      </c>
      <c r="F36" s="17">
        <v>5</v>
      </c>
      <c r="G36" s="20" t="s">
        <v>77</v>
      </c>
    </row>
    <row r="37" spans="1:12">
      <c r="A37" s="49" t="s">
        <v>49</v>
      </c>
      <c r="B37" s="18">
        <v>0</v>
      </c>
      <c r="C37" s="18">
        <v>0</v>
      </c>
      <c r="D37" s="18">
        <f t="shared" si="0"/>
        <v>0</v>
      </c>
      <c r="E37" s="19">
        <v>1</v>
      </c>
      <c r="F37" s="18">
        <v>0</v>
      </c>
      <c r="G37" s="20" t="s">
        <v>84</v>
      </c>
    </row>
    <row r="38" spans="1:12" ht="7.5" customHeight="1">
      <c r="A38" s="15"/>
      <c r="B38" s="39"/>
      <c r="C38" s="39"/>
      <c r="D38" s="16"/>
      <c r="E38" s="16"/>
      <c r="F38" s="37"/>
    </row>
    <row r="39" spans="1:12" ht="14.25" customHeight="1">
      <c r="A39" s="38" t="s">
        <v>3</v>
      </c>
      <c r="B39" s="38">
        <f>SUM(B6:B37)</f>
        <v>53</v>
      </c>
      <c r="C39" s="38">
        <f>SUM(C6:C37)</f>
        <v>146</v>
      </c>
      <c r="D39" s="38">
        <f>SUM(D6:D37)</f>
        <v>199</v>
      </c>
      <c r="E39" s="38">
        <f>SUM(E6:E37)</f>
        <v>57</v>
      </c>
      <c r="F39" s="38">
        <f>SUM(F6:F37)</f>
        <v>118</v>
      </c>
    </row>
    <row r="40" spans="1:12">
      <c r="A40" s="37"/>
      <c r="B40" s="37"/>
      <c r="C40" s="37"/>
      <c r="D40" s="37"/>
      <c r="E40" s="37"/>
      <c r="F40" s="37"/>
    </row>
    <row r="42" spans="1:12">
      <c r="L42" s="37"/>
    </row>
  </sheetData>
  <mergeCells count="4">
    <mergeCell ref="F4:F5"/>
    <mergeCell ref="E4:E5"/>
    <mergeCell ref="B4:D4"/>
    <mergeCell ref="A4:A5"/>
  </mergeCells>
  <printOptions horizontalCentered="1"/>
  <pageMargins left="0.47" right="0.74803149606299213" top="0.35" bottom="0.98425196850393704" header="0.28000000000000003" footer="0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6.3.1</vt:lpstr>
      <vt:lpstr>6.3.2</vt:lpstr>
      <vt:lpstr>6.3.3</vt:lpstr>
      <vt:lpstr>6.3.4</vt:lpstr>
      <vt:lpstr>6.3.5</vt:lpstr>
    </vt:vector>
  </TitlesOfParts>
  <Company>Secretaría de Comunicaciones y Transportes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mflorviv</cp:lastModifiedBy>
  <dcterms:created xsi:type="dcterms:W3CDTF">2011-01-31T18:25:16Z</dcterms:created>
  <dcterms:modified xsi:type="dcterms:W3CDTF">2011-03-04T20:53:26Z</dcterms:modified>
</cp:coreProperties>
</file>