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480" windowHeight="11640"/>
  </bookViews>
  <sheets>
    <sheet name="8.1.1" sheetId="1" r:id="rId1"/>
    <sheet name="8.1.2" sheetId="2" r:id="rId2"/>
    <sheet name="8.1.3" sheetId="3" r:id="rId3"/>
    <sheet name="8.2.1" sheetId="4" r:id="rId4"/>
    <sheet name="8.2.2" sheetId="5" r:id="rId5"/>
    <sheet name="8.2.3" sheetId="6" r:id="rId6"/>
    <sheet name="8.3.1" sheetId="7" r:id="rId7"/>
    <sheet name="8.3.2" sheetId="8" r:id="rId8"/>
    <sheet name="8.3.3" sheetId="9" r:id="rId9"/>
  </sheets>
  <calcPr calcId="125725"/>
</workbook>
</file>

<file path=xl/calcChain.xml><?xml version="1.0" encoding="utf-8"?>
<calcChain xmlns="http://schemas.openxmlformats.org/spreadsheetml/2006/main">
  <c r="C38" i="8"/>
  <c r="C41" i="7"/>
  <c r="C41" i="6"/>
  <c r="C38" i="5"/>
  <c r="C41" i="4"/>
  <c r="D40" i="3"/>
  <c r="E40" s="1"/>
  <c r="D39" i="2"/>
  <c r="E43" i="1"/>
  <c r="C41" i="9"/>
  <c r="E42" i="1"/>
  <c r="C40" i="9"/>
  <c r="C37" i="8"/>
  <c r="C40" i="7"/>
  <c r="C40" i="6"/>
  <c r="C37" i="5"/>
  <c r="C40" i="4"/>
  <c r="D39" i="3"/>
  <c r="D38" i="2"/>
  <c r="C39" i="9"/>
  <c r="C36" i="8"/>
  <c r="C39" i="7"/>
  <c r="C39" i="6"/>
  <c r="C36" i="5"/>
  <c r="C39" i="4"/>
  <c r="D38" i="3"/>
  <c r="D37" i="2"/>
  <c r="E41" i="1"/>
  <c r="E40"/>
  <c r="E39"/>
  <c r="E15"/>
  <c r="E14"/>
  <c r="F14" s="1"/>
  <c r="E16"/>
  <c r="F16" s="1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13"/>
  <c r="D11" i="2"/>
  <c r="D10"/>
  <c r="E11" s="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 s="1"/>
  <c r="D36"/>
  <c r="E36" s="1"/>
  <c r="D9"/>
  <c r="E10" s="1"/>
  <c r="D11" i="3"/>
  <c r="D12"/>
  <c r="E12"/>
  <c r="D13"/>
  <c r="E13"/>
  <c r="D14"/>
  <c r="D15"/>
  <c r="E15" s="1"/>
  <c r="D16"/>
  <c r="D17"/>
  <c r="E17"/>
  <c r="D18"/>
  <c r="D19"/>
  <c r="D20"/>
  <c r="D21"/>
  <c r="E21" s="1"/>
  <c r="D22"/>
  <c r="D23"/>
  <c r="E23"/>
  <c r="D24"/>
  <c r="D25"/>
  <c r="E25" s="1"/>
  <c r="D26"/>
  <c r="D27"/>
  <c r="D28"/>
  <c r="D29"/>
  <c r="E29"/>
  <c r="D30"/>
  <c r="D31"/>
  <c r="E31" s="1"/>
  <c r="D32"/>
  <c r="D33"/>
  <c r="E33"/>
  <c r="D34"/>
  <c r="E34" s="1"/>
  <c r="D35"/>
  <c r="E36" s="1"/>
  <c r="D36"/>
  <c r="D37"/>
  <c r="E38" s="1"/>
  <c r="E37"/>
  <c r="D10"/>
  <c r="E11"/>
  <c r="C12" i="4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0" i="5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3" i="6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2"/>
  <c r="C13" i="7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2"/>
  <c r="C10" i="8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3" i="9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2"/>
  <c r="E32" i="3"/>
  <c r="E30"/>
  <c r="E28"/>
  <c r="E26"/>
  <c r="E24"/>
  <c r="E22"/>
  <c r="E20"/>
  <c r="E18"/>
  <c r="E16"/>
  <c r="E14"/>
  <c r="E39"/>
  <c r="E35"/>
  <c r="E27"/>
  <c r="E19"/>
  <c r="E37" i="2" l="1"/>
  <c r="E38"/>
  <c r="E39"/>
  <c r="F38" i="1"/>
  <c r="F36"/>
  <c r="F34"/>
  <c r="F32"/>
  <c r="F30"/>
  <c r="F28"/>
  <c r="F26"/>
  <c r="F24"/>
  <c r="F22"/>
  <c r="F20"/>
  <c r="F18"/>
  <c r="F37"/>
  <c r="F35"/>
  <c r="F33"/>
  <c r="F31"/>
  <c r="F29"/>
  <c r="F27"/>
  <c r="F25"/>
  <c r="F23"/>
  <c r="F21"/>
  <c r="F19"/>
  <c r="F17"/>
  <c r="F15"/>
  <c r="F40"/>
  <c r="F41"/>
  <c r="F43"/>
  <c r="F42"/>
  <c r="F39"/>
</calcChain>
</file>

<file path=xl/sharedStrings.xml><?xml version="1.0" encoding="utf-8"?>
<sst xmlns="http://schemas.openxmlformats.org/spreadsheetml/2006/main" count="68" uniqueCount="42">
  <si>
    <t xml:space="preserve"> </t>
  </si>
  <si>
    <t>Año</t>
  </si>
  <si>
    <t>Total</t>
  </si>
  <si>
    <t>Variación %</t>
  </si>
  <si>
    <t>(Millones)</t>
  </si>
  <si>
    <t>Pasajeros</t>
  </si>
  <si>
    <t>Grúas industriales</t>
  </si>
  <si>
    <t>Unidades de arrastre</t>
  </si>
  <si>
    <t>Unidades motrices</t>
  </si>
  <si>
    <t>Personas morales de carga por clase de servicio</t>
  </si>
  <si>
    <t>Carga especializada</t>
  </si>
  <si>
    <t>Carga general</t>
  </si>
  <si>
    <t xml:space="preserve">                           (Miles de toneladas)</t>
  </si>
  <si>
    <t>Toneladas  transportadas  por clase de servicio</t>
  </si>
  <si>
    <t>Unidades vehiculares de pasaje</t>
  </si>
  <si>
    <t>Vehículos pasaje</t>
  </si>
  <si>
    <t>Personas morales de pasaje</t>
  </si>
  <si>
    <t xml:space="preserve">Unidades vehiculares de turismo  </t>
  </si>
  <si>
    <t>Vehículos turismo</t>
  </si>
  <si>
    <t>Personas morales turismo</t>
  </si>
  <si>
    <t xml:space="preserve">Pasajeros transportados turismo </t>
  </si>
  <si>
    <t>Pasajeros turismo</t>
  </si>
  <si>
    <t>(millones)</t>
  </si>
  <si>
    <t xml:space="preserve">        Unidades vehiculares del autotransporte federal de carga </t>
  </si>
  <si>
    <t>8.  Evolución del autotransporte federal</t>
  </si>
  <si>
    <t>8.1  Autotransporte de carga</t>
  </si>
  <si>
    <t>8.1.1   Parque vehicular</t>
  </si>
  <si>
    <t>8.1.2   Personas  morales</t>
  </si>
  <si>
    <t>8.1.3    Producción</t>
  </si>
  <si>
    <t>8.2   Autotransporte de pasaje</t>
  </si>
  <si>
    <t>8.2.1  Parque  vehicular</t>
  </si>
  <si>
    <t>8.2.2  Personas  morales de pasaje</t>
  </si>
  <si>
    <t>8.2.3    Producción</t>
  </si>
  <si>
    <t>8.3   Autotransporte de turismo</t>
  </si>
  <si>
    <t>8.3.1  Parque  vehicular</t>
  </si>
  <si>
    <t>8.3.2  Personas morales de turismo</t>
  </si>
  <si>
    <t>8.3.3   Producción</t>
  </si>
  <si>
    <t>1980-2010</t>
  </si>
  <si>
    <t xml:space="preserve">                                  1980-2010</t>
  </si>
  <si>
    <t>Pasajeros transportados (Pasaje)</t>
  </si>
  <si>
    <t>Carga General</t>
  </si>
  <si>
    <t>Carga Especializada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</si>
</sst>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2" fontId="1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5" fillId="0" borderId="0" xfId="0" applyFont="1"/>
    <xf numFmtId="0" fontId="6" fillId="0" borderId="0" xfId="0" applyFont="1"/>
    <xf numFmtId="2" fontId="5" fillId="0" borderId="0" xfId="0" applyNumberFormat="1" applyFont="1"/>
    <xf numFmtId="0" fontId="5" fillId="0" borderId="0" xfId="0" applyFont="1" applyAlignment="1"/>
    <xf numFmtId="0" fontId="3" fillId="2" borderId="0" xfId="1" applyFont="1" applyAlignment="1">
      <alignment horizontal="center"/>
    </xf>
    <xf numFmtId="3" fontId="3" fillId="2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Font="1" applyAlignment="1"/>
    <xf numFmtId="164" fontId="7" fillId="0" borderId="0" xfId="0" applyNumberFormat="1" applyFont="1" applyAlignment="1">
      <alignment horizontal="center"/>
    </xf>
    <xf numFmtId="165" fontId="3" fillId="2" borderId="0" xfId="1" applyNumberFormat="1" applyFont="1" applyAlignment="1">
      <alignment horizontal="center"/>
    </xf>
    <xf numFmtId="164" fontId="3" fillId="2" borderId="0" xfId="1" applyNumberFormat="1" applyFont="1" applyAlignment="1">
      <alignment horizontal="center"/>
    </xf>
    <xf numFmtId="165" fontId="9" fillId="2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2" borderId="0" xfId="1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5" fillId="0" borderId="0" xfId="0" applyFont="1" applyAlignment="1"/>
    <xf numFmtId="0" fontId="8" fillId="3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8" fillId="3" borderId="0" xfId="2" applyNumberFormat="1" applyFont="1" applyAlignment="1">
      <alignment horizontal="center" vertical="center" wrapText="1"/>
    </xf>
    <xf numFmtId="164" fontId="9" fillId="2" borderId="0" xfId="1" applyNumberFormat="1" applyFont="1" applyAlignment="1">
      <alignment horizontal="center"/>
    </xf>
    <xf numFmtId="0" fontId="10" fillId="0" borderId="0" xfId="0" applyFont="1"/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Parque</a:t>
            </a:r>
            <a:r>
              <a:rPr lang="es-ES" sz="1600" baseline="0"/>
              <a:t> Vehícular de Carga por Tipo de Unidades 2010</a:t>
            </a:r>
            <a:endParaRPr lang="es-ES" sz="1600"/>
          </a:p>
        </c:rich>
      </c:tx>
      <c:layout>
        <c:manualLayout>
          <c:xMode val="edge"/>
          <c:yMode val="edge"/>
          <c:x val="0.1656755968566992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589"/>
          <c:h val="0.67134685334751221"/>
        </c:manualLayout>
      </c:layout>
      <c:lineChart>
        <c:grouping val="standard"/>
        <c:ser>
          <c:idx val="0"/>
          <c:order val="0"/>
          <c:tx>
            <c:strRef>
              <c:f>'8.1.1'!$B$10:$B$11</c:f>
              <c:strCache>
                <c:ptCount val="1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'8.1.1'!$A$13:$A$43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'8.1.1'!$B$13:$B$43</c:f>
              <c:numCache>
                <c:formatCode>#,##0</c:formatCode>
                <c:ptCount val="31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</c:numCache>
            </c:numRef>
          </c:val>
        </c:ser>
        <c:ser>
          <c:idx val="1"/>
          <c:order val="1"/>
          <c:tx>
            <c:strRef>
              <c:f>'8.1.1'!$C$10:$C$11</c:f>
              <c:strCache>
                <c:ptCount val="1"/>
                <c:pt idx="0">
                  <c:v>Unidades de arrastre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'8.1.1'!$A$13:$A$43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'8.1.1'!$C$13:$C$43</c:f>
              <c:numCache>
                <c:formatCode>#,##0</c:formatCode>
                <c:ptCount val="31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</c:numCache>
            </c:numRef>
          </c:val>
        </c:ser>
        <c:ser>
          <c:idx val="2"/>
          <c:order val="2"/>
          <c:tx>
            <c:strRef>
              <c:f>'8.1.1'!$D$10:$D$11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'8.1.1'!$A$13:$A$43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'8.1.1'!$D$13:$D$43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</c:numCache>
            </c:numRef>
          </c:val>
        </c:ser>
        <c:marker val="1"/>
        <c:axId val="65321600"/>
        <c:axId val="65343872"/>
      </c:lineChart>
      <c:catAx>
        <c:axId val="653216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343872"/>
        <c:crosses val="autoZero"/>
        <c:auto val="1"/>
        <c:lblAlgn val="ctr"/>
        <c:lblOffset val="100"/>
      </c:catAx>
      <c:valAx>
        <c:axId val="65343872"/>
        <c:scaling>
          <c:orientation val="minMax"/>
          <c:max val="400000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321600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Parque</a:t>
            </a:r>
            <a:r>
              <a:rPr lang="es-ES" sz="1600" baseline="0"/>
              <a:t> Vehicular de Turismo por Año Modelo</a:t>
            </a:r>
            <a:endParaRPr lang="es-ES" sz="1600"/>
          </a:p>
        </c:rich>
      </c:tx>
      <c:layout>
        <c:manualLayout>
          <c:xMode val="edge"/>
          <c:yMode val="edge"/>
          <c:x val="0.1597781475318914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621929330381123"/>
          <c:y val="0.10648148148148157"/>
          <c:w val="0.86937693520423087"/>
          <c:h val="0.7057600612423445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'8.3.1'!$A$11:$A$41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'8.3.1'!$B$11:$B$41</c:f>
              <c:numCache>
                <c:formatCode>#,##0</c:formatCode>
                <c:ptCount val="31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</c:numCache>
            </c:numRef>
          </c:val>
        </c:ser>
        <c:marker val="1"/>
        <c:axId val="66472960"/>
        <c:axId val="66487040"/>
      </c:lineChart>
      <c:catAx>
        <c:axId val="664729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487040"/>
        <c:crosses val="autoZero"/>
        <c:auto val="1"/>
        <c:lblAlgn val="ctr"/>
        <c:lblOffset val="100"/>
      </c:catAx>
      <c:valAx>
        <c:axId val="664870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472960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Evolución</a:t>
            </a:r>
            <a:r>
              <a:rPr lang="es-ES" sz="1400" baseline="0"/>
              <a:t> de las Personas Morales de Turismo</a:t>
            </a:r>
            <a:endParaRPr lang="es-ES" sz="1400"/>
          </a:p>
        </c:rich>
      </c:tx>
      <c:layout>
        <c:manualLayout>
          <c:xMode val="edge"/>
          <c:yMode val="edge"/>
          <c:x val="0.1861424501424503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6207147183525137E-2"/>
          <c:y val="9.2592592592592712E-2"/>
          <c:w val="0.88872162774524976"/>
          <c:h val="0.71964895013123364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'8.3.2'!$A$8:$A$38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'8.3.2'!$B$8:$B$38</c:f>
              <c:numCache>
                <c:formatCode>#,##0</c:formatCode>
                <c:ptCount val="31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</c:numCache>
            </c:numRef>
          </c:val>
        </c:ser>
        <c:marker val="1"/>
        <c:axId val="66618112"/>
        <c:axId val="66619648"/>
      </c:lineChart>
      <c:catAx>
        <c:axId val="666181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619648"/>
        <c:crosses val="autoZero"/>
        <c:auto val="1"/>
        <c:lblAlgn val="ctr"/>
        <c:lblOffset val="100"/>
      </c:catAx>
      <c:valAx>
        <c:axId val="66619648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618112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Evolución</a:t>
            </a:r>
            <a:r>
              <a:rPr lang="es-ES" sz="1400" baseline="0"/>
              <a:t> de los Pasajeros Transportados de Turismo</a:t>
            </a:r>
            <a:endParaRPr lang="es-ES" sz="1400"/>
          </a:p>
        </c:rich>
      </c:tx>
      <c:layout>
        <c:manualLayout>
          <c:xMode val="edge"/>
          <c:yMode val="edge"/>
          <c:x val="0.1398426967286762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7.97882558103509E-2"/>
          <c:y val="8.8437591134441565E-2"/>
          <c:w val="0.89547874812444361"/>
          <c:h val="0.72380395158938493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'8.3.3'!$A$11:$A$41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'8.3.3'!$B$11:$B$41</c:f>
              <c:numCache>
                <c:formatCode>General</c:formatCode>
                <c:ptCount val="31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</c:numCache>
            </c:numRef>
          </c:val>
        </c:ser>
        <c:marker val="1"/>
        <c:axId val="66668416"/>
        <c:axId val="66669952"/>
      </c:lineChart>
      <c:catAx>
        <c:axId val="666684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669952"/>
        <c:crosses val="autoZero"/>
        <c:auto val="1"/>
        <c:lblAlgn val="ctr"/>
        <c:lblOffset val="100"/>
      </c:catAx>
      <c:valAx>
        <c:axId val="6666995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668416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Parque</a:t>
            </a:r>
            <a:r>
              <a:rPr lang="es-ES" sz="1600" baseline="0"/>
              <a:t> Vehícular de Carga por Tipo de Unidades 2010</a:t>
            </a:r>
            <a:endParaRPr lang="es-ES" sz="1600"/>
          </a:p>
        </c:rich>
      </c:tx>
      <c:layout>
        <c:manualLayout>
          <c:xMode val="edge"/>
          <c:yMode val="edge"/>
          <c:x val="0.1656755968566992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612"/>
          <c:h val="0.67134685334751265"/>
        </c:manualLayout>
      </c:layout>
      <c:barChart>
        <c:barDir val="col"/>
        <c:grouping val="stacked"/>
        <c:ser>
          <c:idx val="0"/>
          <c:order val="0"/>
          <c:tx>
            <c:strRef>
              <c:f>'8.1.1'!$B$10:$B$11</c:f>
              <c:strCache>
                <c:ptCount val="1"/>
                <c:pt idx="0">
                  <c:v>Unidades motrices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'8.1.1'!$A$13:$A$43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'8.1.1'!$B$13:$B$43</c:f>
              <c:numCache>
                <c:formatCode>#,##0</c:formatCode>
                <c:ptCount val="31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</c:numCache>
            </c:numRef>
          </c:val>
        </c:ser>
        <c:ser>
          <c:idx val="1"/>
          <c:order val="1"/>
          <c:tx>
            <c:strRef>
              <c:f>'8.1.1'!$C$10:$C$11</c:f>
              <c:strCache>
                <c:ptCount val="1"/>
                <c:pt idx="0">
                  <c:v>Unidades de arrastre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'8.1.1'!$A$13:$A$43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'8.1.1'!$C$13:$C$43</c:f>
              <c:numCache>
                <c:formatCode>#,##0</c:formatCode>
                <c:ptCount val="31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</c:numCache>
            </c:numRef>
          </c:val>
        </c:ser>
        <c:ser>
          <c:idx val="2"/>
          <c:order val="2"/>
          <c:tx>
            <c:strRef>
              <c:f>'8.1.1'!$D$10:$D$11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cat>
            <c:numRef>
              <c:f>'8.1.1'!$A$13:$A$43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'8.1.1'!$D$13:$D$43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</c:numCache>
            </c:numRef>
          </c:val>
        </c:ser>
        <c:overlap val="100"/>
        <c:axId val="65374464"/>
        <c:axId val="65400832"/>
      </c:barChart>
      <c:catAx>
        <c:axId val="653744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400832"/>
        <c:crosses val="autoZero"/>
        <c:auto val="1"/>
        <c:lblAlgn val="ctr"/>
        <c:lblOffset val="100"/>
      </c:catAx>
      <c:valAx>
        <c:axId val="65400832"/>
        <c:scaling>
          <c:orientation val="minMax"/>
          <c:max val="700000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374464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662623253174435"/>
          <c:y val="0.92247411195787021"/>
          <c:w val="0.65426686529048761"/>
          <c:h val="7.7525888042129787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 Carga por Clase de Servicio</a:t>
            </a:r>
            <a:r>
              <a:rPr lang="es-ES" sz="1200" baseline="0"/>
              <a:t> y Año Modelo 2010</a:t>
            </a:r>
            <a:endParaRPr lang="es-ES" sz="1200"/>
          </a:p>
        </c:rich>
      </c:tx>
      <c:layout>
        <c:manualLayout>
          <c:xMode val="edge"/>
          <c:yMode val="edge"/>
          <c:x val="0.16108158619768348"/>
          <c:y val="8.3073755103802941E-3"/>
        </c:manualLayout>
      </c:layout>
      <c:overlay val="1"/>
    </c:title>
    <c:plotArea>
      <c:layout>
        <c:manualLayout>
          <c:layoutTarget val="inner"/>
          <c:xMode val="edge"/>
          <c:yMode val="edge"/>
          <c:x val="0.10104117204353705"/>
          <c:y val="0.10426802864016767"/>
          <c:w val="0.87586171891430065"/>
          <c:h val="0.6691241017241405"/>
        </c:manualLayout>
      </c:layout>
      <c:lineChart>
        <c:grouping val="standard"/>
        <c:ser>
          <c:idx val="0"/>
          <c:order val="0"/>
          <c:tx>
            <c:strRef>
              <c:f>'8.1.2'!$B$6:$B$7</c:f>
              <c:strCache>
                <c:ptCount val="1"/>
                <c:pt idx="0">
                  <c:v>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'8.1.2'!$A$9:$A$39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'8.1.2'!$B$9:$B$39</c:f>
              <c:numCache>
                <c:formatCode>#,##0</c:formatCode>
                <c:ptCount val="31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</c:numCache>
            </c:numRef>
          </c:val>
        </c:ser>
        <c:ser>
          <c:idx val="1"/>
          <c:order val="1"/>
          <c:tx>
            <c:strRef>
              <c:f>'8.1.2'!$C$6:$C$7</c:f>
              <c:strCache>
                <c:ptCount val="1"/>
                <c:pt idx="0">
                  <c:v>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'8.1.2'!$A$9:$A$39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'8.1.2'!$C$9:$C$39</c:f>
              <c:numCache>
                <c:formatCode>#,##0</c:formatCode>
                <c:ptCount val="31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</c:numCache>
            </c:numRef>
          </c:val>
        </c:ser>
        <c:marker val="1"/>
        <c:axId val="65746048"/>
        <c:axId val="65747584"/>
      </c:lineChart>
      <c:catAx>
        <c:axId val="657460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747584"/>
        <c:crosses val="autoZero"/>
        <c:auto val="1"/>
        <c:lblAlgn val="ctr"/>
        <c:lblOffset val="100"/>
      </c:catAx>
      <c:valAx>
        <c:axId val="6574758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746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929972607523073"/>
          <c:y val="0.92488922409112762"/>
          <c:w val="0.48919693484664334"/>
          <c:h val="7.5110775908872704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 Carga</a:t>
            </a:r>
            <a:r>
              <a:rPr lang="es-ES" sz="1200" baseline="0"/>
              <a:t> </a:t>
            </a:r>
            <a:r>
              <a:rPr lang="es-ES" sz="1200"/>
              <a:t>por Clase de Servicio</a:t>
            </a:r>
            <a:r>
              <a:rPr lang="es-ES" sz="1200" baseline="0"/>
              <a:t> y Año Modelo 2010</a:t>
            </a:r>
            <a:endParaRPr lang="es-ES" sz="1200"/>
          </a:p>
        </c:rich>
      </c:tx>
      <c:layout>
        <c:manualLayout>
          <c:xMode val="edge"/>
          <c:yMode val="edge"/>
          <c:x val="0.16738079775463693"/>
          <c:y val="1.246106326557044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10411720435371"/>
          <c:y val="0.10426802864016767"/>
          <c:w val="0.87586171891430065"/>
          <c:h val="0.66912410172414061"/>
        </c:manualLayout>
      </c:layout>
      <c:barChart>
        <c:barDir val="col"/>
        <c:grouping val="stacked"/>
        <c:ser>
          <c:idx val="0"/>
          <c:order val="0"/>
          <c:tx>
            <c:strRef>
              <c:f>'8.1.2'!$B$6:$B$7</c:f>
              <c:strCache>
                <c:ptCount val="1"/>
                <c:pt idx="0">
                  <c:v>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'8.1.2'!$A$9:$A$39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'8.1.2'!$B$9:$B$39</c:f>
              <c:numCache>
                <c:formatCode>#,##0</c:formatCode>
                <c:ptCount val="31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</c:numCache>
            </c:numRef>
          </c:val>
        </c:ser>
        <c:ser>
          <c:idx val="1"/>
          <c:order val="1"/>
          <c:tx>
            <c:strRef>
              <c:f>'8.1.2'!$C$6:$C$7</c:f>
              <c:strCache>
                <c:ptCount val="1"/>
                <c:pt idx="0">
                  <c:v>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'8.1.2'!$A$9:$A$39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'8.1.2'!$C$9:$C$39</c:f>
              <c:numCache>
                <c:formatCode>#,##0</c:formatCode>
                <c:ptCount val="31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</c:numCache>
            </c:numRef>
          </c:val>
        </c:ser>
        <c:overlap val="100"/>
        <c:axId val="65772928"/>
        <c:axId val="65791104"/>
      </c:barChart>
      <c:catAx>
        <c:axId val="657729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791104"/>
        <c:crosses val="autoZero"/>
        <c:auto val="1"/>
        <c:lblAlgn val="ctr"/>
        <c:lblOffset val="100"/>
      </c:catAx>
      <c:valAx>
        <c:axId val="657911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772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929972607523073"/>
          <c:y val="0.92488922409112762"/>
          <c:w val="0.42639611029473051"/>
          <c:h val="7.5110775908872704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72204550590116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510369678366476"/>
          <c:y val="8.8888888888888934E-2"/>
          <c:w val="0.86003754615418893"/>
          <c:h val="0.67752965879265081"/>
        </c:manualLayout>
      </c:layout>
      <c:lineChart>
        <c:grouping val="standard"/>
        <c:ser>
          <c:idx val="0"/>
          <c:order val="0"/>
          <c:tx>
            <c:strRef>
              <c:f>'8.1.3'!$B$7:$B$8</c:f>
              <c:strCache>
                <c:ptCount val="1"/>
                <c:pt idx="0">
                  <c:v>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'8.1.3'!$A$10:$A$40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'8.1.3'!$B$10:$B$40</c:f>
              <c:numCache>
                <c:formatCode>#,##0</c:formatCode>
                <c:ptCount val="31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</c:numCache>
            </c:numRef>
          </c:val>
        </c:ser>
        <c:ser>
          <c:idx val="1"/>
          <c:order val="1"/>
          <c:tx>
            <c:strRef>
              <c:f>'8.1.3'!$C$7:$C$8</c:f>
              <c:strCache>
                <c:ptCount val="1"/>
                <c:pt idx="0">
                  <c:v>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'8.1.3'!$A$10:$A$40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'8.1.3'!$C$10:$C$40</c:f>
              <c:numCache>
                <c:formatCode>#,##0</c:formatCode>
                <c:ptCount val="31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</c:numCache>
            </c:numRef>
          </c:val>
        </c:ser>
        <c:marker val="1"/>
        <c:axId val="65911040"/>
        <c:axId val="65916928"/>
      </c:lineChart>
      <c:catAx>
        <c:axId val="659110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916928"/>
        <c:crosses val="autoZero"/>
        <c:auto val="1"/>
        <c:lblAlgn val="ctr"/>
        <c:lblOffset val="100"/>
      </c:catAx>
      <c:valAx>
        <c:axId val="6591692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911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315707994127852"/>
          <c:y val="0.91963149606299244"/>
          <c:w val="0.49186751490500796"/>
          <c:h val="7.8792650918635257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28054440214840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510369678366476"/>
          <c:y val="8.8888888888888976E-2"/>
          <c:w val="0.86003754615418915"/>
          <c:h val="0.67752965879265081"/>
        </c:manualLayout>
      </c:layout>
      <c:barChart>
        <c:barDir val="col"/>
        <c:grouping val="stacked"/>
        <c:ser>
          <c:idx val="0"/>
          <c:order val="0"/>
          <c:tx>
            <c:strRef>
              <c:f>'8.1.3'!$B$7:$B$8</c:f>
              <c:strCache>
                <c:ptCount val="1"/>
                <c:pt idx="0">
                  <c:v>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'8.1.3'!$A$10:$A$40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'8.1.3'!$B$10:$B$40</c:f>
              <c:numCache>
                <c:formatCode>#,##0</c:formatCode>
                <c:ptCount val="31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</c:numCache>
            </c:numRef>
          </c:val>
        </c:ser>
        <c:ser>
          <c:idx val="1"/>
          <c:order val="1"/>
          <c:tx>
            <c:strRef>
              <c:f>'8.1.3'!$C$7:$C$8</c:f>
              <c:strCache>
                <c:ptCount val="1"/>
                <c:pt idx="0">
                  <c:v>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'8.1.3'!$A$10:$A$40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'8.1.3'!$C$10:$C$40</c:f>
              <c:numCache>
                <c:formatCode>#,##0</c:formatCode>
                <c:ptCount val="31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</c:numCache>
            </c:numRef>
          </c:val>
        </c:ser>
        <c:overlap val="100"/>
        <c:axId val="65950464"/>
        <c:axId val="65952000"/>
      </c:barChart>
      <c:catAx>
        <c:axId val="659504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952000"/>
        <c:crosses val="autoZero"/>
        <c:auto val="1"/>
        <c:lblAlgn val="ctr"/>
        <c:lblOffset val="100"/>
      </c:catAx>
      <c:valAx>
        <c:axId val="6595200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950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289217986824529"/>
          <c:y val="0.91963151664865472"/>
          <c:w val="0.42291112617545346"/>
          <c:h val="7.8792650918635257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Parque Vehicular de Pasaje por Año Modelo 2010</a:t>
            </a:r>
          </a:p>
        </c:rich>
      </c:tx>
      <c:layout>
        <c:manualLayout>
          <c:xMode val="edge"/>
          <c:yMode val="edge"/>
          <c:x val="0.168069039913700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545490066168921"/>
          <c:y val="0.12037037037037036"/>
          <c:w val="0.87512762361015595"/>
          <c:h val="0.68724154272382643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'8.2.1'!$A$11:$A$41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'8.2.1'!$B$11:$B$41</c:f>
              <c:numCache>
                <c:formatCode>#,##0</c:formatCode>
                <c:ptCount val="31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</c:numCache>
            </c:numRef>
          </c:val>
        </c:ser>
        <c:marker val="1"/>
        <c:axId val="66099456"/>
        <c:axId val="66105344"/>
      </c:lineChart>
      <c:catAx>
        <c:axId val="660994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105344"/>
        <c:crosses val="autoZero"/>
        <c:auto val="1"/>
        <c:lblAlgn val="ctr"/>
        <c:lblOffset val="100"/>
      </c:catAx>
      <c:valAx>
        <c:axId val="661053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099456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Evolución de las Personas Morales de Pasaje</a:t>
            </a:r>
            <a:r>
              <a:rPr lang="es-ES" sz="1400" baseline="0"/>
              <a:t> </a:t>
            </a:r>
            <a:endParaRPr lang="es-ES" sz="1400"/>
          </a:p>
        </c:rich>
      </c:tx>
      <c:layout>
        <c:manualLayout>
          <c:xMode val="edge"/>
          <c:yMode val="edge"/>
          <c:x val="0.1891615384409301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661524375704945"/>
          <c:y val="9.702307901167527E-2"/>
          <c:w val="0.86999294729425269"/>
          <c:h val="0.7165133496244002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'8.2.2'!$A$8:$A$38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'8.2.2'!$B$8:$B$38</c:f>
              <c:numCache>
                <c:formatCode>#,##0</c:formatCode>
                <c:ptCount val="31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</c:numCache>
            </c:numRef>
          </c:val>
        </c:ser>
        <c:marker val="1"/>
        <c:axId val="66162688"/>
        <c:axId val="66164224"/>
      </c:lineChart>
      <c:catAx>
        <c:axId val="661626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164224"/>
        <c:crosses val="autoZero"/>
        <c:auto val="1"/>
        <c:lblAlgn val="ctr"/>
        <c:lblOffset val="100"/>
      </c:catAx>
      <c:valAx>
        <c:axId val="6616422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162688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Evolución de los Pasajeros Transportados</a:t>
            </a:r>
          </a:p>
        </c:rich>
      </c:tx>
      <c:layout>
        <c:manualLayout>
          <c:xMode val="edge"/>
          <c:yMode val="edge"/>
          <c:x val="0.181422127610629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198702856914554"/>
          <c:y val="8.4163927473226596E-2"/>
          <c:w val="0.87298453450421765"/>
          <c:h val="0.7361867218411845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'8.2.3'!$A$11:$A$41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'8.2.3'!$B$11:$B$41</c:f>
              <c:numCache>
                <c:formatCode>#,##0</c:formatCode>
                <c:ptCount val="31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</c:numCache>
            </c:numRef>
          </c:val>
        </c:ser>
        <c:marker val="1"/>
        <c:axId val="66364928"/>
        <c:axId val="66366464"/>
      </c:lineChart>
      <c:catAx>
        <c:axId val="663649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366464"/>
        <c:crosses val="autoZero"/>
        <c:auto val="1"/>
        <c:lblAlgn val="ctr"/>
        <c:lblOffset val="100"/>
      </c:catAx>
      <c:valAx>
        <c:axId val="6636646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Pasajeros</a:t>
                </a:r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364928"/>
        <c:crosses val="autoZero"/>
        <c:crossBetween val="between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9</xdr:row>
      <xdr:rowOff>19049</xdr:rowOff>
    </xdr:from>
    <xdr:to>
      <xdr:col>14</xdr:col>
      <xdr:colOff>733425</xdr:colOff>
      <xdr:row>23</xdr:row>
      <xdr:rowOff>161924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25</xdr:row>
      <xdr:rowOff>9525</xdr:rowOff>
    </xdr:from>
    <xdr:to>
      <xdr:col>15</xdr:col>
      <xdr:colOff>0</xdr:colOff>
      <xdr:row>40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714374</xdr:colOff>
      <xdr:row>5</xdr:row>
      <xdr:rowOff>1</xdr:rowOff>
    </xdr:from>
    <xdr:to>
      <xdr:col>13</xdr:col>
      <xdr:colOff>666750</xdr:colOff>
      <xdr:row>20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104775</xdr:rowOff>
    </xdr:from>
    <xdr:to>
      <xdr:col>13</xdr:col>
      <xdr:colOff>723901</xdr:colOff>
      <xdr:row>37</xdr:row>
      <xdr:rowOff>114299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6</xdr:row>
      <xdr:rowOff>57150</xdr:rowOff>
    </xdr:from>
    <xdr:to>
      <xdr:col>12</xdr:col>
      <xdr:colOff>695325</xdr:colOff>
      <xdr:row>21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23</xdr:row>
      <xdr:rowOff>9525</xdr:rowOff>
    </xdr:from>
    <xdr:to>
      <xdr:col>12</xdr:col>
      <xdr:colOff>685800</xdr:colOff>
      <xdr:row>38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10</xdr:row>
      <xdr:rowOff>38100</xdr:rowOff>
    </xdr:from>
    <xdr:to>
      <xdr:col>11</xdr:col>
      <xdr:colOff>533400</xdr:colOff>
      <xdr:row>24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6</xdr:row>
      <xdr:rowOff>152401</xdr:rowOff>
    </xdr:from>
    <xdr:to>
      <xdr:col>11</xdr:col>
      <xdr:colOff>133350</xdr:colOff>
      <xdr:row>21</xdr:row>
      <xdr:rowOff>85726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285749</xdr:colOff>
      <xdr:row>9</xdr:row>
      <xdr:rowOff>133350</xdr:rowOff>
    </xdr:from>
    <xdr:to>
      <xdr:col>10</xdr:col>
      <xdr:colOff>533400</xdr:colOff>
      <xdr:row>24</xdr:row>
      <xdr:rowOff>171449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581024</xdr:colOff>
      <xdr:row>8</xdr:row>
      <xdr:rowOff>66675</xdr:rowOff>
    </xdr:from>
    <xdr:to>
      <xdr:col>11</xdr:col>
      <xdr:colOff>209549</xdr:colOff>
      <xdr:row>22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85724</xdr:colOff>
      <xdr:row>5</xdr:row>
      <xdr:rowOff>219075</xdr:rowOff>
    </xdr:from>
    <xdr:to>
      <xdr:col>11</xdr:col>
      <xdr:colOff>323849</xdr:colOff>
      <xdr:row>20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723899</xdr:colOff>
      <xdr:row>6</xdr:row>
      <xdr:rowOff>123825</xdr:rowOff>
    </xdr:from>
    <xdr:to>
      <xdr:col>11</xdr:col>
      <xdr:colOff>276224</xdr:colOff>
      <xdr:row>21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zoomScaleNormal="100" workbookViewId="0">
      <selection activeCell="D70" sqref="D70"/>
    </sheetView>
  </sheetViews>
  <sheetFormatPr baseColWidth="10" defaultRowHeight="12.75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1" spans="1:8" ht="17.25">
      <c r="A1" s="18" t="s">
        <v>24</v>
      </c>
      <c r="B1" s="12"/>
      <c r="C1" s="12"/>
      <c r="D1" s="12"/>
      <c r="E1" s="12"/>
      <c r="F1" s="12"/>
    </row>
    <row r="2" spans="1:8" ht="17.25">
      <c r="A2" s="12"/>
      <c r="B2" s="12"/>
      <c r="C2" s="12"/>
      <c r="D2" s="12"/>
      <c r="E2" s="12"/>
      <c r="F2" s="12"/>
    </row>
    <row r="3" spans="1:8" ht="17.25">
      <c r="A3" s="18" t="s">
        <v>25</v>
      </c>
      <c r="B3" s="12"/>
      <c r="C3" s="12"/>
      <c r="D3" s="12"/>
      <c r="E3" s="12"/>
      <c r="F3" s="12"/>
    </row>
    <row r="4" spans="1:8" ht="17.25">
      <c r="A4" s="12"/>
      <c r="B4" s="12"/>
      <c r="C4" s="12"/>
      <c r="D4" s="12"/>
      <c r="E4" s="12"/>
      <c r="F4" s="12"/>
    </row>
    <row r="5" spans="1:8" ht="17.25">
      <c r="A5" s="18" t="s">
        <v>26</v>
      </c>
      <c r="B5" s="12"/>
      <c r="C5" s="12"/>
      <c r="D5" s="12"/>
      <c r="E5" s="12"/>
      <c r="F5" s="12"/>
    </row>
    <row r="6" spans="1:8" ht="17.25">
      <c r="A6" s="12"/>
      <c r="B6" s="12"/>
      <c r="C6" s="12"/>
      <c r="D6" s="12"/>
      <c r="E6" s="12"/>
      <c r="F6" s="12"/>
    </row>
    <row r="7" spans="1:8" ht="17.25">
      <c r="A7" s="27" t="s">
        <v>23</v>
      </c>
      <c r="B7" s="27"/>
      <c r="C7" s="27"/>
      <c r="D7" s="27"/>
      <c r="E7" s="27"/>
      <c r="F7" s="27"/>
      <c r="G7" s="5"/>
    </row>
    <row r="8" spans="1:8" ht="17.25">
      <c r="A8" s="29" t="s">
        <v>37</v>
      </c>
      <c r="B8" s="29"/>
      <c r="C8" s="29"/>
      <c r="D8" s="29"/>
      <c r="E8" s="29"/>
      <c r="F8" s="29"/>
      <c r="G8" s="1"/>
      <c r="H8" s="1"/>
    </row>
    <row r="9" spans="1:8">
      <c r="A9" s="2"/>
      <c r="B9" s="2"/>
      <c r="C9" s="2"/>
      <c r="D9" s="2"/>
      <c r="E9" s="2"/>
      <c r="F9" s="3"/>
    </row>
    <row r="10" spans="1:8" ht="15.75" customHeight="1">
      <c r="A10" s="28" t="s">
        <v>1</v>
      </c>
      <c r="B10" s="28" t="s">
        <v>8</v>
      </c>
      <c r="C10" s="28" t="s">
        <v>7</v>
      </c>
      <c r="D10" s="28" t="s">
        <v>6</v>
      </c>
      <c r="E10" s="28" t="s">
        <v>2</v>
      </c>
      <c r="F10" s="28" t="s">
        <v>3</v>
      </c>
    </row>
    <row r="11" spans="1:8" ht="28.5" customHeight="1">
      <c r="A11" s="28"/>
      <c r="B11" s="28"/>
      <c r="C11" s="28"/>
      <c r="D11" s="28"/>
      <c r="E11" s="28"/>
      <c r="F11" s="28"/>
    </row>
    <row r="13" spans="1:8" ht="15">
      <c r="A13" s="13">
        <v>1980</v>
      </c>
      <c r="B13" s="14">
        <v>110810</v>
      </c>
      <c r="C13" s="14">
        <v>31120</v>
      </c>
      <c r="D13" s="14">
        <v>0</v>
      </c>
      <c r="E13" s="14">
        <f>SUM(B13:D13)</f>
        <v>141930</v>
      </c>
      <c r="F13" s="14"/>
    </row>
    <row r="14" spans="1:8" ht="15">
      <c r="A14" s="15">
        <v>1981</v>
      </c>
      <c r="B14" s="16">
        <v>117090</v>
      </c>
      <c r="C14" s="16">
        <v>36760</v>
      </c>
      <c r="D14" s="16">
        <v>0</v>
      </c>
      <c r="E14" s="16">
        <f t="shared" ref="E14:E41" si="0">SUM(B14:D14)</f>
        <v>153850</v>
      </c>
      <c r="F14" s="19">
        <f>(E14/E13-1)*100</f>
        <v>8.3985063059254461</v>
      </c>
    </row>
    <row r="15" spans="1:8" ht="15">
      <c r="A15" s="13">
        <v>1982</v>
      </c>
      <c r="B15" s="14">
        <v>119309</v>
      </c>
      <c r="C15" s="14">
        <v>38216</v>
      </c>
      <c r="D15" s="14">
        <v>0</v>
      </c>
      <c r="E15" s="14">
        <f t="shared" si="0"/>
        <v>157525</v>
      </c>
      <c r="F15" s="20">
        <f t="shared" ref="F15:F41" si="1">(E15/E14-1)*100</f>
        <v>2.3886902827429335</v>
      </c>
    </row>
    <row r="16" spans="1:8" ht="15">
      <c r="A16" s="15">
        <v>1983</v>
      </c>
      <c r="B16" s="16">
        <v>120702</v>
      </c>
      <c r="C16" s="16">
        <v>38639</v>
      </c>
      <c r="D16" s="16">
        <v>0</v>
      </c>
      <c r="E16" s="16">
        <f t="shared" si="0"/>
        <v>159341</v>
      </c>
      <c r="F16" s="19">
        <f t="shared" si="1"/>
        <v>1.1528328836692525</v>
      </c>
    </row>
    <row r="17" spans="1:6" ht="15">
      <c r="A17" s="13">
        <v>1984</v>
      </c>
      <c r="B17" s="14">
        <v>120702</v>
      </c>
      <c r="C17" s="14">
        <v>38639</v>
      </c>
      <c r="D17" s="14">
        <v>0</v>
      </c>
      <c r="E17" s="14">
        <f t="shared" si="0"/>
        <v>159341</v>
      </c>
      <c r="F17" s="20">
        <f t="shared" si="1"/>
        <v>0</v>
      </c>
    </row>
    <row r="18" spans="1:6" ht="15">
      <c r="A18" s="15">
        <v>1985</v>
      </c>
      <c r="B18" s="16">
        <v>117956</v>
      </c>
      <c r="C18" s="16">
        <v>38317</v>
      </c>
      <c r="D18" s="16">
        <v>0</v>
      </c>
      <c r="E18" s="16">
        <f t="shared" si="0"/>
        <v>156273</v>
      </c>
      <c r="F18" s="23">
        <f t="shared" si="1"/>
        <v>-1.9254303663212902</v>
      </c>
    </row>
    <row r="19" spans="1:6" ht="15">
      <c r="A19" s="13">
        <v>1986</v>
      </c>
      <c r="B19" s="14">
        <v>114000</v>
      </c>
      <c r="C19" s="14">
        <v>36500</v>
      </c>
      <c r="D19" s="14">
        <v>0</v>
      </c>
      <c r="E19" s="14">
        <f t="shared" si="0"/>
        <v>150500</v>
      </c>
      <c r="F19" s="22">
        <f t="shared" si="1"/>
        <v>-3.6941762172608139</v>
      </c>
    </row>
    <row r="20" spans="1:6" ht="15">
      <c r="A20" s="15">
        <v>1987</v>
      </c>
      <c r="B20" s="16">
        <v>115092</v>
      </c>
      <c r="C20" s="16">
        <v>37245</v>
      </c>
      <c r="D20" s="16">
        <v>0</v>
      </c>
      <c r="E20" s="16">
        <f t="shared" si="0"/>
        <v>152337</v>
      </c>
      <c r="F20" s="19">
        <f t="shared" si="1"/>
        <v>1.2205980066445132</v>
      </c>
    </row>
    <row r="21" spans="1:6" ht="15">
      <c r="A21" s="13">
        <v>1988</v>
      </c>
      <c r="B21" s="14">
        <v>115897</v>
      </c>
      <c r="C21" s="14">
        <v>37506</v>
      </c>
      <c r="D21" s="14">
        <v>0</v>
      </c>
      <c r="E21" s="14">
        <f t="shared" si="0"/>
        <v>153403</v>
      </c>
      <c r="F21" s="20">
        <f t="shared" si="1"/>
        <v>0.69976433827632079</v>
      </c>
    </row>
    <row r="22" spans="1:6" ht="15">
      <c r="A22" s="15">
        <v>1989</v>
      </c>
      <c r="B22" s="16">
        <v>124897</v>
      </c>
      <c r="C22" s="16">
        <v>39113</v>
      </c>
      <c r="D22" s="16">
        <v>0</v>
      </c>
      <c r="E22" s="16">
        <f t="shared" si="0"/>
        <v>164010</v>
      </c>
      <c r="F22" s="19">
        <f t="shared" si="1"/>
        <v>6.914467122546486</v>
      </c>
    </row>
    <row r="23" spans="1:6" ht="15">
      <c r="A23" s="13">
        <v>1990</v>
      </c>
      <c r="B23" s="14">
        <v>178130</v>
      </c>
      <c r="C23" s="14">
        <v>44853</v>
      </c>
      <c r="D23" s="14">
        <v>0</v>
      </c>
      <c r="E23" s="14">
        <f t="shared" si="0"/>
        <v>222983</v>
      </c>
      <c r="F23" s="20">
        <f t="shared" si="1"/>
        <v>35.956953844277791</v>
      </c>
    </row>
    <row r="24" spans="1:6" ht="15">
      <c r="A24" s="15">
        <v>1991</v>
      </c>
      <c r="B24" s="16">
        <v>209060</v>
      </c>
      <c r="C24" s="16">
        <v>67865</v>
      </c>
      <c r="D24" s="16">
        <v>0</v>
      </c>
      <c r="E24" s="16">
        <f t="shared" si="0"/>
        <v>276925</v>
      </c>
      <c r="F24" s="19">
        <f t="shared" si="1"/>
        <v>24.19108183135037</v>
      </c>
    </row>
    <row r="25" spans="1:6" ht="15">
      <c r="A25" s="13">
        <v>1992</v>
      </c>
      <c r="B25" s="14">
        <v>224913</v>
      </c>
      <c r="C25" s="14">
        <v>78233</v>
      </c>
      <c r="D25" s="14">
        <v>0</v>
      </c>
      <c r="E25" s="14">
        <f t="shared" si="0"/>
        <v>303146</v>
      </c>
      <c r="F25" s="20">
        <f t="shared" si="1"/>
        <v>9.468628690078539</v>
      </c>
    </row>
    <row r="26" spans="1:6" ht="15">
      <c r="A26" s="15">
        <v>1993</v>
      </c>
      <c r="B26" s="16">
        <v>232203</v>
      </c>
      <c r="C26" s="16">
        <v>81307</v>
      </c>
      <c r="D26" s="16">
        <v>0</v>
      </c>
      <c r="E26" s="16">
        <f t="shared" si="0"/>
        <v>313510</v>
      </c>
      <c r="F26" s="19">
        <f t="shared" si="1"/>
        <v>3.4188146965488553</v>
      </c>
    </row>
    <row r="27" spans="1:6" ht="15">
      <c r="A27" s="13">
        <v>1994</v>
      </c>
      <c r="B27" s="14">
        <v>198273</v>
      </c>
      <c r="C27" s="14">
        <v>93827</v>
      </c>
      <c r="D27" s="14">
        <v>0</v>
      </c>
      <c r="E27" s="14">
        <f t="shared" si="0"/>
        <v>292100</v>
      </c>
      <c r="F27" s="22">
        <f t="shared" si="1"/>
        <v>-6.8291282574718508</v>
      </c>
    </row>
    <row r="28" spans="1:6" ht="15">
      <c r="A28" s="15">
        <v>1995</v>
      </c>
      <c r="B28" s="16">
        <v>204117</v>
      </c>
      <c r="C28" s="16">
        <v>96638</v>
      </c>
      <c r="D28" s="16">
        <v>0</v>
      </c>
      <c r="E28" s="16">
        <f t="shared" si="0"/>
        <v>300755</v>
      </c>
      <c r="F28" s="19">
        <f t="shared" si="1"/>
        <v>2.9630263608353413</v>
      </c>
    </row>
    <row r="29" spans="1:6" ht="15">
      <c r="A29" s="13">
        <v>1996</v>
      </c>
      <c r="B29" s="14">
        <v>212909</v>
      </c>
      <c r="C29" s="14">
        <v>102409</v>
      </c>
      <c r="D29" s="14">
        <v>0</v>
      </c>
      <c r="E29" s="14">
        <f t="shared" si="0"/>
        <v>315318</v>
      </c>
      <c r="F29" s="20">
        <f t="shared" si="1"/>
        <v>4.8421472627221407</v>
      </c>
    </row>
    <row r="30" spans="1:6" ht="15">
      <c r="A30" s="15">
        <v>1997</v>
      </c>
      <c r="B30" s="16">
        <v>178332</v>
      </c>
      <c r="C30" s="16">
        <v>92999</v>
      </c>
      <c r="D30" s="16">
        <v>0</v>
      </c>
      <c r="E30" s="16">
        <f t="shared" si="0"/>
        <v>271331</v>
      </c>
      <c r="F30" s="23">
        <f t="shared" si="1"/>
        <v>-13.950044082481817</v>
      </c>
    </row>
    <row r="31" spans="1:6" ht="15">
      <c r="A31" s="13">
        <v>1998</v>
      </c>
      <c r="B31" s="14">
        <v>201587</v>
      </c>
      <c r="C31" s="14">
        <v>110530</v>
      </c>
      <c r="D31" s="14">
        <v>0</v>
      </c>
      <c r="E31" s="14">
        <f t="shared" si="0"/>
        <v>312117</v>
      </c>
      <c r="F31" s="20">
        <f t="shared" si="1"/>
        <v>15.031824598000231</v>
      </c>
    </row>
    <row r="32" spans="1:6" ht="15">
      <c r="A32" s="15">
        <v>1999</v>
      </c>
      <c r="B32" s="16">
        <v>213292</v>
      </c>
      <c r="C32" s="16">
        <v>122619</v>
      </c>
      <c r="D32" s="16">
        <v>126</v>
      </c>
      <c r="E32" s="16">
        <f t="shared" si="0"/>
        <v>336037</v>
      </c>
      <c r="F32" s="19">
        <f t="shared" si="1"/>
        <v>7.663792744387532</v>
      </c>
    </row>
    <row r="33" spans="1:6" ht="15">
      <c r="A33" s="13">
        <v>2000</v>
      </c>
      <c r="B33" s="14">
        <v>227847</v>
      </c>
      <c r="C33" s="14">
        <v>144225</v>
      </c>
      <c r="D33" s="14">
        <v>191</v>
      </c>
      <c r="E33" s="14">
        <f t="shared" si="0"/>
        <v>372263</v>
      </c>
      <c r="F33" s="20">
        <f t="shared" si="1"/>
        <v>10.780360496016804</v>
      </c>
    </row>
    <row r="34" spans="1:6" ht="15">
      <c r="A34" s="15">
        <v>2001</v>
      </c>
      <c r="B34" s="16">
        <v>235767</v>
      </c>
      <c r="C34" s="16">
        <v>152341</v>
      </c>
      <c r="D34" s="16">
        <v>212</v>
      </c>
      <c r="E34" s="16">
        <f t="shared" si="0"/>
        <v>388320</v>
      </c>
      <c r="F34" s="19">
        <f t="shared" si="1"/>
        <v>4.3133483585529486</v>
      </c>
    </row>
    <row r="35" spans="1:6" ht="15">
      <c r="A35" s="13">
        <v>2002</v>
      </c>
      <c r="B35" s="14">
        <v>250025</v>
      </c>
      <c r="C35" s="14">
        <v>165601</v>
      </c>
      <c r="D35" s="14">
        <v>221</v>
      </c>
      <c r="E35" s="14">
        <f t="shared" si="0"/>
        <v>415847</v>
      </c>
      <c r="F35" s="20">
        <f t="shared" si="1"/>
        <v>7.0887412443345621</v>
      </c>
    </row>
    <row r="36" spans="1:6" ht="15">
      <c r="A36" s="15">
        <v>2003</v>
      </c>
      <c r="B36" s="16">
        <v>260645</v>
      </c>
      <c r="C36" s="16">
        <v>177864</v>
      </c>
      <c r="D36" s="16">
        <v>251</v>
      </c>
      <c r="E36" s="16">
        <f t="shared" si="0"/>
        <v>438760</v>
      </c>
      <c r="F36" s="19">
        <f t="shared" si="1"/>
        <v>5.509959191721947</v>
      </c>
    </row>
    <row r="37" spans="1:6" ht="15">
      <c r="A37" s="13">
        <v>2004</v>
      </c>
      <c r="B37" s="14">
        <v>268725</v>
      </c>
      <c r="C37" s="14">
        <v>189568</v>
      </c>
      <c r="D37" s="14">
        <v>256</v>
      </c>
      <c r="E37" s="14">
        <f t="shared" si="0"/>
        <v>458549</v>
      </c>
      <c r="F37" s="20">
        <f t="shared" si="1"/>
        <v>4.5102105934907488</v>
      </c>
    </row>
    <row r="38" spans="1:6" ht="15">
      <c r="A38" s="15">
        <v>2005</v>
      </c>
      <c r="B38" s="16">
        <v>279112</v>
      </c>
      <c r="C38" s="16">
        <v>204186</v>
      </c>
      <c r="D38" s="16">
        <v>266</v>
      </c>
      <c r="E38" s="16">
        <f t="shared" si="0"/>
        <v>483564</v>
      </c>
      <c r="F38" s="19">
        <f t="shared" si="1"/>
        <v>5.4552512381446761</v>
      </c>
    </row>
    <row r="39" spans="1:6" ht="15">
      <c r="A39" s="13">
        <v>2006</v>
      </c>
      <c r="B39" s="14">
        <v>292418</v>
      </c>
      <c r="C39" s="14">
        <v>222580</v>
      </c>
      <c r="D39" s="14">
        <v>281</v>
      </c>
      <c r="E39" s="14">
        <f t="shared" si="0"/>
        <v>515279</v>
      </c>
      <c r="F39" s="20">
        <f t="shared" si="1"/>
        <v>6.5585941054338237</v>
      </c>
    </row>
    <row r="40" spans="1:6" ht="15">
      <c r="A40" s="15">
        <v>2007</v>
      </c>
      <c r="B40" s="16">
        <v>310013</v>
      </c>
      <c r="C40" s="16">
        <v>245843</v>
      </c>
      <c r="D40" s="16">
        <v>294</v>
      </c>
      <c r="E40" s="16">
        <f t="shared" si="0"/>
        <v>556150</v>
      </c>
      <c r="F40" s="19">
        <f t="shared" si="1"/>
        <v>7.9318194609134141</v>
      </c>
    </row>
    <row r="41" spans="1:6" ht="15">
      <c r="A41" s="13">
        <v>2008</v>
      </c>
      <c r="B41" s="14">
        <v>273455</v>
      </c>
      <c r="C41" s="14">
        <v>227806</v>
      </c>
      <c r="D41" s="14">
        <v>277</v>
      </c>
      <c r="E41" s="14">
        <f t="shared" si="0"/>
        <v>501538</v>
      </c>
      <c r="F41" s="32">
        <f t="shared" si="1"/>
        <v>-9.819652971320691</v>
      </c>
    </row>
    <row r="42" spans="1:6" ht="15">
      <c r="A42" s="15">
        <v>2009</v>
      </c>
      <c r="B42" s="16">
        <v>331686</v>
      </c>
      <c r="C42" s="16">
        <v>278133</v>
      </c>
      <c r="D42" s="16">
        <v>329</v>
      </c>
      <c r="E42" s="16">
        <f>SUM(B42:D42)</f>
        <v>610148</v>
      </c>
      <c r="F42" s="19">
        <f>(E42/E41-1)*100</f>
        <v>21.6553880264307</v>
      </c>
    </row>
    <row r="43" spans="1:6" ht="15">
      <c r="A43" s="13">
        <v>2010</v>
      </c>
      <c r="B43" s="14">
        <v>342064</v>
      </c>
      <c r="C43" s="14">
        <v>293053</v>
      </c>
      <c r="D43" s="14">
        <v>351</v>
      </c>
      <c r="E43" s="14">
        <f t="shared" ref="E43" si="2">SUM(B43:D43)</f>
        <v>635468</v>
      </c>
      <c r="F43" s="21">
        <f t="shared" ref="F43" si="3">(E43/E42-1)*100</f>
        <v>4.1498128322964289</v>
      </c>
    </row>
  </sheetData>
  <mergeCells count="8">
    <mergeCell ref="A7:F7"/>
    <mergeCell ref="E10:E11"/>
    <mergeCell ref="F10:F11"/>
    <mergeCell ref="A8:F8"/>
    <mergeCell ref="A10:A11"/>
    <mergeCell ref="B10:B11"/>
    <mergeCell ref="C10:C11"/>
    <mergeCell ref="D10:D11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13:E4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6"/>
  <sheetViews>
    <sheetView workbookViewId="0">
      <selection activeCell="D59" sqref="D59"/>
    </sheetView>
  </sheetViews>
  <sheetFormatPr baseColWidth="10" defaultRowHeight="12.75"/>
  <cols>
    <col min="2" max="2" width="10.42578125" customWidth="1"/>
    <col min="3" max="3" width="13.42578125" customWidth="1"/>
    <col min="4" max="4" width="10.5703125" customWidth="1"/>
    <col min="5" max="5" width="11.42578125" customWidth="1"/>
  </cols>
  <sheetData>
    <row r="1" spans="1:5" ht="17.25">
      <c r="A1" s="9" t="s">
        <v>27</v>
      </c>
      <c r="B1" s="9"/>
      <c r="C1" s="9"/>
      <c r="D1" s="10"/>
      <c r="E1" s="10"/>
    </row>
    <row r="2" spans="1:5" ht="17.25">
      <c r="A2" s="10"/>
      <c r="B2" s="10"/>
      <c r="C2" s="10"/>
      <c r="D2" s="10"/>
      <c r="E2" s="10"/>
    </row>
    <row r="3" spans="1:5" ht="17.25">
      <c r="A3" s="29" t="s">
        <v>9</v>
      </c>
      <c r="B3" s="29"/>
      <c r="C3" s="29"/>
      <c r="D3" s="29"/>
      <c r="E3" s="29"/>
    </row>
    <row r="4" spans="1:5" ht="17.25">
      <c r="A4" s="29" t="s">
        <v>37</v>
      </c>
      <c r="B4" s="29"/>
      <c r="C4" s="29"/>
      <c r="D4" s="29"/>
      <c r="E4" s="29"/>
    </row>
    <row r="5" spans="1:5">
      <c r="E5" s="3"/>
    </row>
    <row r="6" spans="1:5" ht="17.25" customHeight="1">
      <c r="A6" s="28" t="s">
        <v>1</v>
      </c>
      <c r="B6" s="28" t="s">
        <v>40</v>
      </c>
      <c r="C6" s="28" t="s">
        <v>41</v>
      </c>
      <c r="D6" s="28" t="s">
        <v>2</v>
      </c>
      <c r="E6" s="28" t="s">
        <v>3</v>
      </c>
    </row>
    <row r="7" spans="1:5" ht="23.25" customHeight="1">
      <c r="A7" s="28"/>
      <c r="B7" s="28"/>
      <c r="C7" s="28"/>
      <c r="D7" s="28"/>
      <c r="E7" s="28"/>
    </row>
    <row r="9" spans="1:5" ht="15">
      <c r="A9" s="13">
        <v>1980</v>
      </c>
      <c r="B9" s="14">
        <v>1569</v>
      </c>
      <c r="C9" s="14">
        <v>949</v>
      </c>
      <c r="D9" s="14">
        <f>SUM(B9:C9)</f>
        <v>2518</v>
      </c>
      <c r="E9" s="14"/>
    </row>
    <row r="10" spans="1:5" ht="15">
      <c r="A10" s="15">
        <v>1981</v>
      </c>
      <c r="B10" s="16">
        <v>1596</v>
      </c>
      <c r="C10" s="16">
        <v>1046</v>
      </c>
      <c r="D10" s="16">
        <f t="shared" ref="D10:D37" si="0">SUM(B10:C10)</f>
        <v>2642</v>
      </c>
      <c r="E10" s="19">
        <f>(D10/D9-1)*100</f>
        <v>4.924543288324057</v>
      </c>
    </row>
    <row r="11" spans="1:5" ht="15">
      <c r="A11" s="13">
        <v>1982</v>
      </c>
      <c r="B11" s="14">
        <v>1602</v>
      </c>
      <c r="C11" s="14">
        <v>1150</v>
      </c>
      <c r="D11" s="14">
        <f t="shared" si="0"/>
        <v>2752</v>
      </c>
      <c r="E11" s="20">
        <f t="shared" ref="E11:E36" si="1">(D11/D10-1)*100</f>
        <v>4.1635124905374798</v>
      </c>
    </row>
    <row r="12" spans="1:5" ht="15">
      <c r="A12" s="15">
        <v>1983</v>
      </c>
      <c r="B12" s="16">
        <v>1627</v>
      </c>
      <c r="C12" s="16">
        <v>1200</v>
      </c>
      <c r="D12" s="16">
        <f t="shared" si="0"/>
        <v>2827</v>
      </c>
      <c r="E12" s="19">
        <f t="shared" si="1"/>
        <v>2.7252906976744207</v>
      </c>
    </row>
    <row r="13" spans="1:5" ht="15">
      <c r="A13" s="13">
        <v>1984</v>
      </c>
      <c r="B13" s="14">
        <v>1626</v>
      </c>
      <c r="C13" s="14">
        <v>1239</v>
      </c>
      <c r="D13" s="14">
        <f t="shared" si="0"/>
        <v>2865</v>
      </c>
      <c r="E13" s="20">
        <f t="shared" si="1"/>
        <v>1.344181110718079</v>
      </c>
    </row>
    <row r="14" spans="1:5" ht="15">
      <c r="A14" s="15">
        <v>1985</v>
      </c>
      <c r="B14" s="16">
        <v>1606</v>
      </c>
      <c r="C14" s="16">
        <v>1289</v>
      </c>
      <c r="D14" s="16">
        <f t="shared" si="0"/>
        <v>2895</v>
      </c>
      <c r="E14" s="19">
        <f t="shared" si="1"/>
        <v>1.0471204188481575</v>
      </c>
    </row>
    <row r="15" spans="1:5" ht="15">
      <c r="A15" s="13">
        <v>1986</v>
      </c>
      <c r="B15" s="14">
        <v>1609</v>
      </c>
      <c r="C15" s="14">
        <v>1366</v>
      </c>
      <c r="D15" s="14">
        <f t="shared" si="0"/>
        <v>2975</v>
      </c>
      <c r="E15" s="20">
        <f t="shared" si="1"/>
        <v>2.7633851468048309</v>
      </c>
    </row>
    <row r="16" spans="1:5" ht="15">
      <c r="A16" s="15">
        <v>1987</v>
      </c>
      <c r="B16" s="16">
        <v>1631</v>
      </c>
      <c r="C16" s="16">
        <v>1456</v>
      </c>
      <c r="D16" s="16">
        <f t="shared" si="0"/>
        <v>3087</v>
      </c>
      <c r="E16" s="19">
        <f t="shared" si="1"/>
        <v>3.7647058823529367</v>
      </c>
    </row>
    <row r="17" spans="1:5" ht="15">
      <c r="A17" s="13">
        <v>1988</v>
      </c>
      <c r="B17" s="14">
        <v>1633</v>
      </c>
      <c r="C17" s="14">
        <v>1516</v>
      </c>
      <c r="D17" s="14">
        <f t="shared" si="0"/>
        <v>3149</v>
      </c>
      <c r="E17" s="20">
        <f t="shared" si="1"/>
        <v>2.0084224165856757</v>
      </c>
    </row>
    <row r="18" spans="1:5" ht="15">
      <c r="A18" s="15">
        <v>1989</v>
      </c>
      <c r="B18" s="16">
        <v>1662</v>
      </c>
      <c r="C18" s="16">
        <v>1675</v>
      </c>
      <c r="D18" s="16">
        <f t="shared" si="0"/>
        <v>3337</v>
      </c>
      <c r="E18" s="19">
        <f t="shared" si="1"/>
        <v>5.9701492537313383</v>
      </c>
    </row>
    <row r="19" spans="1:5" ht="15">
      <c r="A19" s="13">
        <v>1990</v>
      </c>
      <c r="B19" s="14">
        <v>1892</v>
      </c>
      <c r="C19" s="14">
        <v>1590</v>
      </c>
      <c r="D19" s="14">
        <f t="shared" si="0"/>
        <v>3482</v>
      </c>
      <c r="E19" s="20">
        <f t="shared" si="1"/>
        <v>4.3452202577165089</v>
      </c>
    </row>
    <row r="20" spans="1:5" ht="15">
      <c r="A20" s="15">
        <v>1991</v>
      </c>
      <c r="B20" s="16">
        <v>3137</v>
      </c>
      <c r="C20" s="16">
        <v>563</v>
      </c>
      <c r="D20" s="16">
        <f t="shared" si="0"/>
        <v>3700</v>
      </c>
      <c r="E20" s="19">
        <f t="shared" si="1"/>
        <v>6.2607696726019624</v>
      </c>
    </row>
    <row r="21" spans="1:5" ht="15">
      <c r="A21" s="13">
        <v>1992</v>
      </c>
      <c r="B21" s="14">
        <v>3290</v>
      </c>
      <c r="C21" s="14">
        <v>590</v>
      </c>
      <c r="D21" s="14">
        <f t="shared" si="0"/>
        <v>3880</v>
      </c>
      <c r="E21" s="20">
        <f t="shared" si="1"/>
        <v>4.8648648648648596</v>
      </c>
    </row>
    <row r="22" spans="1:5" ht="15">
      <c r="A22" s="15">
        <v>1993</v>
      </c>
      <c r="B22" s="16">
        <v>3459</v>
      </c>
      <c r="C22" s="16">
        <v>617</v>
      </c>
      <c r="D22" s="16">
        <f t="shared" si="0"/>
        <v>4076</v>
      </c>
      <c r="E22" s="19">
        <f t="shared" si="1"/>
        <v>5.0515463917525816</v>
      </c>
    </row>
    <row r="23" spans="1:5" ht="15">
      <c r="A23" s="13">
        <v>1994</v>
      </c>
      <c r="B23" s="14">
        <v>4545</v>
      </c>
      <c r="C23" s="14">
        <v>642</v>
      </c>
      <c r="D23" s="14">
        <f t="shared" si="0"/>
        <v>5187</v>
      </c>
      <c r="E23" s="20">
        <f t="shared" si="1"/>
        <v>27.257114818449459</v>
      </c>
    </row>
    <row r="24" spans="1:5" ht="15">
      <c r="A24" s="15">
        <v>1995</v>
      </c>
      <c r="B24" s="16">
        <v>5278</v>
      </c>
      <c r="C24" s="16">
        <v>1171</v>
      </c>
      <c r="D24" s="16">
        <f t="shared" si="0"/>
        <v>6449</v>
      </c>
      <c r="E24" s="19">
        <f t="shared" si="1"/>
        <v>24.330055909003278</v>
      </c>
    </row>
    <row r="25" spans="1:5" ht="15">
      <c r="A25" s="13">
        <v>1996</v>
      </c>
      <c r="B25" s="14">
        <v>5841</v>
      </c>
      <c r="C25" s="14">
        <v>398</v>
      </c>
      <c r="D25" s="14">
        <f t="shared" si="0"/>
        <v>6239</v>
      </c>
      <c r="E25" s="22">
        <f t="shared" si="1"/>
        <v>-3.2563188091176976</v>
      </c>
    </row>
    <row r="26" spans="1:5" ht="15">
      <c r="A26" s="15">
        <v>1997</v>
      </c>
      <c r="B26" s="16">
        <v>5107</v>
      </c>
      <c r="C26" s="16">
        <v>776</v>
      </c>
      <c r="D26" s="16">
        <f t="shared" si="0"/>
        <v>5883</v>
      </c>
      <c r="E26" s="23">
        <f t="shared" si="1"/>
        <v>-5.706042635037667</v>
      </c>
    </row>
    <row r="27" spans="1:5" ht="15">
      <c r="A27" s="13">
        <v>1998</v>
      </c>
      <c r="B27" s="14">
        <v>6812</v>
      </c>
      <c r="C27" s="14">
        <v>1052</v>
      </c>
      <c r="D27" s="14">
        <f t="shared" si="0"/>
        <v>7864</v>
      </c>
      <c r="E27" s="20">
        <f t="shared" si="1"/>
        <v>33.673295937446881</v>
      </c>
    </row>
    <row r="28" spans="1:5" ht="15">
      <c r="A28" s="15">
        <v>1999</v>
      </c>
      <c r="B28" s="16">
        <v>6297</v>
      </c>
      <c r="C28" s="16">
        <v>1486</v>
      </c>
      <c r="D28" s="16">
        <f t="shared" si="0"/>
        <v>7783</v>
      </c>
      <c r="E28" s="23">
        <f t="shared" si="1"/>
        <v>-1.0300101729399769</v>
      </c>
    </row>
    <row r="29" spans="1:5" ht="15">
      <c r="A29" s="13">
        <v>2000</v>
      </c>
      <c r="B29" s="14">
        <v>5669</v>
      </c>
      <c r="C29" s="14">
        <v>2211</v>
      </c>
      <c r="D29" s="14">
        <f t="shared" si="0"/>
        <v>7880</v>
      </c>
      <c r="E29" s="20">
        <f t="shared" si="1"/>
        <v>1.246306051651036</v>
      </c>
    </row>
    <row r="30" spans="1:5" ht="15">
      <c r="A30" s="15">
        <v>2001</v>
      </c>
      <c r="B30" s="16">
        <v>6101</v>
      </c>
      <c r="C30" s="16">
        <v>2017</v>
      </c>
      <c r="D30" s="16">
        <f t="shared" si="0"/>
        <v>8118</v>
      </c>
      <c r="E30" s="19">
        <f t="shared" si="1"/>
        <v>3.0203045685279095</v>
      </c>
    </row>
    <row r="31" spans="1:5" ht="15">
      <c r="A31" s="13">
        <v>2002</v>
      </c>
      <c r="B31" s="14">
        <v>7351</v>
      </c>
      <c r="C31" s="14">
        <v>2459</v>
      </c>
      <c r="D31" s="14">
        <f t="shared" si="0"/>
        <v>9810</v>
      </c>
      <c r="E31" s="20">
        <f t="shared" si="1"/>
        <v>20.842572062084265</v>
      </c>
    </row>
    <row r="32" spans="1:5" ht="15">
      <c r="A32" s="15">
        <v>2003</v>
      </c>
      <c r="B32" s="16">
        <v>7805</v>
      </c>
      <c r="C32" s="16">
        <v>2627</v>
      </c>
      <c r="D32" s="16">
        <f t="shared" si="0"/>
        <v>10432</v>
      </c>
      <c r="E32" s="19">
        <f t="shared" si="1"/>
        <v>6.3404689092762423</v>
      </c>
    </row>
    <row r="33" spans="1:5" ht="15">
      <c r="A33" s="13">
        <v>2004</v>
      </c>
      <c r="B33" s="14">
        <v>8202</v>
      </c>
      <c r="C33" s="14">
        <v>2776</v>
      </c>
      <c r="D33" s="14">
        <f t="shared" si="0"/>
        <v>10978</v>
      </c>
      <c r="E33" s="20">
        <f t="shared" si="1"/>
        <v>5.233895705521463</v>
      </c>
    </row>
    <row r="34" spans="1:5" ht="15">
      <c r="A34" s="15">
        <v>2005</v>
      </c>
      <c r="B34" s="16">
        <v>8815</v>
      </c>
      <c r="C34" s="16">
        <v>2943</v>
      </c>
      <c r="D34" s="16">
        <f t="shared" si="0"/>
        <v>11758</v>
      </c>
      <c r="E34" s="19">
        <f t="shared" si="1"/>
        <v>7.1051193295682324</v>
      </c>
    </row>
    <row r="35" spans="1:5" ht="15">
      <c r="A35" s="13">
        <v>2006</v>
      </c>
      <c r="B35" s="14">
        <v>10632</v>
      </c>
      <c r="C35" s="14">
        <v>3366</v>
      </c>
      <c r="D35" s="14">
        <f t="shared" si="0"/>
        <v>13998</v>
      </c>
      <c r="E35" s="20">
        <f>(D35/D34-1)*100</f>
        <v>19.050858989624086</v>
      </c>
    </row>
    <row r="36" spans="1:5" ht="15">
      <c r="A36" s="15">
        <v>2007</v>
      </c>
      <c r="B36" s="16">
        <v>11373</v>
      </c>
      <c r="C36" s="16">
        <v>3550</v>
      </c>
      <c r="D36" s="16">
        <f t="shared" si="0"/>
        <v>14923</v>
      </c>
      <c r="E36" s="19">
        <f t="shared" si="1"/>
        <v>6.6080868695527872</v>
      </c>
    </row>
    <row r="37" spans="1:5" ht="15">
      <c r="A37" s="13">
        <v>2008</v>
      </c>
      <c r="B37" s="14">
        <v>10287</v>
      </c>
      <c r="C37" s="14">
        <v>2894</v>
      </c>
      <c r="D37" s="14">
        <f t="shared" si="0"/>
        <v>13181</v>
      </c>
      <c r="E37" s="22">
        <f>(D37/D36-1)*100</f>
        <v>-11.67325604771159</v>
      </c>
    </row>
    <row r="38" spans="1:5" ht="15">
      <c r="A38" s="15">
        <v>2009</v>
      </c>
      <c r="B38" s="16">
        <v>12098</v>
      </c>
      <c r="C38" s="16">
        <v>3412</v>
      </c>
      <c r="D38" s="16">
        <f>SUM(B38:C38)</f>
        <v>15510</v>
      </c>
      <c r="E38" s="19">
        <f>(D38/D37-1)*100</f>
        <v>17.669372581746458</v>
      </c>
    </row>
    <row r="39" spans="1:5" ht="15">
      <c r="A39" s="13">
        <v>2010</v>
      </c>
      <c r="B39" s="14">
        <v>13210</v>
      </c>
      <c r="C39" s="14">
        <v>3682</v>
      </c>
      <c r="D39" s="14">
        <f t="shared" ref="D39" si="2">SUM(B39:C39)</f>
        <v>16892</v>
      </c>
      <c r="E39" s="20">
        <f>(D39/D38-1)*100</f>
        <v>8.9103803997421025</v>
      </c>
    </row>
    <row r="76" spans="8:8">
      <c r="H76" s="33"/>
    </row>
  </sheetData>
  <mergeCells count="7">
    <mergeCell ref="E6:E7"/>
    <mergeCell ref="A3:E3"/>
    <mergeCell ref="A4:E4"/>
    <mergeCell ref="A6:A7"/>
    <mergeCell ref="B6:B7"/>
    <mergeCell ref="C6:C7"/>
    <mergeCell ref="D6:D7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9:D3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F70" sqref="F70"/>
    </sheetView>
  </sheetViews>
  <sheetFormatPr baseColWidth="10" defaultRowHeight="12.75"/>
  <cols>
    <col min="1" max="1" width="13.85546875" customWidth="1"/>
    <col min="2" max="2" width="13.42578125" customWidth="1"/>
    <col min="3" max="3" width="18.7109375" customWidth="1"/>
    <col min="4" max="4" width="14.5703125" customWidth="1"/>
    <col min="5" max="5" width="11.140625" customWidth="1"/>
  </cols>
  <sheetData>
    <row r="1" spans="1:5" ht="17.25">
      <c r="A1" s="9" t="s">
        <v>28</v>
      </c>
      <c r="B1" s="9"/>
      <c r="C1" s="9"/>
      <c r="D1" s="9"/>
      <c r="E1" s="9"/>
    </row>
    <row r="2" spans="1:5" ht="17.25">
      <c r="A2" s="9"/>
      <c r="B2" s="9"/>
      <c r="C2" s="9"/>
      <c r="D2" s="9"/>
      <c r="E2" s="9"/>
    </row>
    <row r="3" spans="1:5" ht="17.25">
      <c r="A3" s="30" t="s">
        <v>13</v>
      </c>
      <c r="B3" s="30"/>
      <c r="C3" s="30"/>
      <c r="D3" s="30"/>
      <c r="E3" s="30"/>
    </row>
    <row r="4" spans="1:5" ht="17.25">
      <c r="A4" s="30" t="s">
        <v>12</v>
      </c>
      <c r="B4" s="30"/>
      <c r="C4" s="30"/>
      <c r="D4" s="30"/>
      <c r="E4" s="30"/>
    </row>
    <row r="5" spans="1:5" ht="17.25">
      <c r="A5" s="30" t="s">
        <v>38</v>
      </c>
      <c r="B5" s="30"/>
      <c r="C5" s="30"/>
      <c r="D5" s="30"/>
      <c r="E5" s="30"/>
    </row>
    <row r="6" spans="1:5">
      <c r="A6" s="2"/>
      <c r="B6" s="2"/>
      <c r="C6" s="2"/>
      <c r="D6" s="2"/>
      <c r="E6" s="3"/>
    </row>
    <row r="7" spans="1:5" ht="18" customHeight="1">
      <c r="A7" s="28" t="s">
        <v>1</v>
      </c>
      <c r="B7" s="28" t="s">
        <v>11</v>
      </c>
      <c r="C7" s="28" t="s">
        <v>10</v>
      </c>
      <c r="D7" s="28" t="s">
        <v>2</v>
      </c>
      <c r="E7" s="28" t="s">
        <v>3</v>
      </c>
    </row>
    <row r="8" spans="1:5" ht="20.25" customHeight="1">
      <c r="A8" s="28"/>
      <c r="B8" s="28"/>
      <c r="C8" s="28"/>
      <c r="D8" s="28"/>
      <c r="E8" s="28"/>
    </row>
    <row r="10" spans="1:5" ht="15">
      <c r="A10" s="13">
        <v>1980</v>
      </c>
      <c r="B10" s="14">
        <v>117023</v>
      </c>
      <c r="C10" s="14">
        <v>136146</v>
      </c>
      <c r="D10" s="14">
        <f>SUM(B10:C10)</f>
        <v>253169</v>
      </c>
      <c r="E10" s="14"/>
    </row>
    <row r="11" spans="1:5" ht="15">
      <c r="A11" s="15">
        <v>1981</v>
      </c>
      <c r="B11" s="16">
        <v>128754</v>
      </c>
      <c r="C11" s="16">
        <v>147538</v>
      </c>
      <c r="D11" s="16">
        <f t="shared" ref="D11:D38" si="0">SUM(B11:C11)</f>
        <v>276292</v>
      </c>
      <c r="E11" s="19">
        <f>(D11/D10-1)*100</f>
        <v>9.133424708396376</v>
      </c>
    </row>
    <row r="12" spans="1:5" ht="15">
      <c r="A12" s="13">
        <v>1982</v>
      </c>
      <c r="B12" s="14">
        <v>129354</v>
      </c>
      <c r="C12" s="14">
        <v>147999</v>
      </c>
      <c r="D12" s="14">
        <f t="shared" si="0"/>
        <v>277353</v>
      </c>
      <c r="E12" s="20">
        <f t="shared" ref="E12:E37" si="1">(D12/D11-1)*100</f>
        <v>0.38401401415892877</v>
      </c>
    </row>
    <row r="13" spans="1:5" ht="15">
      <c r="A13" s="15">
        <v>1983</v>
      </c>
      <c r="B13" s="16">
        <v>129714</v>
      </c>
      <c r="C13" s="16">
        <v>148368</v>
      </c>
      <c r="D13" s="16">
        <f t="shared" si="0"/>
        <v>278082</v>
      </c>
      <c r="E13" s="19">
        <f t="shared" si="1"/>
        <v>0.26284193789143373</v>
      </c>
    </row>
    <row r="14" spans="1:5" ht="15">
      <c r="A14" s="13">
        <v>1984</v>
      </c>
      <c r="B14" s="14">
        <v>130806</v>
      </c>
      <c r="C14" s="14">
        <v>151377</v>
      </c>
      <c r="D14" s="14">
        <f t="shared" si="0"/>
        <v>282183</v>
      </c>
      <c r="E14" s="20">
        <f t="shared" si="1"/>
        <v>1.474744859429955</v>
      </c>
    </row>
    <row r="15" spans="1:5" ht="15">
      <c r="A15" s="15">
        <v>1985</v>
      </c>
      <c r="B15" s="16">
        <v>134112</v>
      </c>
      <c r="C15" s="16">
        <v>159297</v>
      </c>
      <c r="D15" s="16">
        <f t="shared" si="0"/>
        <v>293409</v>
      </c>
      <c r="E15" s="19">
        <f t="shared" si="1"/>
        <v>3.9782694209077096</v>
      </c>
    </row>
    <row r="16" spans="1:5" ht="15">
      <c r="A16" s="13">
        <v>1986</v>
      </c>
      <c r="B16" s="14">
        <v>135595</v>
      </c>
      <c r="C16" s="14">
        <v>154964</v>
      </c>
      <c r="D16" s="14">
        <f t="shared" si="0"/>
        <v>290559</v>
      </c>
      <c r="E16" s="22">
        <f t="shared" si="1"/>
        <v>-0.97134034743310282</v>
      </c>
    </row>
    <row r="17" spans="1:5" ht="15">
      <c r="A17" s="15">
        <v>1987</v>
      </c>
      <c r="B17" s="16">
        <v>138810</v>
      </c>
      <c r="C17" s="16">
        <v>157278</v>
      </c>
      <c r="D17" s="16">
        <f t="shared" si="0"/>
        <v>296088</v>
      </c>
      <c r="E17" s="19">
        <f t="shared" si="1"/>
        <v>1.9028837516648966</v>
      </c>
    </row>
    <row r="18" spans="1:5" ht="15">
      <c r="A18" s="13">
        <v>1988</v>
      </c>
      <c r="B18" s="14">
        <v>140134</v>
      </c>
      <c r="C18" s="14">
        <v>158736</v>
      </c>
      <c r="D18" s="14">
        <f t="shared" si="0"/>
        <v>298870</v>
      </c>
      <c r="E18" s="20">
        <f t="shared" si="1"/>
        <v>0.9395855286266297</v>
      </c>
    </row>
    <row r="19" spans="1:5" ht="15">
      <c r="A19" s="15">
        <v>1989</v>
      </c>
      <c r="B19" s="16">
        <v>146292</v>
      </c>
      <c r="C19" s="16">
        <v>163511</v>
      </c>
      <c r="D19" s="16">
        <f t="shared" si="0"/>
        <v>309803</v>
      </c>
      <c r="E19" s="19">
        <f t="shared" si="1"/>
        <v>3.658112222705534</v>
      </c>
    </row>
    <row r="20" spans="1:5" ht="15">
      <c r="A20" s="13">
        <v>1990</v>
      </c>
      <c r="B20" s="14">
        <v>149009</v>
      </c>
      <c r="C20" s="14">
        <v>165666</v>
      </c>
      <c r="D20" s="14">
        <f t="shared" si="0"/>
        <v>314675</v>
      </c>
      <c r="E20" s="20">
        <f t="shared" si="1"/>
        <v>1.5726122729605496</v>
      </c>
    </row>
    <row r="21" spans="1:5" ht="15">
      <c r="A21" s="15">
        <v>1991</v>
      </c>
      <c r="B21" s="16">
        <v>307444</v>
      </c>
      <c r="C21" s="16">
        <v>20329</v>
      </c>
      <c r="D21" s="16">
        <f t="shared" si="0"/>
        <v>327773</v>
      </c>
      <c r="E21" s="19">
        <f t="shared" si="1"/>
        <v>4.1623897672201426</v>
      </c>
    </row>
    <row r="22" spans="1:5" ht="15">
      <c r="A22" s="13">
        <v>1992</v>
      </c>
      <c r="B22" s="14">
        <v>319742</v>
      </c>
      <c r="C22" s="14">
        <v>21318</v>
      </c>
      <c r="D22" s="14">
        <f t="shared" si="0"/>
        <v>341060</v>
      </c>
      <c r="E22" s="20">
        <f t="shared" si="1"/>
        <v>4.0537201050727223</v>
      </c>
    </row>
    <row r="23" spans="1:5" ht="15">
      <c r="A23" s="15">
        <v>1993</v>
      </c>
      <c r="B23" s="16">
        <v>342871</v>
      </c>
      <c r="C23" s="16">
        <v>23757</v>
      </c>
      <c r="D23" s="16">
        <f t="shared" si="0"/>
        <v>366628</v>
      </c>
      <c r="E23" s="19">
        <f t="shared" si="1"/>
        <v>7.4966281592681705</v>
      </c>
    </row>
    <row r="24" spans="1:5" ht="15">
      <c r="A24" s="13">
        <v>1994</v>
      </c>
      <c r="B24" s="14">
        <v>330053</v>
      </c>
      <c r="C24" s="14">
        <v>26434</v>
      </c>
      <c r="D24" s="14">
        <f t="shared" si="0"/>
        <v>356487</v>
      </c>
      <c r="E24" s="22">
        <f t="shared" si="1"/>
        <v>-2.7660189619996278</v>
      </c>
    </row>
    <row r="25" spans="1:5" ht="15">
      <c r="A25" s="15">
        <v>1995</v>
      </c>
      <c r="B25" s="16">
        <v>333800</v>
      </c>
      <c r="C25" s="16">
        <v>32873</v>
      </c>
      <c r="D25" s="16">
        <f t="shared" si="0"/>
        <v>366673</v>
      </c>
      <c r="E25" s="19">
        <f t="shared" si="1"/>
        <v>2.8573271956621182</v>
      </c>
    </row>
    <row r="26" spans="1:5" ht="15">
      <c r="A26" s="13">
        <v>1996</v>
      </c>
      <c r="B26" s="14">
        <v>349142</v>
      </c>
      <c r="C26" s="14">
        <v>34125</v>
      </c>
      <c r="D26" s="14">
        <f t="shared" si="0"/>
        <v>383267</v>
      </c>
      <c r="E26" s="20">
        <f t="shared" si="1"/>
        <v>4.5255581949039003</v>
      </c>
    </row>
    <row r="27" spans="1:5" ht="15">
      <c r="A27" s="15">
        <v>1997</v>
      </c>
      <c r="B27" s="16">
        <v>300444</v>
      </c>
      <c r="C27" s="16">
        <v>32022</v>
      </c>
      <c r="D27" s="16">
        <f t="shared" si="0"/>
        <v>332466</v>
      </c>
      <c r="E27" s="23">
        <f t="shared" si="1"/>
        <v>-13.254728426919094</v>
      </c>
    </row>
    <row r="28" spans="1:5" ht="15">
      <c r="A28" s="13">
        <v>1998</v>
      </c>
      <c r="B28" s="14">
        <v>344282</v>
      </c>
      <c r="C28" s="14">
        <v>36519</v>
      </c>
      <c r="D28" s="14">
        <f t="shared" si="0"/>
        <v>380801</v>
      </c>
      <c r="E28" s="20">
        <f t="shared" si="1"/>
        <v>14.538328731359007</v>
      </c>
    </row>
    <row r="29" spans="1:5" ht="15">
      <c r="A29" s="15">
        <v>1999</v>
      </c>
      <c r="B29" s="16">
        <v>354241</v>
      </c>
      <c r="C29" s="16">
        <v>40191</v>
      </c>
      <c r="D29" s="16">
        <f t="shared" si="0"/>
        <v>394432</v>
      </c>
      <c r="E29" s="19">
        <f t="shared" si="1"/>
        <v>3.5795599276262413</v>
      </c>
    </row>
    <row r="30" spans="1:5" ht="15">
      <c r="A30" s="13">
        <v>2000</v>
      </c>
      <c r="B30" s="14">
        <v>368066</v>
      </c>
      <c r="C30" s="14">
        <v>45127</v>
      </c>
      <c r="D30" s="14">
        <f t="shared" si="0"/>
        <v>413193</v>
      </c>
      <c r="E30" s="20">
        <f t="shared" si="1"/>
        <v>4.7564599221158632</v>
      </c>
    </row>
    <row r="31" spans="1:5" ht="15">
      <c r="A31" s="15">
        <v>2001</v>
      </c>
      <c r="B31" s="16">
        <v>365912</v>
      </c>
      <c r="C31" s="16">
        <v>43298</v>
      </c>
      <c r="D31" s="16">
        <f t="shared" si="0"/>
        <v>409210</v>
      </c>
      <c r="E31" s="23">
        <f t="shared" si="1"/>
        <v>-0.96395631097332402</v>
      </c>
    </row>
    <row r="32" spans="1:5" ht="15">
      <c r="A32" s="13">
        <v>2002</v>
      </c>
      <c r="B32" s="14">
        <v>367600</v>
      </c>
      <c r="C32" s="14">
        <v>43500</v>
      </c>
      <c r="D32" s="14">
        <f t="shared" si="0"/>
        <v>411100</v>
      </c>
      <c r="E32" s="20">
        <f t="shared" si="1"/>
        <v>0.4618655458077825</v>
      </c>
    </row>
    <row r="33" spans="1:5" ht="15">
      <c r="A33" s="15">
        <v>2003</v>
      </c>
      <c r="B33" s="16">
        <v>372150</v>
      </c>
      <c r="C33" s="16">
        <v>44050</v>
      </c>
      <c r="D33" s="16">
        <f t="shared" si="0"/>
        <v>416200</v>
      </c>
      <c r="E33" s="19">
        <f t="shared" si="1"/>
        <v>1.2405740695694556</v>
      </c>
    </row>
    <row r="34" spans="1:5" ht="15">
      <c r="A34" s="13">
        <v>2004</v>
      </c>
      <c r="B34" s="14">
        <v>381000</v>
      </c>
      <c r="C34" s="14">
        <v>45100</v>
      </c>
      <c r="D34" s="14">
        <f t="shared" si="0"/>
        <v>426100</v>
      </c>
      <c r="E34" s="20">
        <f>(D34/D33-1)*100</f>
        <v>2.3786641037962575</v>
      </c>
    </row>
    <row r="35" spans="1:5" ht="15">
      <c r="A35" s="15">
        <v>2005</v>
      </c>
      <c r="B35" s="16">
        <v>389400</v>
      </c>
      <c r="C35" s="16">
        <v>46100</v>
      </c>
      <c r="D35" s="16">
        <f t="shared" si="0"/>
        <v>435500</v>
      </c>
      <c r="E35" s="19">
        <f t="shared" si="1"/>
        <v>2.2060549166862176</v>
      </c>
    </row>
    <row r="36" spans="1:5" ht="15">
      <c r="A36" s="13">
        <v>2006</v>
      </c>
      <c r="B36" s="14">
        <v>398158</v>
      </c>
      <c r="C36" s="14">
        <v>47291</v>
      </c>
      <c r="D36" s="14">
        <f t="shared" si="0"/>
        <v>445449</v>
      </c>
      <c r="E36" s="20">
        <f t="shared" si="1"/>
        <v>2.2845005740528057</v>
      </c>
    </row>
    <row r="37" spans="1:5" ht="15">
      <c r="A37" s="15">
        <v>2007</v>
      </c>
      <c r="B37" s="16">
        <v>423458.76657156745</v>
      </c>
      <c r="C37" s="16">
        <v>50401.095428432542</v>
      </c>
      <c r="D37" s="16">
        <f t="shared" si="0"/>
        <v>473859.86199999996</v>
      </c>
      <c r="E37" s="19">
        <f t="shared" si="1"/>
        <v>6.3780280121854549</v>
      </c>
    </row>
    <row r="38" spans="1:5" ht="15">
      <c r="A38" s="13">
        <v>2008</v>
      </c>
      <c r="B38" s="14">
        <v>433400</v>
      </c>
      <c r="C38" s="14">
        <v>50900</v>
      </c>
      <c r="D38" s="14">
        <f t="shared" si="0"/>
        <v>484300</v>
      </c>
      <c r="E38" s="20">
        <f>(D38/D37-1)*100</f>
        <v>2.2032121386976744</v>
      </c>
    </row>
    <row r="39" spans="1:5" ht="15">
      <c r="A39" s="15">
        <v>2009</v>
      </c>
      <c r="B39" s="16">
        <v>394079</v>
      </c>
      <c r="C39" s="16">
        <v>56821</v>
      </c>
      <c r="D39" s="16">
        <f>SUM(B39:C39)</f>
        <v>450900</v>
      </c>
      <c r="E39" s="23">
        <f>(D39/D38-1)*100</f>
        <v>-6.8965517241379342</v>
      </c>
    </row>
    <row r="40" spans="1:5" ht="15">
      <c r="A40" s="13">
        <v>2010</v>
      </c>
      <c r="B40" s="14">
        <v>410772</v>
      </c>
      <c r="C40" s="14">
        <v>59228</v>
      </c>
      <c r="D40" s="14">
        <f t="shared" ref="D40" si="2">SUM(B40:C40)</f>
        <v>470000</v>
      </c>
      <c r="E40" s="20">
        <f>(D40/D39-1)*100</f>
        <v>4.2359724994455616</v>
      </c>
    </row>
  </sheetData>
  <mergeCells count="8">
    <mergeCell ref="A3:E3"/>
    <mergeCell ref="A4:E4"/>
    <mergeCell ref="A5:E5"/>
    <mergeCell ref="A7:A8"/>
    <mergeCell ref="B7:B8"/>
    <mergeCell ref="C7:C8"/>
    <mergeCell ref="D7:D8"/>
    <mergeCell ref="E7:E8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10:D4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B52" sqref="B52"/>
    </sheetView>
  </sheetViews>
  <sheetFormatPr baseColWidth="10" defaultRowHeight="12.75"/>
  <cols>
    <col min="1" max="1" width="20.140625" customWidth="1"/>
    <col min="2" max="2" width="17.42578125" customWidth="1"/>
    <col min="3" max="3" width="9.85546875" style="7" customWidth="1"/>
  </cols>
  <sheetData>
    <row r="1" spans="1:3" ht="17.25">
      <c r="A1" s="9" t="s">
        <v>29</v>
      </c>
      <c r="B1" s="9"/>
      <c r="C1" s="11"/>
    </row>
    <row r="2" spans="1:3" ht="17.25">
      <c r="A2" s="9"/>
      <c r="B2" s="9"/>
      <c r="C2" s="11"/>
    </row>
    <row r="3" spans="1:3" ht="17.25">
      <c r="A3" s="9" t="s">
        <v>30</v>
      </c>
      <c r="B3" s="9"/>
      <c r="C3" s="11"/>
    </row>
    <row r="4" spans="1:3" ht="17.25">
      <c r="A4" s="9" t="s">
        <v>0</v>
      </c>
      <c r="B4" s="9"/>
      <c r="C4" s="11"/>
    </row>
    <row r="5" spans="1:3" ht="17.25">
      <c r="A5" s="29" t="s">
        <v>14</v>
      </c>
      <c r="B5" s="29"/>
      <c r="C5" s="29"/>
    </row>
    <row r="6" spans="1:3" ht="17.25">
      <c r="A6" s="29" t="s">
        <v>37</v>
      </c>
      <c r="B6" s="29"/>
      <c r="C6" s="29"/>
    </row>
    <row r="7" spans="1:3">
      <c r="C7" s="6"/>
    </row>
    <row r="8" spans="1:3" ht="15.75" customHeight="1">
      <c r="A8" s="28" t="s">
        <v>1</v>
      </c>
      <c r="B8" s="28" t="s">
        <v>15</v>
      </c>
      <c r="C8" s="31" t="s">
        <v>3</v>
      </c>
    </row>
    <row r="9" spans="1:3" ht="15.75" customHeight="1">
      <c r="A9" s="28"/>
      <c r="B9" s="28"/>
      <c r="C9" s="31"/>
    </row>
    <row r="11" spans="1:3" ht="15">
      <c r="A11" s="13">
        <v>1980</v>
      </c>
      <c r="B11" s="14">
        <v>21840</v>
      </c>
      <c r="C11" s="24"/>
    </row>
    <row r="12" spans="1:3" ht="15">
      <c r="A12" s="15">
        <v>1981</v>
      </c>
      <c r="B12" s="16">
        <v>23120</v>
      </c>
      <c r="C12" s="25">
        <f>(B12/B11-1)*100</f>
        <v>5.8608058608058622</v>
      </c>
    </row>
    <row r="13" spans="1:3" ht="15">
      <c r="A13" s="13">
        <v>1982</v>
      </c>
      <c r="B13" s="14">
        <v>24701</v>
      </c>
      <c r="C13" s="20">
        <f t="shared" ref="C13:C38" si="0">(B13/B12-1)*100</f>
        <v>6.838235294117645</v>
      </c>
    </row>
    <row r="14" spans="1:3" ht="15">
      <c r="A14" s="15">
        <v>1983</v>
      </c>
      <c r="B14" s="16">
        <v>25225</v>
      </c>
      <c r="C14" s="25">
        <f t="shared" si="0"/>
        <v>2.1213716043884778</v>
      </c>
    </row>
    <row r="15" spans="1:3" ht="15">
      <c r="A15" s="13">
        <v>1984</v>
      </c>
      <c r="B15" s="14">
        <v>25268</v>
      </c>
      <c r="C15" s="20">
        <f t="shared" si="0"/>
        <v>0.17046580773043551</v>
      </c>
    </row>
    <row r="16" spans="1:3" ht="15">
      <c r="A16" s="15">
        <v>1985</v>
      </c>
      <c r="B16" s="16">
        <v>26316</v>
      </c>
      <c r="C16" s="25">
        <f t="shared" si="0"/>
        <v>4.1475383884755468</v>
      </c>
    </row>
    <row r="17" spans="1:3" ht="15">
      <c r="A17" s="13">
        <v>1986</v>
      </c>
      <c r="B17" s="14">
        <v>26382</v>
      </c>
      <c r="C17" s="20">
        <f t="shared" si="0"/>
        <v>0.2507979936160476</v>
      </c>
    </row>
    <row r="18" spans="1:3" ht="15">
      <c r="A18" s="15">
        <v>1987</v>
      </c>
      <c r="B18" s="16">
        <v>28073</v>
      </c>
      <c r="C18" s="25">
        <f t="shared" si="0"/>
        <v>6.4096732620726238</v>
      </c>
    </row>
    <row r="19" spans="1:3" ht="15">
      <c r="A19" s="13">
        <v>1988</v>
      </c>
      <c r="B19" s="14">
        <v>29279</v>
      </c>
      <c r="C19" s="20">
        <f t="shared" si="0"/>
        <v>4.2959427207637235</v>
      </c>
    </row>
    <row r="20" spans="1:3" ht="15">
      <c r="A20" s="15">
        <v>1989</v>
      </c>
      <c r="B20" s="16">
        <v>30735</v>
      </c>
      <c r="C20" s="25">
        <f t="shared" si="0"/>
        <v>4.9728474333139872</v>
      </c>
    </row>
    <row r="21" spans="1:3" ht="15">
      <c r="A21" s="13">
        <v>1990</v>
      </c>
      <c r="B21" s="14">
        <v>31811</v>
      </c>
      <c r="C21" s="20">
        <f t="shared" si="0"/>
        <v>3.5008947454042705</v>
      </c>
    </row>
    <row r="22" spans="1:3" ht="15">
      <c r="A22" s="15">
        <v>1991</v>
      </c>
      <c r="B22" s="16">
        <v>34380</v>
      </c>
      <c r="C22" s="25">
        <f t="shared" si="0"/>
        <v>8.0758228285813018</v>
      </c>
    </row>
    <row r="23" spans="1:3" ht="15">
      <c r="A23" s="13">
        <v>1992</v>
      </c>
      <c r="B23" s="14">
        <v>36140</v>
      </c>
      <c r="C23" s="20">
        <f t="shared" si="0"/>
        <v>5.1192553810354813</v>
      </c>
    </row>
    <row r="24" spans="1:3" ht="15">
      <c r="A24" s="15">
        <v>1993</v>
      </c>
      <c r="B24" s="16">
        <v>39997</v>
      </c>
      <c r="C24" s="25">
        <f t="shared" si="0"/>
        <v>10.672385168788058</v>
      </c>
    </row>
    <row r="25" spans="1:3" ht="15">
      <c r="A25" s="13">
        <v>1994</v>
      </c>
      <c r="B25" s="14">
        <v>44109</v>
      </c>
      <c r="C25" s="20">
        <f t="shared" si="0"/>
        <v>10.280771057829341</v>
      </c>
    </row>
    <row r="26" spans="1:3" ht="15">
      <c r="A26" s="15">
        <v>1995</v>
      </c>
      <c r="B26" s="16">
        <v>44711</v>
      </c>
      <c r="C26" s="25">
        <f t="shared" si="0"/>
        <v>1.3648008342968643</v>
      </c>
    </row>
    <row r="27" spans="1:3" ht="15">
      <c r="A27" s="13">
        <v>1996</v>
      </c>
      <c r="B27" s="14">
        <v>46427</v>
      </c>
      <c r="C27" s="20">
        <f t="shared" si="0"/>
        <v>3.8379817047259124</v>
      </c>
    </row>
    <row r="28" spans="1:3" ht="15">
      <c r="A28" s="15">
        <v>1997</v>
      </c>
      <c r="B28" s="16">
        <v>37643</v>
      </c>
      <c r="C28" s="26">
        <f t="shared" si="0"/>
        <v>-18.920024985461048</v>
      </c>
    </row>
    <row r="29" spans="1:3" ht="15">
      <c r="A29" s="13">
        <v>1998</v>
      </c>
      <c r="B29" s="14">
        <v>40846</v>
      </c>
      <c r="C29" s="20">
        <f t="shared" si="0"/>
        <v>8.5088861142841985</v>
      </c>
    </row>
    <row r="30" spans="1:3" ht="15">
      <c r="A30" s="15">
        <v>1999</v>
      </c>
      <c r="B30" s="16">
        <v>40197</v>
      </c>
      <c r="C30" s="26">
        <f t="shared" si="0"/>
        <v>-1.5888948734270159</v>
      </c>
    </row>
    <row r="31" spans="1:3" ht="15">
      <c r="A31" s="13">
        <v>2000</v>
      </c>
      <c r="B31" s="14">
        <v>41758</v>
      </c>
      <c r="C31" s="20">
        <f t="shared" si="0"/>
        <v>3.8833743811727217</v>
      </c>
    </row>
    <row r="32" spans="1:3" ht="15">
      <c r="A32" s="15">
        <v>2001</v>
      </c>
      <c r="B32" s="16">
        <v>42899</v>
      </c>
      <c r="C32" s="25">
        <f t="shared" si="0"/>
        <v>2.7324105560611045</v>
      </c>
    </row>
    <row r="33" spans="1:3" ht="15">
      <c r="A33" s="13">
        <v>2002</v>
      </c>
      <c r="B33" s="14">
        <v>44573</v>
      </c>
      <c r="C33" s="20">
        <f t="shared" si="0"/>
        <v>3.9021888622112311</v>
      </c>
    </row>
    <row r="34" spans="1:3" ht="15">
      <c r="A34" s="15">
        <v>2003</v>
      </c>
      <c r="B34" s="16">
        <v>45485</v>
      </c>
      <c r="C34" s="25">
        <f t="shared" si="0"/>
        <v>2.0460817086576988</v>
      </c>
    </row>
    <row r="35" spans="1:3" ht="15">
      <c r="A35" s="13">
        <v>2004</v>
      </c>
      <c r="B35" s="14">
        <v>45906</v>
      </c>
      <c r="C35" s="20">
        <f t="shared" si="0"/>
        <v>0.92557986149279792</v>
      </c>
    </row>
    <row r="36" spans="1:3" ht="15">
      <c r="A36" s="15">
        <v>2005</v>
      </c>
      <c r="B36" s="16">
        <v>47092</v>
      </c>
      <c r="C36" s="25">
        <f t="shared" si="0"/>
        <v>2.5835402779593064</v>
      </c>
    </row>
    <row r="37" spans="1:3" ht="15">
      <c r="A37" s="13">
        <v>2006</v>
      </c>
      <c r="B37" s="14">
        <v>47751</v>
      </c>
      <c r="C37" s="20">
        <f t="shared" si="0"/>
        <v>1.3993884311560345</v>
      </c>
    </row>
    <row r="38" spans="1:3" ht="15">
      <c r="A38" s="15">
        <v>2007</v>
      </c>
      <c r="B38" s="16">
        <v>48374</v>
      </c>
      <c r="C38" s="25">
        <f t="shared" si="0"/>
        <v>1.3046847186446442</v>
      </c>
    </row>
    <row r="39" spans="1:3" ht="15">
      <c r="A39" s="13">
        <v>2008</v>
      </c>
      <c r="B39" s="14">
        <v>42648</v>
      </c>
      <c r="C39" s="22">
        <f>(B39/B38-1)*100</f>
        <v>-11.836937197668174</v>
      </c>
    </row>
    <row r="40" spans="1:3" ht="15">
      <c r="A40" s="15">
        <v>2009</v>
      </c>
      <c r="B40" s="16">
        <v>46948</v>
      </c>
      <c r="C40" s="25">
        <f>(B40/B39-1)*100</f>
        <v>10.082536109547924</v>
      </c>
    </row>
    <row r="41" spans="1:3" ht="15">
      <c r="A41" s="13">
        <v>2010</v>
      </c>
      <c r="B41" s="14">
        <v>46658</v>
      </c>
      <c r="C41" s="22">
        <f>(B41/B40-1)*100</f>
        <v>-0.61770469455567634</v>
      </c>
    </row>
  </sheetData>
  <mergeCells count="5">
    <mergeCell ref="A8:A9"/>
    <mergeCell ref="B8:B9"/>
    <mergeCell ref="A5:C5"/>
    <mergeCell ref="A6:C6"/>
    <mergeCell ref="C8:C9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C58" sqref="C58"/>
    </sheetView>
  </sheetViews>
  <sheetFormatPr baseColWidth="10" defaultRowHeight="12.75"/>
  <cols>
    <col min="1" max="1" width="18" customWidth="1"/>
    <col min="2" max="2" width="12.42578125" customWidth="1"/>
    <col min="3" max="3" width="12" customWidth="1"/>
  </cols>
  <sheetData>
    <row r="1" spans="1:5">
      <c r="A1" s="2"/>
      <c r="B1" s="2"/>
      <c r="C1" s="2"/>
    </row>
    <row r="2" spans="1:5" ht="17.25">
      <c r="A2" s="30" t="s">
        <v>31</v>
      </c>
      <c r="B2" s="30"/>
      <c r="C2" s="30"/>
    </row>
    <row r="3" spans="1:5" ht="17.25">
      <c r="A3" s="29" t="s">
        <v>37</v>
      </c>
      <c r="B3" s="29"/>
      <c r="C3" s="29"/>
      <c r="D3" s="1"/>
      <c r="E3" s="1"/>
    </row>
    <row r="5" spans="1:5" ht="20.25" customHeight="1">
      <c r="A5" s="28" t="s">
        <v>1</v>
      </c>
      <c r="B5" s="28" t="s">
        <v>16</v>
      </c>
      <c r="C5" s="28" t="s">
        <v>3</v>
      </c>
    </row>
    <row r="6" spans="1:5" ht="27.75" customHeight="1">
      <c r="A6" s="28"/>
      <c r="B6" s="28"/>
      <c r="C6" s="28"/>
    </row>
    <row r="8" spans="1:5" ht="15">
      <c r="A8" s="13">
        <v>1980</v>
      </c>
      <c r="B8" s="14">
        <v>537</v>
      </c>
      <c r="C8" s="13"/>
    </row>
    <row r="9" spans="1:5" ht="15">
      <c r="A9" s="15">
        <v>1981</v>
      </c>
      <c r="B9" s="16">
        <v>543</v>
      </c>
      <c r="C9" s="25">
        <f>(B9/B8-1)*100</f>
        <v>1.1173184357541999</v>
      </c>
    </row>
    <row r="10" spans="1:5" ht="15">
      <c r="A10" s="13">
        <v>1982</v>
      </c>
      <c r="B10" s="14">
        <v>541</v>
      </c>
      <c r="C10" s="22">
        <f t="shared" ref="C10:C35" si="0">(B10/B9-1)*100</f>
        <v>-0.36832412523020164</v>
      </c>
    </row>
    <row r="11" spans="1:5" ht="15">
      <c r="A11" s="15">
        <v>1983</v>
      </c>
      <c r="B11" s="16">
        <v>563</v>
      </c>
      <c r="C11" s="25">
        <f t="shared" si="0"/>
        <v>4.0665434380776411</v>
      </c>
    </row>
    <row r="12" spans="1:5" ht="15">
      <c r="A12" s="13">
        <v>1984</v>
      </c>
      <c r="B12" s="14">
        <v>568</v>
      </c>
      <c r="C12" s="20">
        <f t="shared" si="0"/>
        <v>0.88809946714032417</v>
      </c>
    </row>
    <row r="13" spans="1:5" ht="15">
      <c r="A13" s="15">
        <v>1985</v>
      </c>
      <c r="B13" s="16">
        <v>579</v>
      </c>
      <c r="C13" s="25">
        <f t="shared" si="0"/>
        <v>1.936619718309851</v>
      </c>
    </row>
    <row r="14" spans="1:5" ht="15">
      <c r="A14" s="13">
        <v>1986</v>
      </c>
      <c r="B14" s="14">
        <v>589</v>
      </c>
      <c r="C14" s="20">
        <f t="shared" si="0"/>
        <v>1.7271157167530138</v>
      </c>
    </row>
    <row r="15" spans="1:5" ht="15">
      <c r="A15" s="15">
        <v>1987</v>
      </c>
      <c r="B15" s="16">
        <v>599</v>
      </c>
      <c r="C15" s="25">
        <f t="shared" si="0"/>
        <v>1.6977928692699429</v>
      </c>
    </row>
    <row r="16" spans="1:5" ht="15">
      <c r="A16" s="13">
        <v>1988</v>
      </c>
      <c r="B16" s="14">
        <v>607</v>
      </c>
      <c r="C16" s="20">
        <f t="shared" si="0"/>
        <v>1.3355592654423987</v>
      </c>
    </row>
    <row r="17" spans="1:3" ht="15">
      <c r="A17" s="15">
        <v>1989</v>
      </c>
      <c r="B17" s="16">
        <v>625</v>
      </c>
      <c r="C17" s="25">
        <f t="shared" si="0"/>
        <v>2.9654036243822013</v>
      </c>
    </row>
    <row r="18" spans="1:3" ht="15">
      <c r="A18" s="13">
        <v>1990</v>
      </c>
      <c r="B18" s="14">
        <v>658</v>
      </c>
      <c r="C18" s="20">
        <f t="shared" si="0"/>
        <v>5.2799999999999958</v>
      </c>
    </row>
    <row r="19" spans="1:3" ht="15">
      <c r="A19" s="15">
        <v>1991</v>
      </c>
      <c r="B19" s="16">
        <v>755</v>
      </c>
      <c r="C19" s="25">
        <f t="shared" si="0"/>
        <v>14.741641337386024</v>
      </c>
    </row>
    <row r="20" spans="1:3" ht="15">
      <c r="A20" s="13">
        <v>1992</v>
      </c>
      <c r="B20" s="14">
        <v>800</v>
      </c>
      <c r="C20" s="20">
        <f t="shared" si="0"/>
        <v>5.9602649006622599</v>
      </c>
    </row>
    <row r="21" spans="1:3" ht="15">
      <c r="A21" s="15">
        <v>1993</v>
      </c>
      <c r="B21" s="16">
        <v>672</v>
      </c>
      <c r="C21" s="26">
        <f t="shared" si="0"/>
        <v>-16.000000000000004</v>
      </c>
    </row>
    <row r="22" spans="1:3" ht="15">
      <c r="A22" s="13">
        <v>1994</v>
      </c>
      <c r="B22" s="14">
        <v>736</v>
      </c>
      <c r="C22" s="20">
        <f t="shared" si="0"/>
        <v>9.5238095238095344</v>
      </c>
    </row>
    <row r="23" spans="1:3" ht="15">
      <c r="A23" s="15">
        <v>1995</v>
      </c>
      <c r="B23" s="16">
        <v>1331</v>
      </c>
      <c r="C23" s="25">
        <f t="shared" si="0"/>
        <v>80.842391304347828</v>
      </c>
    </row>
    <row r="24" spans="1:3" ht="15">
      <c r="A24" s="13">
        <v>1996</v>
      </c>
      <c r="B24" s="14">
        <v>996</v>
      </c>
      <c r="C24" s="22">
        <f t="shared" si="0"/>
        <v>-25.169045830202851</v>
      </c>
    </row>
    <row r="25" spans="1:3" ht="15">
      <c r="A25" s="15">
        <v>1997</v>
      </c>
      <c r="B25" s="16">
        <v>914</v>
      </c>
      <c r="C25" s="25">
        <f t="shared" si="0"/>
        <v>-8.2329317269076334</v>
      </c>
    </row>
    <row r="26" spans="1:3" ht="15">
      <c r="A26" s="13">
        <v>1998</v>
      </c>
      <c r="B26" s="14">
        <v>1275</v>
      </c>
      <c r="C26" s="20">
        <f t="shared" si="0"/>
        <v>39.496717724288843</v>
      </c>
    </row>
    <row r="27" spans="1:3" ht="15">
      <c r="A27" s="15">
        <v>1999</v>
      </c>
      <c r="B27" s="16">
        <v>1247</v>
      </c>
      <c r="C27" s="26">
        <f t="shared" si="0"/>
        <v>-2.1960784313725501</v>
      </c>
    </row>
    <row r="28" spans="1:3" ht="15">
      <c r="A28" s="13">
        <v>2000</v>
      </c>
      <c r="B28" s="14">
        <v>1161</v>
      </c>
      <c r="C28" s="22">
        <f t="shared" si="0"/>
        <v>-6.8965517241379342</v>
      </c>
    </row>
    <row r="29" spans="1:3" ht="15">
      <c r="A29" s="15">
        <v>2001</v>
      </c>
      <c r="B29" s="16">
        <v>1082</v>
      </c>
      <c r="C29" s="26">
        <f t="shared" si="0"/>
        <v>-6.8044788975021531</v>
      </c>
    </row>
    <row r="30" spans="1:3" ht="15">
      <c r="A30" s="13">
        <v>2002</v>
      </c>
      <c r="B30" s="14">
        <v>1317</v>
      </c>
      <c r="C30" s="20">
        <f t="shared" si="0"/>
        <v>21.719038817005544</v>
      </c>
    </row>
    <row r="31" spans="1:3" ht="15">
      <c r="A31" s="15">
        <v>2003</v>
      </c>
      <c r="B31" s="16">
        <v>1333</v>
      </c>
      <c r="C31" s="25">
        <f t="shared" si="0"/>
        <v>1.2148823082763771</v>
      </c>
    </row>
    <row r="32" spans="1:3" ht="15">
      <c r="A32" s="13">
        <v>2004</v>
      </c>
      <c r="B32" s="14">
        <v>1337</v>
      </c>
      <c r="C32" s="20">
        <f t="shared" si="0"/>
        <v>0.30007501875468634</v>
      </c>
    </row>
    <row r="33" spans="1:3" ht="15">
      <c r="A33" s="15">
        <v>2005</v>
      </c>
      <c r="B33" s="16">
        <v>1375</v>
      </c>
      <c r="C33" s="25">
        <f t="shared" si="0"/>
        <v>2.8421839940164562</v>
      </c>
    </row>
    <row r="34" spans="1:3" ht="15">
      <c r="A34" s="13">
        <v>2006</v>
      </c>
      <c r="B34" s="14">
        <v>1617</v>
      </c>
      <c r="C34" s="20">
        <f t="shared" si="0"/>
        <v>17.599999999999994</v>
      </c>
    </row>
    <row r="35" spans="1:3" ht="15">
      <c r="A35" s="15">
        <v>2007</v>
      </c>
      <c r="B35" s="16">
        <v>1652</v>
      </c>
      <c r="C35" s="25">
        <f t="shared" si="0"/>
        <v>2.1645021645021689</v>
      </c>
    </row>
    <row r="36" spans="1:3" ht="15">
      <c r="A36" s="13">
        <v>2008</v>
      </c>
      <c r="B36" s="14">
        <v>1075</v>
      </c>
      <c r="C36" s="22">
        <f>(B36/B35-1)*100</f>
        <v>-34.927360774818403</v>
      </c>
    </row>
    <row r="37" spans="1:3" ht="15">
      <c r="A37" s="15">
        <v>2009</v>
      </c>
      <c r="B37" s="16">
        <v>1207</v>
      </c>
      <c r="C37" s="25">
        <f>(B37/B36-1)*100</f>
        <v>12.279069767441865</v>
      </c>
    </row>
    <row r="38" spans="1:3" ht="15">
      <c r="A38" s="13">
        <v>2010</v>
      </c>
      <c r="B38" s="14">
        <v>1213</v>
      </c>
      <c r="C38" s="20">
        <f>(B38/B37-1)*100</f>
        <v>0.49710024855011969</v>
      </c>
    </row>
  </sheetData>
  <mergeCells count="5">
    <mergeCell ref="A2:C2"/>
    <mergeCell ref="A3:C3"/>
    <mergeCell ref="A5:A6"/>
    <mergeCell ref="B5:B6"/>
    <mergeCell ref="C5:C6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C42"/>
  <sheetViews>
    <sheetView workbookViewId="0">
      <selection activeCell="C83" sqref="C83"/>
    </sheetView>
  </sheetViews>
  <sheetFormatPr baseColWidth="10" defaultRowHeight="12.75"/>
  <cols>
    <col min="1" max="1" width="17.28515625" customWidth="1"/>
    <col min="2" max="2" width="22.28515625" customWidth="1"/>
    <col min="3" max="3" width="12.42578125" customWidth="1"/>
  </cols>
  <sheetData>
    <row r="2" spans="1:3" ht="15" customHeight="1">
      <c r="A2" s="9" t="s">
        <v>32</v>
      </c>
      <c r="B2" s="9"/>
      <c r="C2" s="9"/>
    </row>
    <row r="3" spans="1:3" ht="17.25">
      <c r="A3" s="9"/>
      <c r="B3" s="9"/>
      <c r="C3" s="9"/>
    </row>
    <row r="4" spans="1:3" ht="17.25">
      <c r="A4" s="29" t="s">
        <v>39</v>
      </c>
      <c r="B4" s="29"/>
      <c r="C4" s="29"/>
    </row>
    <row r="5" spans="1:3" ht="17.25">
      <c r="A5" s="29" t="s">
        <v>4</v>
      </c>
      <c r="B5" s="29"/>
      <c r="C5" s="29"/>
    </row>
    <row r="6" spans="1:3" ht="17.25">
      <c r="A6" s="29" t="s">
        <v>37</v>
      </c>
      <c r="B6" s="29"/>
      <c r="C6" s="29"/>
    </row>
    <row r="8" spans="1:3" ht="15.75" customHeight="1">
      <c r="A8" s="28" t="s">
        <v>1</v>
      </c>
      <c r="B8" s="28" t="s">
        <v>5</v>
      </c>
      <c r="C8" s="28" t="s">
        <v>3</v>
      </c>
    </row>
    <row r="9" spans="1:3" ht="15.75" customHeight="1">
      <c r="A9" s="28"/>
      <c r="B9" s="28"/>
      <c r="C9" s="28"/>
    </row>
    <row r="11" spans="1:3" ht="15">
      <c r="A11" s="13">
        <v>1980</v>
      </c>
      <c r="B11" s="14">
        <v>1094</v>
      </c>
      <c r="C11" s="20"/>
    </row>
    <row r="12" spans="1:3" ht="15">
      <c r="A12" s="15">
        <v>1981</v>
      </c>
      <c r="B12" s="16">
        <v>1180</v>
      </c>
      <c r="C12" s="25">
        <f>(B12/B11-1)*100</f>
        <v>7.8610603290676373</v>
      </c>
    </row>
    <row r="13" spans="1:3" ht="15">
      <c r="A13" s="13">
        <v>1982</v>
      </c>
      <c r="B13" s="14">
        <v>1261</v>
      </c>
      <c r="C13" s="20">
        <f t="shared" ref="C13:C38" si="0">(B13/B12-1)*100</f>
        <v>6.8644067796610253</v>
      </c>
    </row>
    <row r="14" spans="1:3" ht="15">
      <c r="A14" s="15">
        <v>1983</v>
      </c>
      <c r="B14" s="16">
        <v>1312</v>
      </c>
      <c r="C14" s="25">
        <f t="shared" si="0"/>
        <v>4.0444091990483821</v>
      </c>
    </row>
    <row r="15" spans="1:3" ht="15">
      <c r="A15" s="13">
        <v>1984</v>
      </c>
      <c r="B15" s="14">
        <v>1368</v>
      </c>
      <c r="C15" s="20">
        <f t="shared" si="0"/>
        <v>4.2682926829268331</v>
      </c>
    </row>
    <row r="16" spans="1:3" ht="15">
      <c r="A16" s="15">
        <v>1985</v>
      </c>
      <c r="B16" s="16">
        <v>1468</v>
      </c>
      <c r="C16" s="25">
        <f t="shared" si="0"/>
        <v>7.3099415204678442</v>
      </c>
    </row>
    <row r="17" spans="1:3" ht="15">
      <c r="A17" s="13">
        <v>1986</v>
      </c>
      <c r="B17" s="14">
        <v>1531</v>
      </c>
      <c r="C17" s="20">
        <f t="shared" si="0"/>
        <v>4.2915531335149915</v>
      </c>
    </row>
    <row r="18" spans="1:3" ht="15">
      <c r="A18" s="15">
        <v>1987</v>
      </c>
      <c r="B18" s="16">
        <v>1599</v>
      </c>
      <c r="C18" s="25">
        <f t="shared" si="0"/>
        <v>4.441541476159383</v>
      </c>
    </row>
    <row r="19" spans="1:3" ht="15">
      <c r="A19" s="13">
        <v>1988</v>
      </c>
      <c r="B19" s="14">
        <v>1673</v>
      </c>
      <c r="C19" s="20">
        <f t="shared" si="0"/>
        <v>4.6278924327704862</v>
      </c>
    </row>
    <row r="20" spans="1:3" ht="15">
      <c r="A20" s="15">
        <v>1989</v>
      </c>
      <c r="B20" s="16">
        <v>1758</v>
      </c>
      <c r="C20" s="25">
        <f t="shared" si="0"/>
        <v>5.0806933652121966</v>
      </c>
    </row>
    <row r="21" spans="1:3" ht="15">
      <c r="A21" s="13">
        <v>1990</v>
      </c>
      <c r="B21" s="14">
        <v>1865</v>
      </c>
      <c r="C21" s="20">
        <f t="shared" si="0"/>
        <v>6.0864618885096755</v>
      </c>
    </row>
    <row r="22" spans="1:3" ht="15">
      <c r="A22" s="15">
        <v>1991</v>
      </c>
      <c r="B22" s="16">
        <v>1965</v>
      </c>
      <c r="C22" s="25">
        <f t="shared" si="0"/>
        <v>5.3619302949061698</v>
      </c>
    </row>
    <row r="23" spans="1:3" ht="15">
      <c r="A23" s="13">
        <v>1992</v>
      </c>
      <c r="B23" s="14">
        <v>2066</v>
      </c>
      <c r="C23" s="20">
        <f t="shared" si="0"/>
        <v>5.1399491094147542</v>
      </c>
    </row>
    <row r="24" spans="1:3" ht="15">
      <c r="A24" s="15">
        <v>1993</v>
      </c>
      <c r="B24" s="16">
        <v>2212</v>
      </c>
      <c r="C24" s="25">
        <f t="shared" si="0"/>
        <v>7.0667957405614823</v>
      </c>
    </row>
    <row r="25" spans="1:3" ht="15">
      <c r="A25" s="13">
        <v>1994</v>
      </c>
      <c r="B25" s="14">
        <v>2426</v>
      </c>
      <c r="C25" s="20">
        <f t="shared" si="0"/>
        <v>9.6745027124774055</v>
      </c>
    </row>
    <row r="26" spans="1:3" ht="15">
      <c r="A26" s="15">
        <v>1995</v>
      </c>
      <c r="B26" s="16">
        <v>2457</v>
      </c>
      <c r="C26" s="25">
        <f t="shared" si="0"/>
        <v>1.2778235779060232</v>
      </c>
    </row>
    <row r="27" spans="1:3" ht="15">
      <c r="A27" s="13">
        <v>1996</v>
      </c>
      <c r="B27" s="14">
        <v>2509</v>
      </c>
      <c r="C27" s="20">
        <f t="shared" si="0"/>
        <v>2.1164021164021163</v>
      </c>
    </row>
    <row r="28" spans="1:3" ht="15">
      <c r="A28" s="15">
        <v>1997</v>
      </c>
      <c r="B28" s="16">
        <v>2008</v>
      </c>
      <c r="C28" s="26">
        <f t="shared" si="0"/>
        <v>-19.968114786767632</v>
      </c>
    </row>
    <row r="29" spans="1:3" ht="15">
      <c r="A29" s="13">
        <v>1998</v>
      </c>
      <c r="B29" s="14">
        <v>2065</v>
      </c>
      <c r="C29" s="20">
        <f t="shared" si="0"/>
        <v>2.8386454183267018</v>
      </c>
    </row>
    <row r="30" spans="1:3" ht="15">
      <c r="A30" s="15">
        <v>1999</v>
      </c>
      <c r="B30" s="16">
        <v>2070</v>
      </c>
      <c r="C30" s="25">
        <f t="shared" si="0"/>
        <v>0.2421307506053294</v>
      </c>
    </row>
    <row r="31" spans="1:3" ht="15">
      <c r="A31" s="13">
        <v>2000</v>
      </c>
      <c r="B31" s="14">
        <v>2134</v>
      </c>
      <c r="C31" s="20">
        <f t="shared" si="0"/>
        <v>3.0917874396135359</v>
      </c>
    </row>
    <row r="32" spans="1:3" ht="15">
      <c r="A32" s="15">
        <v>2001</v>
      </c>
      <c r="B32" s="16">
        <v>2224</v>
      </c>
      <c r="C32" s="25">
        <f t="shared" si="0"/>
        <v>4.217432052483594</v>
      </c>
    </row>
    <row r="33" spans="1:3" ht="15">
      <c r="A33" s="13">
        <v>2002</v>
      </c>
      <c r="B33" s="14">
        <v>2245</v>
      </c>
      <c r="C33" s="20">
        <f t="shared" si="0"/>
        <v>0.94424460431654644</v>
      </c>
    </row>
    <row r="34" spans="1:3" ht="15">
      <c r="A34" s="15">
        <v>2003</v>
      </c>
      <c r="B34" s="16">
        <v>2279</v>
      </c>
      <c r="C34" s="25">
        <f t="shared" si="0"/>
        <v>1.5144766146993227</v>
      </c>
    </row>
    <row r="35" spans="1:3" ht="15">
      <c r="A35" s="13">
        <v>2004</v>
      </c>
      <c r="B35" s="14">
        <v>2344</v>
      </c>
      <c r="C35" s="20">
        <f t="shared" si="0"/>
        <v>2.8521281263712117</v>
      </c>
    </row>
    <row r="36" spans="1:3" ht="15">
      <c r="A36" s="15">
        <v>2005</v>
      </c>
      <c r="B36" s="16">
        <v>2418</v>
      </c>
      <c r="C36" s="25">
        <f t="shared" si="0"/>
        <v>3.1569965870307248</v>
      </c>
    </row>
    <row r="37" spans="1:3" ht="15">
      <c r="A37" s="13">
        <v>2006</v>
      </c>
      <c r="B37" s="14">
        <v>2503</v>
      </c>
      <c r="C37" s="20">
        <f t="shared" si="0"/>
        <v>3.515301902398682</v>
      </c>
    </row>
    <row r="38" spans="1:3" ht="15">
      <c r="A38" s="15">
        <v>2007</v>
      </c>
      <c r="B38" s="16">
        <v>2578</v>
      </c>
      <c r="C38" s="25">
        <f t="shared" si="0"/>
        <v>2.9964043148222208</v>
      </c>
    </row>
    <row r="39" spans="1:3" ht="15">
      <c r="A39" s="13">
        <v>2008</v>
      </c>
      <c r="B39" s="14">
        <v>2655</v>
      </c>
      <c r="C39" s="20">
        <f>(B39/B38-1)*100</f>
        <v>2.986811481768803</v>
      </c>
    </row>
    <row r="40" spans="1:3" ht="15">
      <c r="A40" s="15">
        <v>2009</v>
      </c>
      <c r="B40" s="16">
        <v>2501</v>
      </c>
      <c r="C40" s="26">
        <f>(B40/B39-1)*100</f>
        <v>-5.8003766478342715</v>
      </c>
    </row>
    <row r="41" spans="1:3" ht="15">
      <c r="A41" s="13">
        <v>2010</v>
      </c>
      <c r="B41" s="14">
        <v>2591</v>
      </c>
      <c r="C41" s="20">
        <f>(B41/B40-1)*100</f>
        <v>3.5985605757696826</v>
      </c>
    </row>
    <row r="42" spans="1:3" ht="15">
      <c r="B42" s="16"/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50"/>
  <sheetViews>
    <sheetView workbookViewId="0">
      <selection activeCell="D58" sqref="D58"/>
    </sheetView>
  </sheetViews>
  <sheetFormatPr baseColWidth="10" defaultRowHeight="12.75"/>
  <cols>
    <col min="1" max="1" width="18.140625" customWidth="1"/>
    <col min="2" max="2" width="13.42578125" customWidth="1"/>
    <col min="3" max="3" width="14" customWidth="1"/>
    <col min="7" max="19" width="11.42578125" style="8"/>
  </cols>
  <sheetData>
    <row r="1" spans="1:19" ht="17.25">
      <c r="A1" s="9" t="s">
        <v>33</v>
      </c>
      <c r="B1" s="9"/>
      <c r="C1" s="9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7.25">
      <c r="A2" s="9"/>
      <c r="B2" s="9"/>
      <c r="C2" s="9"/>
      <c r="G2"/>
      <c r="H2"/>
      <c r="I2"/>
      <c r="J2"/>
      <c r="K2"/>
      <c r="L2"/>
      <c r="M2"/>
      <c r="N2"/>
      <c r="O2"/>
      <c r="P2"/>
      <c r="Q2"/>
      <c r="R2"/>
      <c r="S2"/>
    </row>
    <row r="3" spans="1:19" ht="17.25">
      <c r="A3" s="9" t="s">
        <v>34</v>
      </c>
      <c r="B3" s="9"/>
      <c r="C3" s="9"/>
      <c r="G3"/>
      <c r="H3"/>
      <c r="I3"/>
      <c r="J3"/>
      <c r="K3"/>
      <c r="L3"/>
      <c r="M3"/>
      <c r="N3"/>
      <c r="O3"/>
      <c r="P3"/>
      <c r="Q3"/>
      <c r="R3"/>
      <c r="S3"/>
    </row>
    <row r="4" spans="1:19" ht="17.25">
      <c r="A4" s="9" t="s">
        <v>0</v>
      </c>
      <c r="B4" s="9"/>
      <c r="C4" s="9"/>
      <c r="G4"/>
      <c r="H4"/>
      <c r="I4"/>
      <c r="J4"/>
      <c r="K4"/>
      <c r="L4"/>
      <c r="M4"/>
      <c r="N4"/>
      <c r="O4"/>
      <c r="P4"/>
      <c r="Q4"/>
      <c r="R4"/>
      <c r="S4"/>
    </row>
    <row r="5" spans="1:19" ht="17.25">
      <c r="A5" s="29" t="s">
        <v>17</v>
      </c>
      <c r="B5" s="29"/>
      <c r="C5" s="29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7.25">
      <c r="A6" s="29" t="s">
        <v>37</v>
      </c>
      <c r="B6" s="29"/>
      <c r="C6" s="29"/>
      <c r="G6"/>
      <c r="H6"/>
      <c r="I6"/>
      <c r="J6"/>
      <c r="K6"/>
      <c r="L6"/>
      <c r="M6"/>
      <c r="N6"/>
      <c r="O6"/>
      <c r="P6"/>
      <c r="Q6"/>
      <c r="R6"/>
      <c r="S6"/>
    </row>
    <row r="7" spans="1:19">
      <c r="C7" s="4"/>
      <c r="G7"/>
      <c r="H7"/>
      <c r="I7"/>
      <c r="J7"/>
      <c r="K7"/>
      <c r="L7"/>
      <c r="M7"/>
      <c r="N7"/>
      <c r="O7"/>
      <c r="P7"/>
      <c r="Q7"/>
      <c r="R7"/>
      <c r="S7"/>
    </row>
    <row r="8" spans="1:19" ht="15.75" customHeight="1">
      <c r="A8" s="28" t="s">
        <v>1</v>
      </c>
      <c r="B8" s="28" t="s">
        <v>18</v>
      </c>
      <c r="C8" s="28" t="s">
        <v>3</v>
      </c>
      <c r="G8"/>
      <c r="H8"/>
      <c r="I8"/>
      <c r="J8"/>
      <c r="K8"/>
      <c r="L8"/>
      <c r="M8"/>
      <c r="N8"/>
      <c r="O8"/>
      <c r="P8"/>
      <c r="Q8"/>
      <c r="R8"/>
      <c r="S8"/>
    </row>
    <row r="9" spans="1:19" ht="15.75" customHeight="1">
      <c r="A9" s="28"/>
      <c r="B9" s="28"/>
      <c r="C9" s="28"/>
      <c r="G9"/>
      <c r="H9"/>
      <c r="I9"/>
      <c r="J9"/>
      <c r="K9"/>
      <c r="L9"/>
      <c r="M9"/>
      <c r="N9"/>
      <c r="O9"/>
      <c r="P9"/>
      <c r="Q9"/>
      <c r="R9"/>
      <c r="S9"/>
    </row>
    <row r="10" spans="1:19"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5">
      <c r="A11" s="13">
        <v>1980</v>
      </c>
      <c r="B11" s="14">
        <v>3070</v>
      </c>
      <c r="C11" s="20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5">
      <c r="A12" s="15">
        <v>1981</v>
      </c>
      <c r="B12" s="16">
        <v>3150</v>
      </c>
      <c r="C12" s="25">
        <f>(B12/B11-1)*100</f>
        <v>2.6058631921824116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15">
      <c r="A13" s="13">
        <v>1982</v>
      </c>
      <c r="B13" s="14">
        <v>3550</v>
      </c>
      <c r="C13" s="20">
        <f t="shared" ref="C13:C39" si="0">(B13/B12-1)*100</f>
        <v>12.698412698412698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ht="15">
      <c r="A14" s="15">
        <v>1983</v>
      </c>
      <c r="B14" s="16">
        <v>3589</v>
      </c>
      <c r="C14" s="25">
        <f t="shared" si="0"/>
        <v>1.0985915492957687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5">
      <c r="A15" s="13">
        <v>1984</v>
      </c>
      <c r="B15" s="14">
        <v>3596</v>
      </c>
      <c r="C15" s="20">
        <f t="shared" si="0"/>
        <v>0.19504040122597655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15">
      <c r="A16" s="15">
        <v>1985</v>
      </c>
      <c r="B16" s="16">
        <v>3674</v>
      </c>
      <c r="C16" s="25">
        <f t="shared" si="0"/>
        <v>2.169076751946597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>
      <c r="A17" s="13">
        <v>1986</v>
      </c>
      <c r="B17" s="14">
        <v>3718</v>
      </c>
      <c r="C17" s="20">
        <f t="shared" si="0"/>
        <v>1.1976047904191711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>
      <c r="A18" s="15">
        <v>1987</v>
      </c>
      <c r="B18" s="16">
        <v>4127</v>
      </c>
      <c r="C18" s="25">
        <f t="shared" si="0"/>
        <v>11.000537923614839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>
      <c r="A19" s="13">
        <v>1988</v>
      </c>
      <c r="B19" s="14">
        <v>4266</v>
      </c>
      <c r="C19" s="20">
        <f t="shared" si="0"/>
        <v>3.3680639689847247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>
      <c r="A20" s="15">
        <v>1989</v>
      </c>
      <c r="B20" s="16">
        <v>4476</v>
      </c>
      <c r="C20" s="25">
        <f t="shared" si="0"/>
        <v>4.9226441631504914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>
      <c r="A21" s="13">
        <v>1990</v>
      </c>
      <c r="B21" s="14">
        <v>4782</v>
      </c>
      <c r="C21" s="20">
        <f t="shared" si="0"/>
        <v>6.8364611260053554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>
      <c r="A22" s="15">
        <v>1991</v>
      </c>
      <c r="B22" s="16">
        <v>5005</v>
      </c>
      <c r="C22" s="25">
        <f t="shared" si="0"/>
        <v>4.6633207862818882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>
      <c r="A23" s="13">
        <v>1992</v>
      </c>
      <c r="B23" s="14">
        <v>5481</v>
      </c>
      <c r="C23" s="20">
        <f t="shared" si="0"/>
        <v>9.5104895104895171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>
      <c r="A24" s="15">
        <v>1993</v>
      </c>
      <c r="B24" s="16">
        <v>3240</v>
      </c>
      <c r="C24" s="26">
        <f t="shared" si="0"/>
        <v>-40.88669950738916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>
      <c r="A25" s="13">
        <v>1994</v>
      </c>
      <c r="B25" s="14">
        <v>5476</v>
      </c>
      <c r="C25" s="20">
        <f t="shared" si="0"/>
        <v>69.012345679012356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>
      <c r="A26" s="15">
        <v>1995</v>
      </c>
      <c r="B26" s="16">
        <v>6137</v>
      </c>
      <c r="C26" s="25">
        <f t="shared" si="0"/>
        <v>12.070854638422212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>
      <c r="A27" s="13">
        <v>1996</v>
      </c>
      <c r="B27" s="14">
        <v>6706</v>
      </c>
      <c r="C27" s="20">
        <f t="shared" si="0"/>
        <v>9.2716310901091781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>
      <c r="A28" s="15">
        <v>1997</v>
      </c>
      <c r="B28" s="16">
        <v>6729</v>
      </c>
      <c r="C28" s="25">
        <f t="shared" si="0"/>
        <v>0.34297643900984554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>
      <c r="A29" s="13">
        <v>1998</v>
      </c>
      <c r="B29" s="14">
        <v>11793</v>
      </c>
      <c r="C29" s="20">
        <f t="shared" si="0"/>
        <v>75.256353098528763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>
      <c r="A30" s="15">
        <v>1999</v>
      </c>
      <c r="B30" s="16">
        <v>14048</v>
      </c>
      <c r="C30" s="25">
        <f t="shared" si="0"/>
        <v>19.121512761807846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>
      <c r="A31" s="13">
        <v>2000</v>
      </c>
      <c r="B31" s="14">
        <v>15124</v>
      </c>
      <c r="C31" s="20">
        <f t="shared" si="0"/>
        <v>7.6594533029612721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>
      <c r="A32" s="15">
        <v>2001</v>
      </c>
      <c r="B32" s="16">
        <v>17889</v>
      </c>
      <c r="C32" s="25">
        <f t="shared" si="0"/>
        <v>18.282200476064524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>
      <c r="A33" s="13">
        <v>2002</v>
      </c>
      <c r="B33" s="14">
        <v>20424</v>
      </c>
      <c r="C33" s="20">
        <f t="shared" si="0"/>
        <v>14.170719436525236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>
      <c r="A34" s="15">
        <v>2003</v>
      </c>
      <c r="B34" s="16">
        <v>22561</v>
      </c>
      <c r="C34" s="25">
        <f t="shared" si="0"/>
        <v>10.463180571876229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>
      <c r="A35" s="13">
        <v>2004</v>
      </c>
      <c r="B35" s="14">
        <v>24419</v>
      </c>
      <c r="C35" s="20">
        <f t="shared" si="0"/>
        <v>8.2354505562696634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>
      <c r="A36" s="15">
        <v>2005</v>
      </c>
      <c r="B36" s="16">
        <v>26044</v>
      </c>
      <c r="C36" s="25">
        <f t="shared" si="0"/>
        <v>6.6546541627421352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>
      <c r="A37" s="13">
        <v>2006</v>
      </c>
      <c r="B37" s="14">
        <v>28579</v>
      </c>
      <c r="C37" s="20">
        <f t="shared" si="0"/>
        <v>9.7335278759023147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>
      <c r="A38" s="15">
        <v>2007</v>
      </c>
      <c r="B38" s="16">
        <v>31203</v>
      </c>
      <c r="C38" s="25">
        <f t="shared" si="0"/>
        <v>9.1815668847755383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>
      <c r="A39" s="13">
        <v>2008</v>
      </c>
      <c r="B39" s="14">
        <v>28008</v>
      </c>
      <c r="C39" s="22">
        <f t="shared" si="0"/>
        <v>-10.239400057686765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>
      <c r="A40" s="15">
        <v>2009</v>
      </c>
      <c r="B40" s="16">
        <v>31619</v>
      </c>
      <c r="C40" s="25">
        <f>(B40/B39-1)*100</f>
        <v>12.892744930019994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>
      <c r="A41" s="13">
        <v>2010</v>
      </c>
      <c r="B41" s="14">
        <v>32105</v>
      </c>
      <c r="C41" s="20">
        <f t="shared" ref="C41" si="1">(B41/B40-1)*100</f>
        <v>1.5370505076061969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>
      <c r="A42" s="17"/>
      <c r="B42" s="17"/>
      <c r="C42" s="17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7:19"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7:19"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7:19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7:19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7:19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7:19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7:19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7:19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7:19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7:19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7:19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7:19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7:19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7:19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7:19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7:19"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7:19"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7:19"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7:19"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7:19"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7:19"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7:19"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7:19"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7:19"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7:19"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7:19"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7:19"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7:19"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7:19"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7:19"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7:19"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7:19"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7:19"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7:19"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7:19"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7:19"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7:19"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7:19"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7:19"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7:19"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7:19"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7:19"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7:19"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7:19"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7:19"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7:19"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7:19"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7:19"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7:19"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7:19"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7:19"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7:19"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7:19"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7:19"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7:19"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7:19"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7:19"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7:19"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7:19"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7:19"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7:19"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7:19"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7:19"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7:19"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7:19"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7:19"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7:19"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7:19"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7:19"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7:19"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7:19"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7:19"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7:19"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7:19"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7:19"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7:19"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7:19"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7:19"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7:19"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7:19"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7:19"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7:19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7:19"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7:19"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7:19"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7:19"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7:19"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7:19"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7:19"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7:19"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7:19"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7:19"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7:19"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7:19"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7:19"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7:19"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7:19"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7:19"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7:19"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7:19"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7:19"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7:19"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7:19"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7:19"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7:19"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7:19"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7:19"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7:19"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7:19"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7:19"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7:19"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7:19"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7:19"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7:19"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7:19"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7:19"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7:19"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7:19"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7:19"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7:19"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7:19"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7:19"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7:19"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7:19"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7:19"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7:19"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7:19"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7:19"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7:19"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7:19"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7:19"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7:19"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7:19"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7:19"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7:19"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7:19"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7:19"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7:19"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7:19"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7:19"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7:19"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7:19"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7:19"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7:19"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7:19"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7:19"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7:19"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7:19"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7:19"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7:19"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7:19"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7:19"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7:19"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7:19"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7:19"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7:19"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7:19"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7:19"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7:19"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7:19"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7:19"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7:19"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7:19"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7:19"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7:19"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7:19"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7:19"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7:19"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7:19"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7:19"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7:19"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7:19"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7:19"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7:19"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7:19"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7:19"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7:19"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7:19"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7:19"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7:19"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7:19"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7:19"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7:19"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7:19">
      <c r="G250"/>
      <c r="H250"/>
      <c r="I250"/>
      <c r="J250"/>
      <c r="K250"/>
      <c r="L250"/>
      <c r="M250"/>
      <c r="N250"/>
      <c r="O250"/>
      <c r="P250"/>
      <c r="Q250"/>
      <c r="R250"/>
      <c r="S250"/>
    </row>
  </sheetData>
  <mergeCells count="5">
    <mergeCell ref="A5:C5"/>
    <mergeCell ref="A6:C6"/>
    <mergeCell ref="A8:A9"/>
    <mergeCell ref="B8:B9"/>
    <mergeCell ref="C8:C9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38"/>
  <sheetViews>
    <sheetView workbookViewId="0">
      <selection activeCell="C57" sqref="C57:C58"/>
    </sheetView>
  </sheetViews>
  <sheetFormatPr baseColWidth="10" defaultRowHeight="12.75"/>
  <cols>
    <col min="2" max="2" width="13.85546875" customWidth="1"/>
    <col min="3" max="3" width="14.7109375" customWidth="1"/>
  </cols>
  <sheetData>
    <row r="1" spans="1:3">
      <c r="A1" s="2"/>
      <c r="B1" s="2"/>
      <c r="C1" s="2"/>
    </row>
    <row r="2" spans="1:3" ht="17.25">
      <c r="A2" s="29" t="s">
        <v>35</v>
      </c>
      <c r="B2" s="29"/>
      <c r="C2" s="29"/>
    </row>
    <row r="3" spans="1:3" ht="17.25">
      <c r="A3" s="29" t="s">
        <v>37</v>
      </c>
      <c r="B3" s="29"/>
      <c r="C3" s="29"/>
    </row>
    <row r="4" spans="1:3">
      <c r="C4" s="4"/>
    </row>
    <row r="5" spans="1:3" ht="23.25" customHeight="1">
      <c r="A5" s="28" t="s">
        <v>1</v>
      </c>
      <c r="B5" s="28" t="s">
        <v>19</v>
      </c>
      <c r="C5" s="28" t="s">
        <v>3</v>
      </c>
    </row>
    <row r="6" spans="1:3" ht="24.75" customHeight="1">
      <c r="A6" s="28"/>
      <c r="B6" s="28"/>
      <c r="C6" s="28"/>
    </row>
    <row r="8" spans="1:3" ht="15">
      <c r="A8" s="13">
        <v>1980</v>
      </c>
      <c r="B8" s="14">
        <v>50</v>
      </c>
      <c r="C8" s="20"/>
    </row>
    <row r="9" spans="1:3" ht="15">
      <c r="A9" s="15">
        <v>1981</v>
      </c>
      <c r="B9" s="16">
        <v>44</v>
      </c>
      <c r="C9" s="26">
        <f>(B9/B8-1)*100</f>
        <v>-12</v>
      </c>
    </row>
    <row r="10" spans="1:3" ht="15">
      <c r="A10" s="13">
        <v>1982</v>
      </c>
      <c r="B10" s="14">
        <v>46</v>
      </c>
      <c r="C10" s="20">
        <f t="shared" ref="C10:C36" si="0">(B10/B9-1)*100</f>
        <v>4.5454545454545414</v>
      </c>
    </row>
    <row r="11" spans="1:3" ht="15">
      <c r="A11" s="15">
        <v>1983</v>
      </c>
      <c r="B11" s="16">
        <v>54</v>
      </c>
      <c r="C11" s="25">
        <f t="shared" si="0"/>
        <v>17.391304347826097</v>
      </c>
    </row>
    <row r="12" spans="1:3" ht="15">
      <c r="A12" s="13">
        <v>1984</v>
      </c>
      <c r="B12" s="14">
        <v>54</v>
      </c>
      <c r="C12" s="20">
        <f t="shared" si="0"/>
        <v>0</v>
      </c>
    </row>
    <row r="13" spans="1:3" ht="15">
      <c r="A13" s="15">
        <v>1985</v>
      </c>
      <c r="B13" s="16">
        <v>51</v>
      </c>
      <c r="C13" s="26">
        <f t="shared" si="0"/>
        <v>-5.555555555555558</v>
      </c>
    </row>
    <row r="14" spans="1:3" ht="15">
      <c r="A14" s="13">
        <v>1986</v>
      </c>
      <c r="B14" s="14">
        <v>56</v>
      </c>
      <c r="C14" s="20">
        <f t="shared" si="0"/>
        <v>9.8039215686274606</v>
      </c>
    </row>
    <row r="15" spans="1:3" ht="15">
      <c r="A15" s="15">
        <v>1987</v>
      </c>
      <c r="B15" s="16">
        <v>56</v>
      </c>
      <c r="C15" s="25">
        <f t="shared" si="0"/>
        <v>0</v>
      </c>
    </row>
    <row r="16" spans="1:3" ht="15">
      <c r="A16" s="13">
        <v>1988</v>
      </c>
      <c r="B16" s="14">
        <v>58</v>
      </c>
      <c r="C16" s="20">
        <f t="shared" si="0"/>
        <v>3.5714285714285809</v>
      </c>
    </row>
    <row r="17" spans="1:3" ht="15">
      <c r="A17" s="15">
        <v>1989</v>
      </c>
      <c r="B17" s="16">
        <v>60</v>
      </c>
      <c r="C17" s="25">
        <f t="shared" si="0"/>
        <v>3.4482758620689724</v>
      </c>
    </row>
    <row r="18" spans="1:3" ht="15">
      <c r="A18" s="13">
        <v>1990</v>
      </c>
      <c r="B18" s="14">
        <v>60</v>
      </c>
      <c r="C18" s="20">
        <f t="shared" si="0"/>
        <v>0</v>
      </c>
    </row>
    <row r="19" spans="1:3" ht="15">
      <c r="A19" s="15">
        <v>1991</v>
      </c>
      <c r="B19" s="16">
        <v>85</v>
      </c>
      <c r="C19" s="25">
        <f t="shared" si="0"/>
        <v>41.666666666666671</v>
      </c>
    </row>
    <row r="20" spans="1:3" ht="15">
      <c r="A20" s="13">
        <v>1992</v>
      </c>
      <c r="B20" s="14">
        <v>90</v>
      </c>
      <c r="C20" s="20">
        <f t="shared" si="0"/>
        <v>5.8823529411764719</v>
      </c>
    </row>
    <row r="21" spans="1:3" ht="15">
      <c r="A21" s="15">
        <v>1993</v>
      </c>
      <c r="B21" s="16">
        <v>261</v>
      </c>
      <c r="C21" s="25">
        <f t="shared" si="0"/>
        <v>190</v>
      </c>
    </row>
    <row r="22" spans="1:3" ht="15">
      <c r="A22" s="13">
        <v>1994</v>
      </c>
      <c r="B22" s="14">
        <v>342</v>
      </c>
      <c r="C22" s="20">
        <f t="shared" si="0"/>
        <v>31.034482758620683</v>
      </c>
    </row>
    <row r="23" spans="1:3" ht="15">
      <c r="A23" s="15">
        <v>1995</v>
      </c>
      <c r="B23" s="16">
        <v>523</v>
      </c>
      <c r="C23" s="25">
        <f t="shared" si="0"/>
        <v>52.923976608187132</v>
      </c>
    </row>
    <row r="24" spans="1:3" ht="15">
      <c r="A24" s="13">
        <v>1996</v>
      </c>
      <c r="B24" s="14">
        <v>498</v>
      </c>
      <c r="C24" s="22">
        <f t="shared" si="0"/>
        <v>-4.780114722753348</v>
      </c>
    </row>
    <row r="25" spans="1:3" ht="15">
      <c r="A25" s="15">
        <v>1997</v>
      </c>
      <c r="B25" s="16">
        <v>503</v>
      </c>
      <c r="C25" s="25">
        <f t="shared" si="0"/>
        <v>1.0040160642570184</v>
      </c>
    </row>
    <row r="26" spans="1:3" ht="15">
      <c r="A26" s="13">
        <v>1998</v>
      </c>
      <c r="B26" s="14">
        <v>948</v>
      </c>
      <c r="C26" s="20">
        <f t="shared" si="0"/>
        <v>88.469184890656067</v>
      </c>
    </row>
    <row r="27" spans="1:3" ht="15">
      <c r="A27" s="15">
        <v>1999</v>
      </c>
      <c r="B27" s="16">
        <v>1065</v>
      </c>
      <c r="C27" s="25">
        <f t="shared" si="0"/>
        <v>12.341772151898734</v>
      </c>
    </row>
    <row r="28" spans="1:3" ht="15">
      <c r="A28" s="13">
        <v>2000</v>
      </c>
      <c r="B28" s="14">
        <v>1248</v>
      </c>
      <c r="C28" s="20">
        <f t="shared" si="0"/>
        <v>17.183098591549296</v>
      </c>
    </row>
    <row r="29" spans="1:3" ht="15">
      <c r="A29" s="15">
        <v>2001</v>
      </c>
      <c r="B29" s="16">
        <v>1483</v>
      </c>
      <c r="C29" s="25">
        <f t="shared" si="0"/>
        <v>18.830128205128215</v>
      </c>
    </row>
    <row r="30" spans="1:3" ht="15">
      <c r="A30" s="13">
        <v>2002</v>
      </c>
      <c r="B30" s="14">
        <v>1722</v>
      </c>
      <c r="C30" s="20">
        <f t="shared" si="0"/>
        <v>16.115981119352661</v>
      </c>
    </row>
    <row r="31" spans="1:3" ht="15">
      <c r="A31" s="15">
        <v>2003</v>
      </c>
      <c r="B31" s="16">
        <v>1904</v>
      </c>
      <c r="C31" s="25">
        <f t="shared" si="0"/>
        <v>10.569105691056912</v>
      </c>
    </row>
    <row r="32" spans="1:3" ht="15">
      <c r="A32" s="13">
        <v>2004</v>
      </c>
      <c r="B32" s="14">
        <v>2120</v>
      </c>
      <c r="C32" s="20">
        <f t="shared" si="0"/>
        <v>11.344537815126055</v>
      </c>
    </row>
    <row r="33" spans="1:3" ht="15">
      <c r="A33" s="15">
        <v>2005</v>
      </c>
      <c r="B33" s="16">
        <v>2311</v>
      </c>
      <c r="C33" s="25">
        <f t="shared" si="0"/>
        <v>9.0094339622641471</v>
      </c>
    </row>
    <row r="34" spans="1:3" ht="15">
      <c r="A34" s="13">
        <v>2006</v>
      </c>
      <c r="B34" s="14">
        <v>2577</v>
      </c>
      <c r="C34" s="20">
        <f t="shared" si="0"/>
        <v>11.51016875811337</v>
      </c>
    </row>
    <row r="35" spans="1:3" ht="15">
      <c r="A35" s="15">
        <v>2007</v>
      </c>
      <c r="B35" s="16">
        <v>2888</v>
      </c>
      <c r="C35" s="25">
        <f t="shared" si="0"/>
        <v>12.06829646876213</v>
      </c>
    </row>
    <row r="36" spans="1:3" ht="15">
      <c r="A36" s="13">
        <v>2008</v>
      </c>
      <c r="B36" s="14">
        <v>2338</v>
      </c>
      <c r="C36" s="22">
        <f t="shared" si="0"/>
        <v>-19.044321329639892</v>
      </c>
    </row>
    <row r="37" spans="1:3" ht="15">
      <c r="A37" s="15">
        <v>2009</v>
      </c>
      <c r="B37" s="16">
        <v>2649</v>
      </c>
      <c r="C37" s="25">
        <f>(B37/B36-1)*100</f>
        <v>13.301967493584254</v>
      </c>
    </row>
    <row r="38" spans="1:3" ht="15">
      <c r="A38" s="13">
        <v>2010</v>
      </c>
      <c r="B38" s="14">
        <v>2942</v>
      </c>
      <c r="C38" s="20">
        <f t="shared" ref="C38" si="1">(B38/B37-1)*100</f>
        <v>11.060777651944132</v>
      </c>
    </row>
  </sheetData>
  <mergeCells count="5">
    <mergeCell ref="A2:C2"/>
    <mergeCell ref="A3:C3"/>
    <mergeCell ref="A5:A6"/>
    <mergeCell ref="B5:B6"/>
    <mergeCell ref="C5:C6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D63" sqref="D63"/>
    </sheetView>
  </sheetViews>
  <sheetFormatPr baseColWidth="10" defaultRowHeight="12.75"/>
  <cols>
    <col min="1" max="1" width="17.140625" customWidth="1"/>
    <col min="2" max="2" width="11.85546875" customWidth="1"/>
    <col min="3" max="3" width="13.140625" customWidth="1"/>
  </cols>
  <sheetData>
    <row r="1" spans="1:3">
      <c r="A1" s="2"/>
      <c r="B1" s="2"/>
      <c r="C1" s="2"/>
    </row>
    <row r="2" spans="1:3" ht="17.25">
      <c r="A2" s="9" t="s">
        <v>36</v>
      </c>
      <c r="B2" s="9"/>
      <c r="C2" s="9"/>
    </row>
    <row r="3" spans="1:3" ht="17.25">
      <c r="A3" s="9"/>
      <c r="B3" s="9"/>
      <c r="C3" s="9"/>
    </row>
    <row r="4" spans="1:3" ht="17.25">
      <c r="A4" s="29" t="s">
        <v>20</v>
      </c>
      <c r="B4" s="29"/>
      <c r="C4" s="29"/>
    </row>
    <row r="5" spans="1:3" ht="17.25">
      <c r="A5" s="29" t="s">
        <v>22</v>
      </c>
      <c r="B5" s="29"/>
      <c r="C5" s="29"/>
    </row>
    <row r="6" spans="1:3" ht="17.25">
      <c r="A6" s="29" t="s">
        <v>37</v>
      </c>
      <c r="B6" s="29"/>
      <c r="C6" s="29"/>
    </row>
    <row r="7" spans="1:3">
      <c r="C7" s="4"/>
    </row>
    <row r="8" spans="1:3" ht="15.75" customHeight="1">
      <c r="A8" s="28" t="s">
        <v>1</v>
      </c>
      <c r="B8" s="28" t="s">
        <v>21</v>
      </c>
      <c r="C8" s="28" t="s">
        <v>3</v>
      </c>
    </row>
    <row r="9" spans="1:3" ht="15.75" customHeight="1">
      <c r="A9" s="28"/>
      <c r="B9" s="28"/>
      <c r="C9" s="28"/>
    </row>
    <row r="11" spans="1:3" ht="15">
      <c r="A11" s="13">
        <v>1980</v>
      </c>
      <c r="B11" s="13">
        <v>57</v>
      </c>
      <c r="C11" s="20"/>
    </row>
    <row r="12" spans="1:3" ht="15">
      <c r="A12" s="15">
        <v>1981</v>
      </c>
      <c r="B12" s="15">
        <v>60</v>
      </c>
      <c r="C12" s="25">
        <f>(B12/B11-1)*100</f>
        <v>5.2631578947368363</v>
      </c>
    </row>
    <row r="13" spans="1:3" ht="15">
      <c r="A13" s="13">
        <v>1982</v>
      </c>
      <c r="B13" s="13">
        <v>71</v>
      </c>
      <c r="C13" s="20">
        <f t="shared" ref="C13:C39" si="0">(B13/B12-1)*100</f>
        <v>18.333333333333336</v>
      </c>
    </row>
    <row r="14" spans="1:3" ht="15">
      <c r="A14" s="15">
        <v>1983</v>
      </c>
      <c r="B14" s="15">
        <v>73</v>
      </c>
      <c r="C14" s="25">
        <f t="shared" si="0"/>
        <v>2.8169014084507005</v>
      </c>
    </row>
    <row r="15" spans="1:3" ht="15">
      <c r="A15" s="13">
        <v>1984</v>
      </c>
      <c r="B15" s="13">
        <v>76</v>
      </c>
      <c r="C15" s="20">
        <f t="shared" si="0"/>
        <v>4.1095890410958846</v>
      </c>
    </row>
    <row r="16" spans="1:3" ht="15">
      <c r="A16" s="15">
        <v>1985</v>
      </c>
      <c r="B16" s="15">
        <v>79</v>
      </c>
      <c r="C16" s="25">
        <f t="shared" si="0"/>
        <v>3.9473684210526327</v>
      </c>
    </row>
    <row r="17" spans="1:3" ht="15">
      <c r="A17" s="13">
        <v>1986</v>
      </c>
      <c r="B17" s="13">
        <v>80</v>
      </c>
      <c r="C17" s="20">
        <f t="shared" si="0"/>
        <v>1.2658227848101333</v>
      </c>
    </row>
    <row r="18" spans="1:3" ht="15">
      <c r="A18" s="15">
        <v>1987</v>
      </c>
      <c r="B18" s="15">
        <v>84</v>
      </c>
      <c r="C18" s="25">
        <f t="shared" si="0"/>
        <v>5.0000000000000044</v>
      </c>
    </row>
    <row r="19" spans="1:3" ht="15">
      <c r="A19" s="13">
        <v>1988</v>
      </c>
      <c r="B19" s="13">
        <v>88</v>
      </c>
      <c r="C19" s="20">
        <f t="shared" si="0"/>
        <v>4.7619047619047672</v>
      </c>
    </row>
    <row r="20" spans="1:3" ht="15">
      <c r="A20" s="15">
        <v>1989</v>
      </c>
      <c r="B20" s="15">
        <v>93</v>
      </c>
      <c r="C20" s="25">
        <f t="shared" si="0"/>
        <v>5.6818181818181879</v>
      </c>
    </row>
    <row r="21" spans="1:3" ht="15">
      <c r="A21" s="13">
        <v>1990</v>
      </c>
      <c r="B21" s="13">
        <v>102</v>
      </c>
      <c r="C21" s="20">
        <f t="shared" si="0"/>
        <v>9.6774193548387011</v>
      </c>
    </row>
    <row r="22" spans="1:3" ht="15">
      <c r="A22" s="15">
        <v>1991</v>
      </c>
      <c r="B22" s="15">
        <v>106</v>
      </c>
      <c r="C22" s="25">
        <f t="shared" si="0"/>
        <v>3.9215686274509887</v>
      </c>
    </row>
    <row r="23" spans="1:3" ht="15">
      <c r="A23" s="13">
        <v>1992</v>
      </c>
      <c r="B23" s="13">
        <v>124</v>
      </c>
      <c r="C23" s="20">
        <f t="shared" si="0"/>
        <v>16.981132075471695</v>
      </c>
    </row>
    <row r="24" spans="1:3" ht="15">
      <c r="A24" s="15">
        <v>1993</v>
      </c>
      <c r="B24" s="15">
        <v>107</v>
      </c>
      <c r="C24" s="26">
        <f t="shared" si="0"/>
        <v>-13.709677419354838</v>
      </c>
    </row>
    <row r="25" spans="1:3" ht="15">
      <c r="A25" s="13">
        <v>1994</v>
      </c>
      <c r="B25" s="13">
        <v>210</v>
      </c>
      <c r="C25" s="20">
        <f t="shared" si="0"/>
        <v>96.261682242990659</v>
      </c>
    </row>
    <row r="26" spans="1:3" ht="15">
      <c r="A26" s="15">
        <v>1995</v>
      </c>
      <c r="B26" s="15">
        <v>234</v>
      </c>
      <c r="C26" s="25">
        <f t="shared" si="0"/>
        <v>11.428571428571432</v>
      </c>
    </row>
    <row r="27" spans="1:3" ht="15">
      <c r="A27" s="13">
        <v>1996</v>
      </c>
      <c r="B27" s="13">
        <v>241</v>
      </c>
      <c r="C27" s="20">
        <f t="shared" si="0"/>
        <v>2.9914529914529808</v>
      </c>
    </row>
    <row r="28" spans="1:3" ht="15">
      <c r="A28" s="15">
        <v>1997</v>
      </c>
      <c r="B28" s="15">
        <v>249</v>
      </c>
      <c r="C28" s="25">
        <f t="shared" si="0"/>
        <v>3.3195020746888071</v>
      </c>
    </row>
    <row r="29" spans="1:3" ht="15">
      <c r="A29" s="13">
        <v>1998</v>
      </c>
      <c r="B29" s="13">
        <v>471</v>
      </c>
      <c r="C29" s="20">
        <f t="shared" si="0"/>
        <v>89.156626506024097</v>
      </c>
    </row>
    <row r="30" spans="1:3" ht="15">
      <c r="A30" s="15">
        <v>1999</v>
      </c>
      <c r="B30" s="15">
        <v>510</v>
      </c>
      <c r="C30" s="25">
        <f t="shared" si="0"/>
        <v>8.2802547770700627</v>
      </c>
    </row>
    <row r="31" spans="1:3" ht="15">
      <c r="A31" s="13">
        <v>2000</v>
      </c>
      <c r="B31" s="13">
        <v>526</v>
      </c>
      <c r="C31" s="20">
        <f t="shared" si="0"/>
        <v>3.1372549019607954</v>
      </c>
    </row>
    <row r="32" spans="1:3" ht="15">
      <c r="A32" s="15">
        <v>2001</v>
      </c>
      <c r="B32" s="15">
        <v>489</v>
      </c>
      <c r="C32" s="26">
        <f t="shared" si="0"/>
        <v>-7.0342205323193907</v>
      </c>
    </row>
    <row r="33" spans="1:3" ht="15">
      <c r="A33" s="13">
        <v>2002</v>
      </c>
      <c r="B33" s="13">
        <v>494</v>
      </c>
      <c r="C33" s="20">
        <f t="shared" si="0"/>
        <v>1.0224948875255713</v>
      </c>
    </row>
    <row r="34" spans="1:3" ht="15">
      <c r="A34" s="15">
        <v>2003</v>
      </c>
      <c r="B34" s="15">
        <v>501</v>
      </c>
      <c r="C34" s="25">
        <f t="shared" si="0"/>
        <v>1.4170040485830038</v>
      </c>
    </row>
    <row r="35" spans="1:3" ht="15">
      <c r="A35" s="13">
        <v>2004</v>
      </c>
      <c r="B35" s="13">
        <v>516</v>
      </c>
      <c r="C35" s="20">
        <f t="shared" si="0"/>
        <v>2.9940119760478945</v>
      </c>
    </row>
    <row r="36" spans="1:3" ht="15">
      <c r="A36" s="15">
        <v>2005</v>
      </c>
      <c r="B36" s="15">
        <v>532</v>
      </c>
      <c r="C36" s="25">
        <f t="shared" si="0"/>
        <v>3.1007751937984551</v>
      </c>
    </row>
    <row r="37" spans="1:3" ht="15">
      <c r="A37" s="13">
        <v>2006</v>
      </c>
      <c r="B37" s="13">
        <v>547</v>
      </c>
      <c r="C37" s="20">
        <f t="shared" si="0"/>
        <v>2.8195488721804551</v>
      </c>
    </row>
    <row r="38" spans="1:3" ht="15">
      <c r="A38" s="15">
        <v>2007</v>
      </c>
      <c r="B38" s="15">
        <v>563</v>
      </c>
      <c r="C38" s="25">
        <f t="shared" si="0"/>
        <v>2.9250457038391131</v>
      </c>
    </row>
    <row r="39" spans="1:3" ht="15">
      <c r="A39" s="13">
        <v>2008</v>
      </c>
      <c r="B39" s="13">
        <v>583</v>
      </c>
      <c r="C39" s="20">
        <f t="shared" si="0"/>
        <v>3.5523978685612745</v>
      </c>
    </row>
    <row r="40" spans="1:3" ht="15">
      <c r="A40" s="15">
        <v>2009</v>
      </c>
      <c r="B40" s="15">
        <v>549</v>
      </c>
      <c r="C40" s="26">
        <f>(B40/B39-1)*100</f>
        <v>-5.8319039451114936</v>
      </c>
    </row>
    <row r="41" spans="1:3" ht="15">
      <c r="A41" s="13">
        <v>2010</v>
      </c>
      <c r="B41" s="13">
        <v>569</v>
      </c>
      <c r="C41" s="20">
        <f t="shared" ref="C41" si="1">(B41/B40-1)*100</f>
        <v>3.6429872495446158</v>
      </c>
    </row>
  </sheetData>
  <mergeCells count="6">
    <mergeCell ref="A4:C4"/>
    <mergeCell ref="A5:C5"/>
    <mergeCell ref="A6:C6"/>
    <mergeCell ref="A8:A9"/>
    <mergeCell ref="B8:B9"/>
    <mergeCell ref="C8:C9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8.1.1</vt:lpstr>
      <vt:lpstr>8.1.2</vt:lpstr>
      <vt:lpstr>8.1.3</vt:lpstr>
      <vt:lpstr>8.2.1</vt:lpstr>
      <vt:lpstr>8.2.2</vt:lpstr>
      <vt:lpstr>8.2.3</vt:lpstr>
      <vt:lpstr>8.3.1</vt:lpstr>
      <vt:lpstr>8.3.2</vt:lpstr>
      <vt:lpstr>8.3.3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mflorviv</cp:lastModifiedBy>
  <cp:lastPrinted>2010-04-29T14:36:48Z</cp:lastPrinted>
  <dcterms:created xsi:type="dcterms:W3CDTF">2008-04-23T19:14:42Z</dcterms:created>
  <dcterms:modified xsi:type="dcterms:W3CDTF">2011-03-07T19:32:40Z</dcterms:modified>
</cp:coreProperties>
</file>