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10005" windowHeight="10005" tabRatio="597"/>
  </bookViews>
  <sheets>
    <sheet name="8.1.1" sheetId="10" r:id="rId1"/>
    <sheet name="8.1.2" sheetId="7" r:id="rId2"/>
    <sheet name="8.1.3" sheetId="5" r:id="rId3"/>
    <sheet name="8.1.4" sheetId="6" r:id="rId4"/>
    <sheet name="8.1.5" sheetId="2" r:id="rId5"/>
    <sheet name="8.1.6" sheetId="3" r:id="rId6"/>
    <sheet name="8.1.7" sheetId="4" r:id="rId7"/>
    <sheet name="8.1.8" sheetId="11" r:id="rId8"/>
  </sheets>
  <definedNames>
    <definedName name="HypDateTimeFormat">"dd/mm/yy HH:MM:SS"</definedName>
    <definedName name="HypIntgFormat">"###0"</definedName>
    <definedName name="HypRealFormat">"#,##0.#####"</definedName>
  </definedNames>
  <calcPr calcId="145621"/>
</workbook>
</file>

<file path=xl/calcChain.xml><?xml version="1.0" encoding="utf-8"?>
<calcChain xmlns="http://schemas.openxmlformats.org/spreadsheetml/2006/main">
  <c r="O8" i="7" l="1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7" i="7"/>
  <c r="H30" i="6"/>
  <c r="G39" i="11"/>
  <c r="F39" i="11"/>
  <c r="E39" i="11"/>
  <c r="D39" i="11"/>
  <c r="C39" i="11"/>
  <c r="B39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H7" i="11"/>
  <c r="H6" i="11"/>
  <c r="H39" i="11" l="1"/>
  <c r="C40" i="11" s="1"/>
  <c r="D40" i="11" l="1"/>
  <c r="G40" i="11"/>
  <c r="B40" i="11"/>
  <c r="F40" i="11"/>
  <c r="E40" i="11"/>
  <c r="H35" i="2"/>
  <c r="H40" i="11" l="1"/>
  <c r="O11" i="10"/>
  <c r="M44" i="10" l="1"/>
  <c r="L44" i="10"/>
  <c r="J44" i="10"/>
  <c r="N44" i="10" l="1"/>
  <c r="O13" i="10"/>
  <c r="O14" i="10"/>
  <c r="O15" i="10"/>
  <c r="O16" i="10"/>
  <c r="O17" i="10"/>
  <c r="P17" i="10" s="1"/>
  <c r="O18" i="10"/>
  <c r="O19" i="10"/>
  <c r="O20" i="10"/>
  <c r="O21" i="10"/>
  <c r="O22" i="10"/>
  <c r="O23" i="10"/>
  <c r="O24" i="10"/>
  <c r="O25" i="10"/>
  <c r="O26" i="10"/>
  <c r="O27" i="10"/>
  <c r="K44" i="10"/>
  <c r="O28" i="10"/>
  <c r="O29" i="10"/>
  <c r="O30" i="10"/>
  <c r="O31" i="10"/>
  <c r="O32" i="10"/>
  <c r="O33" i="10"/>
  <c r="O34" i="10"/>
  <c r="O35" i="10"/>
  <c r="O36" i="10"/>
  <c r="O37" i="10"/>
  <c r="O38" i="10"/>
  <c r="O39" i="10"/>
  <c r="O40" i="10"/>
  <c r="O41" i="10"/>
  <c r="O42" i="10"/>
  <c r="O12" i="10"/>
  <c r="I44" i="10"/>
  <c r="G44" i="10"/>
  <c r="F44" i="10"/>
  <c r="E44" i="10"/>
  <c r="D44" i="10"/>
  <c r="H40" i="10"/>
  <c r="H11" i="10"/>
  <c r="H41" i="10"/>
  <c r="P41" i="10" s="1"/>
  <c r="H39" i="10"/>
  <c r="H37" i="10"/>
  <c r="H35" i="10"/>
  <c r="H33" i="10"/>
  <c r="P33" i="10" s="1"/>
  <c r="H31" i="10"/>
  <c r="P31" i="10" s="1"/>
  <c r="H29" i="10"/>
  <c r="P29" i="10" s="1"/>
  <c r="H27" i="10"/>
  <c r="P27" i="10" s="1"/>
  <c r="H25" i="10"/>
  <c r="H23" i="10"/>
  <c r="P23" i="10" s="1"/>
  <c r="H21" i="10"/>
  <c r="H19" i="10"/>
  <c r="P19" i="10" s="1"/>
  <c r="H17" i="10"/>
  <c r="H15" i="10"/>
  <c r="P15" i="10" s="1"/>
  <c r="H13" i="10"/>
  <c r="H42" i="10"/>
  <c r="H38" i="10"/>
  <c r="P38" i="10" s="1"/>
  <c r="H36" i="10"/>
  <c r="H34" i="10"/>
  <c r="P34" i="10" s="1"/>
  <c r="H32" i="10"/>
  <c r="H30" i="10"/>
  <c r="P30" i="10" s="1"/>
  <c r="H28" i="10"/>
  <c r="H26" i="10"/>
  <c r="H24" i="10"/>
  <c r="H22" i="10"/>
  <c r="P22" i="10" s="1"/>
  <c r="H20" i="10"/>
  <c r="H18" i="10"/>
  <c r="P18" i="10" s="1"/>
  <c r="H16" i="10"/>
  <c r="H14" i="10"/>
  <c r="H12" i="10"/>
  <c r="P26" i="10"/>
  <c r="B44" i="10"/>
  <c r="C44" i="10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N40" i="7"/>
  <c r="M40" i="7"/>
  <c r="L40" i="7"/>
  <c r="K40" i="7"/>
  <c r="J40" i="7"/>
  <c r="I40" i="7"/>
  <c r="G40" i="7"/>
  <c r="F40" i="7"/>
  <c r="E40" i="7"/>
  <c r="D40" i="7"/>
  <c r="C40" i="7"/>
  <c r="B40" i="7"/>
  <c r="O38" i="6"/>
  <c r="H38" i="6"/>
  <c r="O37" i="6"/>
  <c r="H37" i="6"/>
  <c r="O36" i="6"/>
  <c r="H36" i="6"/>
  <c r="O35" i="6"/>
  <c r="H35" i="6"/>
  <c r="O34" i="6"/>
  <c r="H34" i="6"/>
  <c r="O33" i="6"/>
  <c r="H33" i="6"/>
  <c r="O32" i="6"/>
  <c r="H32" i="6"/>
  <c r="O31" i="6"/>
  <c r="H31" i="6"/>
  <c r="O30" i="6"/>
  <c r="P30" i="6" s="1"/>
  <c r="O29" i="6"/>
  <c r="H29" i="6"/>
  <c r="O28" i="6"/>
  <c r="H28" i="6"/>
  <c r="O27" i="6"/>
  <c r="H27" i="6"/>
  <c r="O26" i="6"/>
  <c r="H26" i="6"/>
  <c r="O25" i="6"/>
  <c r="H25" i="6"/>
  <c r="O24" i="6"/>
  <c r="H24" i="6"/>
  <c r="O23" i="6"/>
  <c r="H23" i="6"/>
  <c r="O22" i="6"/>
  <c r="H22" i="6"/>
  <c r="O21" i="6"/>
  <c r="H21" i="6"/>
  <c r="O20" i="6"/>
  <c r="H20" i="6"/>
  <c r="O19" i="6"/>
  <c r="H19" i="6"/>
  <c r="O18" i="6"/>
  <c r="H18" i="6"/>
  <c r="O17" i="6"/>
  <c r="H17" i="6"/>
  <c r="O16" i="6"/>
  <c r="H16" i="6"/>
  <c r="O15" i="6"/>
  <c r="H15" i="6"/>
  <c r="O14" i="6"/>
  <c r="H14" i="6"/>
  <c r="O13" i="6"/>
  <c r="H13" i="6"/>
  <c r="O12" i="6"/>
  <c r="H12" i="6"/>
  <c r="O11" i="6"/>
  <c r="H11" i="6"/>
  <c r="O10" i="6"/>
  <c r="H10" i="6"/>
  <c r="O9" i="6"/>
  <c r="H9" i="6"/>
  <c r="O8" i="6"/>
  <c r="H8" i="6"/>
  <c r="N40" i="6"/>
  <c r="M40" i="6"/>
  <c r="L40" i="6"/>
  <c r="K40" i="6"/>
  <c r="J40" i="6"/>
  <c r="I40" i="6"/>
  <c r="G40" i="6"/>
  <c r="F40" i="6"/>
  <c r="E40" i="6"/>
  <c r="D40" i="6"/>
  <c r="C40" i="6"/>
  <c r="B40" i="6"/>
  <c r="O38" i="5"/>
  <c r="H38" i="5"/>
  <c r="O37" i="5"/>
  <c r="H37" i="5"/>
  <c r="O36" i="5"/>
  <c r="H36" i="5"/>
  <c r="O35" i="5"/>
  <c r="H35" i="5"/>
  <c r="O34" i="5"/>
  <c r="H34" i="5"/>
  <c r="O33" i="5"/>
  <c r="H33" i="5"/>
  <c r="O32" i="5"/>
  <c r="H32" i="5"/>
  <c r="O31" i="5"/>
  <c r="H31" i="5"/>
  <c r="O30" i="5"/>
  <c r="H30" i="5"/>
  <c r="O29" i="5"/>
  <c r="H29" i="5"/>
  <c r="O28" i="5"/>
  <c r="H28" i="5"/>
  <c r="O27" i="5"/>
  <c r="H27" i="5"/>
  <c r="O26" i="5"/>
  <c r="H26" i="5"/>
  <c r="O25" i="5"/>
  <c r="H25" i="5"/>
  <c r="O24" i="5"/>
  <c r="H24" i="5"/>
  <c r="O23" i="5"/>
  <c r="H23" i="5"/>
  <c r="O22" i="5"/>
  <c r="H22" i="5"/>
  <c r="O21" i="5"/>
  <c r="H21" i="5"/>
  <c r="O20" i="5"/>
  <c r="H20" i="5"/>
  <c r="O19" i="5"/>
  <c r="H19" i="5"/>
  <c r="O18" i="5"/>
  <c r="H18" i="5"/>
  <c r="O17" i="5"/>
  <c r="H17" i="5"/>
  <c r="O16" i="5"/>
  <c r="H16" i="5"/>
  <c r="O15" i="5"/>
  <c r="H15" i="5"/>
  <c r="O14" i="5"/>
  <c r="H14" i="5"/>
  <c r="O13" i="5"/>
  <c r="H13" i="5"/>
  <c r="O12" i="5"/>
  <c r="H12" i="5"/>
  <c r="O11" i="5"/>
  <c r="H11" i="5"/>
  <c r="O10" i="5"/>
  <c r="H10" i="5"/>
  <c r="O9" i="5"/>
  <c r="H9" i="5"/>
  <c r="O8" i="5"/>
  <c r="H8" i="5"/>
  <c r="N40" i="5"/>
  <c r="M40" i="5"/>
  <c r="L40" i="5"/>
  <c r="K40" i="5"/>
  <c r="J40" i="5"/>
  <c r="I40" i="5"/>
  <c r="G40" i="5"/>
  <c r="F40" i="5"/>
  <c r="E40" i="5"/>
  <c r="D40" i="5"/>
  <c r="C40" i="5"/>
  <c r="B40" i="5"/>
  <c r="O38" i="4"/>
  <c r="H38" i="4"/>
  <c r="O37" i="4"/>
  <c r="H37" i="4"/>
  <c r="O36" i="4"/>
  <c r="H36" i="4"/>
  <c r="O35" i="4"/>
  <c r="H35" i="4"/>
  <c r="O34" i="4"/>
  <c r="H34" i="4"/>
  <c r="O33" i="4"/>
  <c r="H33" i="4"/>
  <c r="O32" i="4"/>
  <c r="H32" i="4"/>
  <c r="O31" i="4"/>
  <c r="H31" i="4"/>
  <c r="O30" i="4"/>
  <c r="H30" i="4"/>
  <c r="O29" i="4"/>
  <c r="H29" i="4"/>
  <c r="O28" i="4"/>
  <c r="H28" i="4"/>
  <c r="O27" i="4"/>
  <c r="H27" i="4"/>
  <c r="O26" i="4"/>
  <c r="H26" i="4"/>
  <c r="O25" i="4"/>
  <c r="H25" i="4"/>
  <c r="O24" i="4"/>
  <c r="H24" i="4"/>
  <c r="O23" i="4"/>
  <c r="H23" i="4"/>
  <c r="O22" i="4"/>
  <c r="H22" i="4"/>
  <c r="O21" i="4"/>
  <c r="H21" i="4"/>
  <c r="O20" i="4"/>
  <c r="H20" i="4"/>
  <c r="O19" i="4"/>
  <c r="H19" i="4"/>
  <c r="O18" i="4"/>
  <c r="H18" i="4"/>
  <c r="O17" i="4"/>
  <c r="H17" i="4"/>
  <c r="O16" i="4"/>
  <c r="H16" i="4"/>
  <c r="O15" i="4"/>
  <c r="H15" i="4"/>
  <c r="O14" i="4"/>
  <c r="H14" i="4"/>
  <c r="O13" i="4"/>
  <c r="H13" i="4"/>
  <c r="O12" i="4"/>
  <c r="H12" i="4"/>
  <c r="O11" i="4"/>
  <c r="H11" i="4"/>
  <c r="O10" i="4"/>
  <c r="H10" i="4"/>
  <c r="O9" i="4"/>
  <c r="H9" i="4"/>
  <c r="O8" i="4"/>
  <c r="H8" i="4"/>
  <c r="N40" i="4"/>
  <c r="M40" i="4"/>
  <c r="L40" i="4"/>
  <c r="K40" i="4"/>
  <c r="J40" i="4"/>
  <c r="I40" i="4"/>
  <c r="G40" i="4"/>
  <c r="F40" i="4"/>
  <c r="E40" i="4"/>
  <c r="D40" i="4"/>
  <c r="C40" i="4"/>
  <c r="B40" i="4"/>
  <c r="O38" i="3"/>
  <c r="H38" i="3"/>
  <c r="O37" i="3"/>
  <c r="H37" i="3"/>
  <c r="O36" i="3"/>
  <c r="H36" i="3"/>
  <c r="O35" i="3"/>
  <c r="H35" i="3"/>
  <c r="O34" i="3"/>
  <c r="H34" i="3"/>
  <c r="O33" i="3"/>
  <c r="H33" i="3"/>
  <c r="O32" i="3"/>
  <c r="H32" i="3"/>
  <c r="O31" i="3"/>
  <c r="H31" i="3"/>
  <c r="O30" i="3"/>
  <c r="H30" i="3"/>
  <c r="O29" i="3"/>
  <c r="H29" i="3"/>
  <c r="O28" i="3"/>
  <c r="H28" i="3"/>
  <c r="O27" i="3"/>
  <c r="H27" i="3"/>
  <c r="O26" i="3"/>
  <c r="H26" i="3"/>
  <c r="O25" i="3"/>
  <c r="H25" i="3"/>
  <c r="O24" i="3"/>
  <c r="H24" i="3"/>
  <c r="O23" i="3"/>
  <c r="H23" i="3"/>
  <c r="O22" i="3"/>
  <c r="H22" i="3"/>
  <c r="O21" i="3"/>
  <c r="H21" i="3"/>
  <c r="O20" i="3"/>
  <c r="H20" i="3"/>
  <c r="O19" i="3"/>
  <c r="H19" i="3"/>
  <c r="O18" i="3"/>
  <c r="H18" i="3"/>
  <c r="O17" i="3"/>
  <c r="H17" i="3"/>
  <c r="O16" i="3"/>
  <c r="H16" i="3"/>
  <c r="O15" i="3"/>
  <c r="H15" i="3"/>
  <c r="O14" i="3"/>
  <c r="H14" i="3"/>
  <c r="O13" i="3"/>
  <c r="H13" i="3"/>
  <c r="O12" i="3"/>
  <c r="H12" i="3"/>
  <c r="O11" i="3"/>
  <c r="H11" i="3"/>
  <c r="O10" i="3"/>
  <c r="H10" i="3"/>
  <c r="O9" i="3"/>
  <c r="H9" i="3"/>
  <c r="O8" i="3"/>
  <c r="H8" i="3"/>
  <c r="N40" i="3"/>
  <c r="M40" i="3"/>
  <c r="L40" i="3"/>
  <c r="K40" i="3"/>
  <c r="J40" i="3"/>
  <c r="I40" i="3"/>
  <c r="G40" i="3"/>
  <c r="F40" i="3"/>
  <c r="E40" i="3"/>
  <c r="D40" i="3"/>
  <c r="C40" i="3"/>
  <c r="B40" i="3"/>
  <c r="N40" i="2"/>
  <c r="H22" i="2"/>
  <c r="E40" i="2"/>
  <c r="C40" i="2"/>
  <c r="H20" i="2"/>
  <c r="H10" i="2"/>
  <c r="H9" i="2"/>
  <c r="H8" i="2"/>
  <c r="H7" i="2"/>
  <c r="O38" i="2"/>
  <c r="B40" i="2"/>
  <c r="H14" i="2"/>
  <c r="H13" i="2"/>
  <c r="H12" i="2"/>
  <c r="H11" i="2"/>
  <c r="O8" i="2"/>
  <c r="O9" i="2"/>
  <c r="O10" i="2"/>
  <c r="P10" i="2" s="1"/>
  <c r="O11" i="2"/>
  <c r="O12" i="2"/>
  <c r="P12" i="2" s="1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7" i="2"/>
  <c r="H15" i="2"/>
  <c r="P15" i="2" s="1"/>
  <c r="H16" i="2"/>
  <c r="H17" i="2"/>
  <c r="P17" i="2" s="1"/>
  <c r="H18" i="2"/>
  <c r="P18" i="2" s="1"/>
  <c r="H19" i="2"/>
  <c r="P19" i="2" s="1"/>
  <c r="H21" i="2"/>
  <c r="H24" i="2"/>
  <c r="H25" i="2"/>
  <c r="H26" i="2"/>
  <c r="H27" i="2"/>
  <c r="H28" i="2"/>
  <c r="H29" i="2"/>
  <c r="H30" i="2"/>
  <c r="H31" i="2"/>
  <c r="H32" i="2"/>
  <c r="H33" i="2"/>
  <c r="H34" i="2"/>
  <c r="H36" i="2"/>
  <c r="H37" i="2"/>
  <c r="H38" i="2"/>
  <c r="J40" i="2"/>
  <c r="K40" i="2"/>
  <c r="L40" i="2"/>
  <c r="M40" i="2"/>
  <c r="D40" i="2"/>
  <c r="G40" i="2"/>
  <c r="P35" i="10" l="1"/>
  <c r="P13" i="10"/>
  <c r="P21" i="10"/>
  <c r="P25" i="10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14" i="2"/>
  <c r="P38" i="3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6" i="6"/>
  <c r="P27" i="6"/>
  <c r="P28" i="6"/>
  <c r="P29" i="6"/>
  <c r="P31" i="6"/>
  <c r="P32" i="6"/>
  <c r="P33" i="6"/>
  <c r="P34" i="6"/>
  <c r="P35" i="6"/>
  <c r="P36" i="6"/>
  <c r="P37" i="6"/>
  <c r="P38" i="6"/>
  <c r="P8" i="6"/>
  <c r="P9" i="6"/>
  <c r="P10" i="6"/>
  <c r="P25" i="6"/>
  <c r="P10" i="5"/>
  <c r="P11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40" i="10"/>
  <c r="P12" i="10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8" i="5"/>
  <c r="P9" i="5"/>
  <c r="P12" i="5"/>
  <c r="P25" i="2"/>
  <c r="P20" i="2"/>
  <c r="P16" i="2"/>
  <c r="P34" i="2"/>
  <c r="P11" i="2"/>
  <c r="P13" i="2"/>
  <c r="P7" i="2"/>
  <c r="P9" i="2"/>
  <c r="P36" i="2"/>
  <c r="P32" i="2"/>
  <c r="P30" i="2"/>
  <c r="P28" i="2"/>
  <c r="P26" i="2"/>
  <c r="P24" i="2"/>
  <c r="P38" i="2"/>
  <c r="P39" i="10"/>
  <c r="P37" i="10"/>
  <c r="O44" i="10"/>
  <c r="P16" i="10"/>
  <c r="P36" i="10"/>
  <c r="P14" i="10"/>
  <c r="P20" i="10"/>
  <c r="P24" i="10"/>
  <c r="P28" i="10"/>
  <c r="H44" i="10"/>
  <c r="P32" i="10"/>
  <c r="P42" i="10"/>
  <c r="H7" i="7"/>
  <c r="O40" i="7"/>
  <c r="H7" i="6"/>
  <c r="O7" i="6"/>
  <c r="O40" i="6" s="1"/>
  <c r="H7" i="5"/>
  <c r="O7" i="5"/>
  <c r="O40" i="5" s="1"/>
  <c r="H7" i="4"/>
  <c r="O7" i="4"/>
  <c r="O40" i="4" s="1"/>
  <c r="H7" i="3"/>
  <c r="O7" i="3"/>
  <c r="O40" i="3" s="1"/>
  <c r="P37" i="2"/>
  <c r="P35" i="2"/>
  <c r="P33" i="2"/>
  <c r="P31" i="2"/>
  <c r="P29" i="2"/>
  <c r="P27" i="2"/>
  <c r="F40" i="2"/>
  <c r="I40" i="2"/>
  <c r="H23" i="2"/>
  <c r="P23" i="2" s="1"/>
  <c r="P22" i="2"/>
  <c r="P21" i="2"/>
  <c r="O40" i="2"/>
  <c r="P8" i="2"/>
  <c r="P11" i="10" l="1"/>
  <c r="P44" i="10" s="1"/>
  <c r="O45" i="10" s="1"/>
  <c r="H40" i="7"/>
  <c r="P7" i="7"/>
  <c r="P40" i="7" s="1"/>
  <c r="H40" i="6"/>
  <c r="P7" i="6"/>
  <c r="P40" i="6" s="1"/>
  <c r="H40" i="5"/>
  <c r="P7" i="5"/>
  <c r="P40" i="5" s="1"/>
  <c r="H40" i="4"/>
  <c r="P7" i="4"/>
  <c r="P40" i="4" s="1"/>
  <c r="H40" i="3"/>
  <c r="P7" i="3"/>
  <c r="P40" i="3" s="1"/>
  <c r="H40" i="2"/>
  <c r="P40" i="2"/>
  <c r="H45" i="10" l="1"/>
</calcChain>
</file>

<file path=xl/sharedStrings.xml><?xml version="1.0" encoding="utf-8"?>
<sst xmlns="http://schemas.openxmlformats.org/spreadsheetml/2006/main" count="716" uniqueCount="100">
  <si>
    <t>Total</t>
  </si>
  <si>
    <t>A</t>
  </si>
  <si>
    <t>B</t>
  </si>
  <si>
    <t>C</t>
  </si>
  <si>
    <t>D</t>
  </si>
  <si>
    <t>E</t>
  </si>
  <si>
    <t>F</t>
  </si>
  <si>
    <t>Zacatecas</t>
  </si>
  <si>
    <t>Veracruz</t>
  </si>
  <si>
    <t>Tlaxcala</t>
  </si>
  <si>
    <t>San Luis Potosí</t>
  </si>
  <si>
    <t>Querétaro</t>
  </si>
  <si>
    <t>Puebla</t>
  </si>
  <si>
    <t>Oaxaca</t>
  </si>
  <si>
    <t>Durango</t>
  </si>
  <si>
    <t>Colima</t>
  </si>
  <si>
    <t>Chihuahua</t>
  </si>
  <si>
    <t>Campeche</t>
  </si>
  <si>
    <t>Aguascalientes</t>
  </si>
  <si>
    <t>ZAC</t>
  </si>
  <si>
    <t>AGS</t>
  </si>
  <si>
    <t>TAB</t>
  </si>
  <si>
    <t>Baja California</t>
  </si>
  <si>
    <t>BC</t>
  </si>
  <si>
    <t>VER</t>
  </si>
  <si>
    <t>Baja California Sur</t>
  </si>
  <si>
    <t>BCS</t>
  </si>
  <si>
    <t>CHIS</t>
  </si>
  <si>
    <t>CAM</t>
  </si>
  <si>
    <t>COAH</t>
  </si>
  <si>
    <t>Chiapas</t>
  </si>
  <si>
    <t>MEX</t>
  </si>
  <si>
    <t>CHIHU</t>
  </si>
  <si>
    <t>TLX</t>
  </si>
  <si>
    <t>Coahuila</t>
  </si>
  <si>
    <t>COL</t>
  </si>
  <si>
    <t>NAY</t>
  </si>
  <si>
    <t>Distrito Federal</t>
  </si>
  <si>
    <t>DF</t>
  </si>
  <si>
    <t>OAX</t>
  </si>
  <si>
    <t>DGO</t>
  </si>
  <si>
    <t>Estado de México</t>
  </si>
  <si>
    <t>TAM</t>
  </si>
  <si>
    <t>Guanajuato</t>
  </si>
  <si>
    <t>GTO</t>
  </si>
  <si>
    <t>SLP</t>
  </si>
  <si>
    <t>Guerrero</t>
  </si>
  <si>
    <t>GRO</t>
  </si>
  <si>
    <t>Hidalgo</t>
  </si>
  <si>
    <t>HGO</t>
  </si>
  <si>
    <t>Jalisco</t>
  </si>
  <si>
    <t>JAL</t>
  </si>
  <si>
    <t>QRO</t>
  </si>
  <si>
    <t>Michoacán</t>
  </si>
  <si>
    <t>MICH</t>
  </si>
  <si>
    <t>PUE</t>
  </si>
  <si>
    <t>Morelos</t>
  </si>
  <si>
    <t>MOR</t>
  </si>
  <si>
    <t>Nayarit</t>
  </si>
  <si>
    <t>Nuevo León</t>
  </si>
  <si>
    <t>NL</t>
  </si>
  <si>
    <t>Quintana Roo</t>
  </si>
  <si>
    <t>QROO</t>
  </si>
  <si>
    <t>Sinaloa</t>
  </si>
  <si>
    <t>SIN</t>
  </si>
  <si>
    <t>YUC</t>
  </si>
  <si>
    <t>Sonora</t>
  </si>
  <si>
    <t>SON</t>
  </si>
  <si>
    <t>Tabasco</t>
  </si>
  <si>
    <t>Tamaulipas</t>
  </si>
  <si>
    <t>Yucatán</t>
  </si>
  <si>
    <t>NACIONAL</t>
  </si>
  <si>
    <t>INTERNACIONAL</t>
  </si>
  <si>
    <t>SubTotal</t>
  </si>
  <si>
    <t>%</t>
  </si>
  <si>
    <t>Renovación</t>
  </si>
  <si>
    <t>Baja de la Categoría</t>
  </si>
  <si>
    <t>Cambio de la Categoria</t>
  </si>
  <si>
    <t>Categoría Adicional</t>
  </si>
  <si>
    <t>Duplicados</t>
  </si>
  <si>
    <t>Expedidas</t>
  </si>
  <si>
    <t>A: Autoriza conducir vehículos del S.A.F. de Pasaje y Turismo</t>
  </si>
  <si>
    <t>B: Autoriza conducir vehículos del S.A.F. de Carga (C-2 y C-3)</t>
  </si>
  <si>
    <t>C: Autoriza conducir vehículos del S.A.F. de Carga (T-2 y T-3)</t>
  </si>
  <si>
    <t>D: Autoriza conducir vehículos del S.A.F. de Exclusivo de Turismo (Chofer Guía)</t>
  </si>
  <si>
    <t>F: Autoriza conducir vehículos del S.A.F. de Pasaje (Transportación de pasajeros de o hacia Puertos y Aeropuertos)</t>
  </si>
  <si>
    <t>Entidad Federativa</t>
  </si>
  <si>
    <t>E: Autoriza conducir vehículos del S.A.F. de Carga de Materiales y Residuos Peligrosos</t>
  </si>
  <si>
    <t xml:space="preserve"> Licencias por Tipo de Trámite  2012</t>
  </si>
  <si>
    <t>8.  Información de Procesos</t>
  </si>
  <si>
    <t xml:space="preserve">8.1 Licencias de Conductor </t>
  </si>
  <si>
    <t>Tipo de Licencia</t>
  </si>
  <si>
    <t>8.1.2 Licencias Federales de Conductor Expedidas</t>
  </si>
  <si>
    <t>8.1.3 Licencias Federales de Conductor por Categoría Adicional</t>
  </si>
  <si>
    <t>8.1.4 Licencias Federales de Conductor por Duplicado</t>
  </si>
  <si>
    <t>8.1.5 Licencias Federales de Conductor por Renovación</t>
  </si>
  <si>
    <t>8.1.8 Licencias Federales de Conductor por Tipo de Trámite por Entidad Federativa</t>
  </si>
  <si>
    <t>8.1.1 Total Nacional de Trámites de Licencias Federales de Conductor</t>
  </si>
  <si>
    <t>8.1.6  Licencias Federales de Conductor por Baja de la Categoría</t>
  </si>
  <si>
    <t>8.1.7  Licencias Federales de Conductor por Cambio de la Categoría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</si>
</sst>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#####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center"/>
    </xf>
    <xf numFmtId="3" fontId="16" fillId="35" borderId="0" xfId="0" applyNumberFormat="1" applyFont="1" applyFill="1"/>
    <xf numFmtId="3" fontId="0" fillId="0" borderId="0" xfId="0" applyNumberFormat="1" applyBorder="1"/>
    <xf numFmtId="0" fontId="16" fillId="0" borderId="0" xfId="0" applyFont="1"/>
    <xf numFmtId="3" fontId="0" fillId="0" borderId="0" xfId="0" applyNumberFormat="1" applyBorder="1" applyAlignment="1">
      <alignment horizontal="center"/>
    </xf>
    <xf numFmtId="3" fontId="0" fillId="34" borderId="0" xfId="0" applyNumberForma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/>
    <xf numFmtId="3" fontId="19" fillId="0" borderId="0" xfId="0" applyNumberFormat="1" applyFont="1" applyBorder="1"/>
    <xf numFmtId="0" fontId="19" fillId="0" borderId="0" xfId="0" applyFont="1"/>
    <xf numFmtId="0" fontId="13" fillId="0" borderId="0" xfId="0" applyFont="1" applyAlignment="1">
      <alignment horizontal="center"/>
    </xf>
    <xf numFmtId="0" fontId="17" fillId="0" borderId="0" xfId="0" applyFont="1"/>
    <xf numFmtId="1" fontId="13" fillId="0" borderId="0" xfId="0" applyNumberFormat="1" applyFont="1" applyAlignment="1">
      <alignment horizontal="center"/>
    </xf>
    <xf numFmtId="0" fontId="20" fillId="0" borderId="0" xfId="0" applyFont="1"/>
    <xf numFmtId="0" fontId="0" fillId="0" borderId="11" xfId="0" applyBorder="1"/>
    <xf numFmtId="0" fontId="13" fillId="33" borderId="12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13" fillId="33" borderId="0" xfId="0" applyFont="1" applyFill="1" applyBorder="1" applyAlignment="1">
      <alignment horizontal="center"/>
    </xf>
    <xf numFmtId="164" fontId="16" fillId="0" borderId="0" xfId="0" applyNumberFormat="1" applyFont="1" applyBorder="1"/>
    <xf numFmtId="0" fontId="16" fillId="34" borderId="0" xfId="0" applyFont="1" applyFill="1" applyBorder="1"/>
    <xf numFmtId="0" fontId="16" fillId="0" borderId="0" xfId="0" applyFont="1" applyBorder="1"/>
    <xf numFmtId="164" fontId="16" fillId="34" borderId="0" xfId="0" applyNumberFormat="1" applyFont="1" applyFill="1" applyBorder="1"/>
    <xf numFmtId="3" fontId="13" fillId="33" borderId="0" xfId="0" applyNumberFormat="1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3" fontId="0" fillId="0" borderId="11" xfId="0" applyNumberFormat="1" applyBorder="1"/>
    <xf numFmtId="3" fontId="0" fillId="0" borderId="12" xfId="0" applyNumberFormat="1" applyBorder="1"/>
    <xf numFmtId="0" fontId="13" fillId="33" borderId="0" xfId="0" applyFont="1" applyFill="1" applyBorder="1" applyAlignment="1">
      <alignment horizontal="center" vertical="center" wrapText="1"/>
    </xf>
    <xf numFmtId="0" fontId="13" fillId="33" borderId="12" xfId="0" applyFont="1" applyFill="1" applyBorder="1" applyAlignment="1">
      <alignment horizontal="center" vertical="center" wrapText="1"/>
    </xf>
    <xf numFmtId="0" fontId="13" fillId="33" borderId="0" xfId="0" applyFont="1" applyFill="1" applyBorder="1" applyAlignment="1">
      <alignment horizontal="center"/>
    </xf>
    <xf numFmtId="0" fontId="13" fillId="33" borderId="0" xfId="0" applyFont="1" applyFill="1" applyBorder="1" applyAlignment="1">
      <alignment horizontal="center"/>
    </xf>
    <xf numFmtId="0" fontId="13" fillId="33" borderId="12" xfId="0" applyFont="1" applyFill="1" applyBorder="1" applyAlignment="1">
      <alignment horizontal="center"/>
    </xf>
    <xf numFmtId="0" fontId="13" fillId="33" borderId="0" xfId="0" applyFont="1" applyFill="1" applyBorder="1" applyAlignment="1">
      <alignment horizontal="center" vertical="center" wrapText="1"/>
    </xf>
    <xf numFmtId="0" fontId="13" fillId="33" borderId="10" xfId="0" applyFont="1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Trámites</a:t>
            </a:r>
            <a:r>
              <a:rPr lang="es-ES" sz="1400" baseline="0"/>
              <a:t> de Licencias por Entidad Federativa 2012</a:t>
            </a:r>
            <a:endParaRPr lang="es-ES" sz="1400"/>
          </a:p>
        </c:rich>
      </c:tx>
      <c:layout>
        <c:manualLayout>
          <c:xMode val="edge"/>
          <c:yMode val="edge"/>
          <c:x val="0.2509738473925818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1763410051831168E-2"/>
          <c:y val="8.5769980506822746E-2"/>
          <c:w val="0.88875894497251551"/>
          <c:h val="0.72948995410661388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diamond"/>
            <c:size val="6"/>
            <c:spPr>
              <a:solidFill>
                <a:srgbClr val="00B050"/>
              </a:solidFill>
              <a:ln>
                <a:solidFill>
                  <a:schemeClr val="accent3"/>
                </a:solidFill>
              </a:ln>
            </c:spPr>
          </c:marker>
          <c:dLbls>
            <c:dLbl>
              <c:idx val="2"/>
              <c:layout>
                <c:manualLayout>
                  <c:x val="-8.8534749889331767E-3"/>
                  <c:y val="0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3271393864611779E-2"/>
                  <c:y val="-4.04776595907967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1872509960159411E-2"/>
                  <c:y val="-2.6674341145953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8.8534749889331767E-3"/>
                  <c:y val="1.9493177387914465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1.4165559982293055E-2"/>
                  <c:y val="1.9493177387914465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3.5413899955731992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8.8534749889331767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1.7706949977866312E-2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"/>
              <c:layout>
                <c:manualLayout>
                  <c:x val="0"/>
                  <c:y val="8.187134502924074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'8.1.1'!$Q$11:$Q$42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'8.1.1'!$P$11:$P$42</c:f>
              <c:numCache>
                <c:formatCode>#,##0</c:formatCode>
                <c:ptCount val="32"/>
                <c:pt idx="0">
                  <c:v>3141</c:v>
                </c:pt>
                <c:pt idx="1">
                  <c:v>4721</c:v>
                </c:pt>
                <c:pt idx="2">
                  <c:v>902</c:v>
                </c:pt>
                <c:pt idx="3">
                  <c:v>840</c:v>
                </c:pt>
                <c:pt idx="4">
                  <c:v>2862</c:v>
                </c:pt>
                <c:pt idx="5">
                  <c:v>6164</c:v>
                </c:pt>
                <c:pt idx="6">
                  <c:v>6493</c:v>
                </c:pt>
                <c:pt idx="7">
                  <c:v>3544</c:v>
                </c:pt>
                <c:pt idx="8">
                  <c:v>27078</c:v>
                </c:pt>
                <c:pt idx="9">
                  <c:v>993</c:v>
                </c:pt>
                <c:pt idx="10">
                  <c:v>4633</c:v>
                </c:pt>
                <c:pt idx="11">
                  <c:v>3698</c:v>
                </c:pt>
                <c:pt idx="12">
                  <c:v>925</c:v>
                </c:pt>
                <c:pt idx="13">
                  <c:v>6549</c:v>
                </c:pt>
                <c:pt idx="14">
                  <c:v>8939</c:v>
                </c:pt>
                <c:pt idx="15">
                  <c:v>3492</c:v>
                </c:pt>
                <c:pt idx="16">
                  <c:v>2300</c:v>
                </c:pt>
                <c:pt idx="17">
                  <c:v>652</c:v>
                </c:pt>
                <c:pt idx="18">
                  <c:v>9153</c:v>
                </c:pt>
                <c:pt idx="19">
                  <c:v>2748</c:v>
                </c:pt>
                <c:pt idx="20">
                  <c:v>7290</c:v>
                </c:pt>
                <c:pt idx="21">
                  <c:v>7341</c:v>
                </c:pt>
                <c:pt idx="22">
                  <c:v>3562</c:v>
                </c:pt>
                <c:pt idx="23">
                  <c:v>4767</c:v>
                </c:pt>
                <c:pt idx="24">
                  <c:v>2845</c:v>
                </c:pt>
                <c:pt idx="25">
                  <c:v>2602</c:v>
                </c:pt>
                <c:pt idx="26">
                  <c:v>2825</c:v>
                </c:pt>
                <c:pt idx="27">
                  <c:v>9929</c:v>
                </c:pt>
                <c:pt idx="28">
                  <c:v>1783</c:v>
                </c:pt>
                <c:pt idx="29">
                  <c:v>12630</c:v>
                </c:pt>
                <c:pt idx="30">
                  <c:v>1831</c:v>
                </c:pt>
                <c:pt idx="31">
                  <c:v>773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346304"/>
        <c:axId val="79352192"/>
      </c:lineChart>
      <c:catAx>
        <c:axId val="79346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79352192"/>
        <c:crosses val="autoZero"/>
        <c:auto val="1"/>
        <c:lblAlgn val="ctr"/>
        <c:lblOffset val="100"/>
        <c:noMultiLvlLbl val="0"/>
      </c:catAx>
      <c:valAx>
        <c:axId val="793521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79346304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 baseline="0"/>
              <a:t>Licencias por Entidad Federativa 2012</a:t>
            </a:r>
          </a:p>
          <a:p>
            <a:pPr>
              <a:defRPr lang="es-ES" sz="1400"/>
            </a:pPr>
            <a:r>
              <a:rPr lang="es-ES" sz="1400" baseline="0"/>
              <a:t>Trámites de Renovación</a:t>
            </a:r>
            <a:endParaRPr lang="es-ES" sz="1400"/>
          </a:p>
        </c:rich>
      </c:tx>
      <c:layout>
        <c:manualLayout>
          <c:xMode val="edge"/>
          <c:yMode val="edge"/>
          <c:x val="0.314718867312906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8222020056258246E-2"/>
          <c:y val="8.5769980506822746E-2"/>
          <c:w val="0.89230033496808914"/>
          <c:h val="0.72948995410661388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diamond"/>
            <c:size val="6"/>
            <c:spPr>
              <a:solidFill>
                <a:srgbClr val="FFFF00"/>
              </a:solidFill>
              <a:ln>
                <a:solidFill>
                  <a:schemeClr val="accent3"/>
                </a:solidFill>
              </a:ln>
            </c:spPr>
          </c:marker>
          <c:dLbls>
            <c:dLbl>
              <c:idx val="1"/>
              <c:layout>
                <c:manualLayout>
                  <c:x val="-2.2108187046961342E-2"/>
                  <c:y val="-4.7579326359421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8.8534749889331767E-3"/>
                  <c:y val="0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316104973570341E-2"/>
                  <c:y val="-4.1998381326253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9207648844691231E-2"/>
                  <c:y val="4.13936854384435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1500698866825006E-2"/>
                  <c:y val="-4.82749305459624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1872509960159411E-2"/>
                  <c:y val="-2.66743411459536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8.8534749889331767E-3"/>
                  <c:y val="1.949317738791446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3.9208764243115028E-2"/>
                  <c:y val="-4.18295958619207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2.3265970080736192E-2"/>
                  <c:y val="-3.3245743417519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delete val="1"/>
            </c:dLbl>
            <c:dLbl>
              <c:idx val="17"/>
              <c:layout>
                <c:manualLayout>
                  <c:x val="-3.5413899955731992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8.8534749889331767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1.7706949977866312E-2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"/>
              <c:layout>
                <c:manualLayout>
                  <c:x val="0"/>
                  <c:y val="8.187134502924074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'8.1.5'!$Q$7:$Q$38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'8.1.5'!$P$7:$P$38</c:f>
              <c:numCache>
                <c:formatCode>#,##0</c:formatCode>
                <c:ptCount val="32"/>
                <c:pt idx="0">
                  <c:v>1530</c:v>
                </c:pt>
                <c:pt idx="1">
                  <c:v>2374</c:v>
                </c:pt>
                <c:pt idx="2">
                  <c:v>482</c:v>
                </c:pt>
                <c:pt idx="3">
                  <c:v>379</c:v>
                </c:pt>
                <c:pt idx="4">
                  <c:v>1203</c:v>
                </c:pt>
                <c:pt idx="5">
                  <c:v>2596</c:v>
                </c:pt>
                <c:pt idx="6">
                  <c:v>2870</c:v>
                </c:pt>
                <c:pt idx="7">
                  <c:v>1507</c:v>
                </c:pt>
                <c:pt idx="8">
                  <c:v>11406</c:v>
                </c:pt>
                <c:pt idx="9">
                  <c:v>552</c:v>
                </c:pt>
                <c:pt idx="10">
                  <c:v>2022</c:v>
                </c:pt>
                <c:pt idx="11">
                  <c:v>1685</c:v>
                </c:pt>
                <c:pt idx="12">
                  <c:v>396</c:v>
                </c:pt>
                <c:pt idx="13">
                  <c:v>3172</c:v>
                </c:pt>
                <c:pt idx="14">
                  <c:v>3833</c:v>
                </c:pt>
                <c:pt idx="15">
                  <c:v>1667</c:v>
                </c:pt>
                <c:pt idx="16">
                  <c:v>1107</c:v>
                </c:pt>
                <c:pt idx="17">
                  <c:v>366</c:v>
                </c:pt>
                <c:pt idx="18">
                  <c:v>4265</c:v>
                </c:pt>
                <c:pt idx="19">
                  <c:v>1067</c:v>
                </c:pt>
                <c:pt idx="20">
                  <c:v>3299</c:v>
                </c:pt>
                <c:pt idx="21">
                  <c:v>3482</c:v>
                </c:pt>
                <c:pt idx="22">
                  <c:v>1036</c:v>
                </c:pt>
                <c:pt idx="23">
                  <c:v>2074</c:v>
                </c:pt>
                <c:pt idx="24">
                  <c:v>1408</c:v>
                </c:pt>
                <c:pt idx="25">
                  <c:v>1148</c:v>
                </c:pt>
                <c:pt idx="26">
                  <c:v>1116</c:v>
                </c:pt>
                <c:pt idx="27">
                  <c:v>5089</c:v>
                </c:pt>
                <c:pt idx="28">
                  <c:v>940</c:v>
                </c:pt>
                <c:pt idx="29">
                  <c:v>6047</c:v>
                </c:pt>
                <c:pt idx="30">
                  <c:v>879</c:v>
                </c:pt>
                <c:pt idx="31">
                  <c:v>366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69216"/>
        <c:axId val="89403776"/>
      </c:lineChart>
      <c:catAx>
        <c:axId val="89369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9403776"/>
        <c:crosses val="autoZero"/>
        <c:auto val="1"/>
        <c:lblAlgn val="ctr"/>
        <c:lblOffset val="100"/>
        <c:noMultiLvlLbl val="0"/>
      </c:catAx>
      <c:valAx>
        <c:axId val="894037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9369216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600"/>
            </a:pPr>
            <a:r>
              <a:rPr lang="es-ES" sz="1600"/>
              <a:t>Trámites de Licencias</a:t>
            </a:r>
            <a:r>
              <a:rPr lang="es-ES" sz="1600" baseline="0"/>
              <a:t> por Renovación 2012</a:t>
            </a:r>
            <a:endParaRPr lang="es-ES" sz="1600"/>
          </a:p>
        </c:rich>
      </c:tx>
      <c:layout>
        <c:manualLayout>
          <c:xMode val="edge"/>
          <c:yMode val="edge"/>
          <c:x val="0.2589644094488193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000594925634299"/>
          <c:y val="9.3567251461988327E-2"/>
          <c:w val="0.87043849518810501"/>
          <c:h val="0.65931451551012465"/>
        </c:manualLayout>
      </c:layout>
      <c:lineChart>
        <c:grouping val="standard"/>
        <c:varyColors val="0"/>
        <c:ser>
          <c:idx val="0"/>
          <c:order val="0"/>
          <c:tx>
            <c:strRef>
              <c:f>'8.1.5'!$B$5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'8.1.5'!$Q$7:$Q$38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'8.1.5'!$H$7:$H$38</c:f>
              <c:numCache>
                <c:formatCode>#,##0</c:formatCode>
                <c:ptCount val="32"/>
                <c:pt idx="0">
                  <c:v>919</c:v>
                </c:pt>
                <c:pt idx="1">
                  <c:v>495</c:v>
                </c:pt>
                <c:pt idx="2">
                  <c:v>266</c:v>
                </c:pt>
                <c:pt idx="3">
                  <c:v>308</c:v>
                </c:pt>
                <c:pt idx="4">
                  <c:v>1090</c:v>
                </c:pt>
                <c:pt idx="5">
                  <c:v>914</c:v>
                </c:pt>
                <c:pt idx="6">
                  <c:v>1845</c:v>
                </c:pt>
                <c:pt idx="7">
                  <c:v>1069</c:v>
                </c:pt>
                <c:pt idx="8">
                  <c:v>9311</c:v>
                </c:pt>
                <c:pt idx="9">
                  <c:v>296</c:v>
                </c:pt>
                <c:pt idx="10">
                  <c:v>1580</c:v>
                </c:pt>
                <c:pt idx="11">
                  <c:v>885</c:v>
                </c:pt>
                <c:pt idx="12">
                  <c:v>290</c:v>
                </c:pt>
                <c:pt idx="13">
                  <c:v>2464</c:v>
                </c:pt>
                <c:pt idx="14">
                  <c:v>2597</c:v>
                </c:pt>
                <c:pt idx="15">
                  <c:v>1159</c:v>
                </c:pt>
                <c:pt idx="16">
                  <c:v>707</c:v>
                </c:pt>
                <c:pt idx="17">
                  <c:v>179</c:v>
                </c:pt>
                <c:pt idx="18">
                  <c:v>1653</c:v>
                </c:pt>
                <c:pt idx="19">
                  <c:v>868</c:v>
                </c:pt>
                <c:pt idx="20">
                  <c:v>2443</c:v>
                </c:pt>
                <c:pt idx="21">
                  <c:v>2228</c:v>
                </c:pt>
                <c:pt idx="22">
                  <c:v>850</c:v>
                </c:pt>
                <c:pt idx="23">
                  <c:v>1228</c:v>
                </c:pt>
                <c:pt idx="24">
                  <c:v>624</c:v>
                </c:pt>
                <c:pt idx="25">
                  <c:v>430</c:v>
                </c:pt>
                <c:pt idx="26">
                  <c:v>1025</c:v>
                </c:pt>
                <c:pt idx="27">
                  <c:v>1484</c:v>
                </c:pt>
                <c:pt idx="28">
                  <c:v>684</c:v>
                </c:pt>
                <c:pt idx="29">
                  <c:v>4849</c:v>
                </c:pt>
                <c:pt idx="30">
                  <c:v>659</c:v>
                </c:pt>
                <c:pt idx="31">
                  <c:v>293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'8.1.5'!$I$5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'8.1.5'!$Q$7:$Q$38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'8.1.5'!$O$7:$O$38</c:f>
              <c:numCache>
                <c:formatCode>#,##0</c:formatCode>
                <c:ptCount val="32"/>
                <c:pt idx="0">
                  <c:v>611</c:v>
                </c:pt>
                <c:pt idx="1">
                  <c:v>1879</c:v>
                </c:pt>
                <c:pt idx="2">
                  <c:v>216</c:v>
                </c:pt>
                <c:pt idx="3">
                  <c:v>71</c:v>
                </c:pt>
                <c:pt idx="4">
                  <c:v>113</c:v>
                </c:pt>
                <c:pt idx="5">
                  <c:v>1682</c:v>
                </c:pt>
                <c:pt idx="6">
                  <c:v>1025</c:v>
                </c:pt>
                <c:pt idx="7">
                  <c:v>438</c:v>
                </c:pt>
                <c:pt idx="8">
                  <c:v>2095</c:v>
                </c:pt>
                <c:pt idx="9">
                  <c:v>256</c:v>
                </c:pt>
                <c:pt idx="10">
                  <c:v>442</c:v>
                </c:pt>
                <c:pt idx="11">
                  <c:v>800</c:v>
                </c:pt>
                <c:pt idx="12">
                  <c:v>106</c:v>
                </c:pt>
                <c:pt idx="13">
                  <c:v>708</c:v>
                </c:pt>
                <c:pt idx="14">
                  <c:v>1236</c:v>
                </c:pt>
                <c:pt idx="15">
                  <c:v>508</c:v>
                </c:pt>
                <c:pt idx="16">
                  <c:v>400</c:v>
                </c:pt>
                <c:pt idx="17">
                  <c:v>187</c:v>
                </c:pt>
                <c:pt idx="18">
                  <c:v>2612</c:v>
                </c:pt>
                <c:pt idx="19">
                  <c:v>199</c:v>
                </c:pt>
                <c:pt idx="20">
                  <c:v>856</c:v>
                </c:pt>
                <c:pt idx="21">
                  <c:v>1254</c:v>
                </c:pt>
                <c:pt idx="22">
                  <c:v>186</c:v>
                </c:pt>
                <c:pt idx="23">
                  <c:v>846</c:v>
                </c:pt>
                <c:pt idx="24">
                  <c:v>784</c:v>
                </c:pt>
                <c:pt idx="25">
                  <c:v>718</c:v>
                </c:pt>
                <c:pt idx="26">
                  <c:v>91</c:v>
                </c:pt>
                <c:pt idx="27">
                  <c:v>3605</c:v>
                </c:pt>
                <c:pt idx="28">
                  <c:v>256</c:v>
                </c:pt>
                <c:pt idx="29">
                  <c:v>1198</c:v>
                </c:pt>
                <c:pt idx="30">
                  <c:v>220</c:v>
                </c:pt>
                <c:pt idx="31">
                  <c:v>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21312"/>
        <c:axId val="89422848"/>
      </c:lineChart>
      <c:catAx>
        <c:axId val="894213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9422848"/>
        <c:crosses val="autoZero"/>
        <c:auto val="1"/>
        <c:lblAlgn val="ctr"/>
        <c:lblOffset val="100"/>
        <c:noMultiLvlLbl val="0"/>
      </c:catAx>
      <c:valAx>
        <c:axId val="8942284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2079930008748876E-2"/>
              <c:y val="0.2779806910101169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94213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659023622047241"/>
          <c:y val="0.90610949947046093"/>
          <c:w val="0.31706666666666955"/>
          <c:h val="7.5226780862918494E-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 baseline="0"/>
              <a:t>Licencias por Entidad Federativa 2012</a:t>
            </a:r>
          </a:p>
          <a:p>
            <a:pPr>
              <a:defRPr lang="es-ES" sz="1400"/>
            </a:pPr>
            <a:r>
              <a:rPr lang="es-ES" sz="1400" baseline="0"/>
              <a:t>Trámites de Baja de la Categoría</a:t>
            </a:r>
            <a:endParaRPr lang="es-ES" sz="1400"/>
          </a:p>
        </c:rich>
      </c:tx>
      <c:layout>
        <c:manualLayout>
          <c:xMode val="edge"/>
          <c:yMode val="edge"/>
          <c:x val="0.3147188673129062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4680630060684645E-2"/>
          <c:y val="8.5769980506822746E-2"/>
          <c:w val="0.89584172496366243"/>
          <c:h val="0.72948995410661388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diamond"/>
            <c:size val="6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chemeClr val="accent3"/>
                </a:solidFill>
              </a:ln>
            </c:spPr>
          </c:marker>
          <c:dLbls>
            <c:dLbl>
              <c:idx val="1"/>
              <c:layout>
                <c:manualLayout>
                  <c:x val="-2.2108187046961342E-2"/>
                  <c:y val="-4.7579326359421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8.8534749889331767E-3"/>
                  <c:y val="0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316104973570341E-2"/>
                  <c:y val="-4.1998381326253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1872509960159411E-2"/>
                  <c:y val="-2.667434114595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8.8534749889331767E-3"/>
                  <c:y val="1.9493177387914461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7.3363072961887725E-3"/>
                  <c:y val="-3.79308206070784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2.3265970080736192E-2"/>
                  <c:y val="-3.32457434175198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3.5413899955731992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8.8534749889331767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2.4633593804576852E-2"/>
                  <c:y val="-4.7411105312124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"/>
              <c:layout>
                <c:manualLayout>
                  <c:x val="0"/>
                  <c:y val="8.187134502924074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'8.1.6'!$Q$7:$Q$38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'8.1.6'!$P$7:$P$38</c:f>
              <c:numCache>
                <c:formatCode>#,##0</c:formatCode>
                <c:ptCount val="32"/>
                <c:pt idx="0">
                  <c:v>51</c:v>
                </c:pt>
                <c:pt idx="1">
                  <c:v>69</c:v>
                </c:pt>
                <c:pt idx="2">
                  <c:v>6</c:v>
                </c:pt>
                <c:pt idx="3">
                  <c:v>8</c:v>
                </c:pt>
                <c:pt idx="4">
                  <c:v>44</c:v>
                </c:pt>
                <c:pt idx="5">
                  <c:v>135</c:v>
                </c:pt>
                <c:pt idx="6">
                  <c:v>131</c:v>
                </c:pt>
                <c:pt idx="7">
                  <c:v>87</c:v>
                </c:pt>
                <c:pt idx="8">
                  <c:v>143</c:v>
                </c:pt>
                <c:pt idx="9">
                  <c:v>8</c:v>
                </c:pt>
                <c:pt idx="10">
                  <c:v>88</c:v>
                </c:pt>
                <c:pt idx="11">
                  <c:v>58</c:v>
                </c:pt>
                <c:pt idx="12">
                  <c:v>4</c:v>
                </c:pt>
                <c:pt idx="13">
                  <c:v>2</c:v>
                </c:pt>
                <c:pt idx="14">
                  <c:v>209</c:v>
                </c:pt>
                <c:pt idx="15">
                  <c:v>4</c:v>
                </c:pt>
                <c:pt idx="16">
                  <c:v>26</c:v>
                </c:pt>
                <c:pt idx="17">
                  <c:v>14</c:v>
                </c:pt>
                <c:pt idx="18">
                  <c:v>176</c:v>
                </c:pt>
                <c:pt idx="19">
                  <c:v>36</c:v>
                </c:pt>
                <c:pt idx="20">
                  <c:v>78</c:v>
                </c:pt>
                <c:pt idx="21">
                  <c:v>57</c:v>
                </c:pt>
                <c:pt idx="22">
                  <c:v>22</c:v>
                </c:pt>
                <c:pt idx="23">
                  <c:v>81</c:v>
                </c:pt>
                <c:pt idx="24">
                  <c:v>60</c:v>
                </c:pt>
                <c:pt idx="25">
                  <c:v>5</c:v>
                </c:pt>
                <c:pt idx="26">
                  <c:v>28</c:v>
                </c:pt>
                <c:pt idx="27">
                  <c:v>58</c:v>
                </c:pt>
                <c:pt idx="28">
                  <c:v>15</c:v>
                </c:pt>
                <c:pt idx="29">
                  <c:v>304</c:v>
                </c:pt>
                <c:pt idx="30">
                  <c:v>69</c:v>
                </c:pt>
                <c:pt idx="31">
                  <c:v>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595904"/>
        <c:axId val="89597440"/>
      </c:lineChart>
      <c:catAx>
        <c:axId val="89595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9597440"/>
        <c:crosses val="autoZero"/>
        <c:auto val="1"/>
        <c:lblAlgn val="ctr"/>
        <c:lblOffset val="100"/>
        <c:noMultiLvlLbl val="0"/>
      </c:catAx>
      <c:valAx>
        <c:axId val="89597440"/>
        <c:scaling>
          <c:orientation val="minMax"/>
          <c:max val="35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9595904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600"/>
            </a:pPr>
            <a:r>
              <a:rPr lang="es-ES" sz="1600"/>
              <a:t>Trámites de Licencias</a:t>
            </a:r>
            <a:r>
              <a:rPr lang="es-ES" sz="1600" baseline="0"/>
              <a:t> por Baja de Categoría 2012</a:t>
            </a:r>
            <a:endParaRPr lang="es-ES" sz="1600"/>
          </a:p>
        </c:rich>
      </c:tx>
      <c:layout>
        <c:manualLayout>
          <c:xMode val="edge"/>
          <c:yMode val="edge"/>
          <c:x val="0.22874218722659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11706036745405"/>
          <c:y val="9.3567251461988327E-2"/>
          <c:w val="0.87043849518810523"/>
          <c:h val="0.65931451551012465"/>
        </c:manualLayout>
      </c:layout>
      <c:lineChart>
        <c:grouping val="standard"/>
        <c:varyColors val="0"/>
        <c:ser>
          <c:idx val="0"/>
          <c:order val="0"/>
          <c:tx>
            <c:strRef>
              <c:f>'8.1.6'!$B$5:$H$5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'8.1.6'!$Q$7:$Q$38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'8.1.6'!$H$7:$H$38</c:f>
              <c:numCache>
                <c:formatCode>#,##0</c:formatCode>
                <c:ptCount val="32"/>
                <c:pt idx="0">
                  <c:v>29</c:v>
                </c:pt>
                <c:pt idx="1">
                  <c:v>17</c:v>
                </c:pt>
                <c:pt idx="2">
                  <c:v>5</c:v>
                </c:pt>
                <c:pt idx="3">
                  <c:v>4</c:v>
                </c:pt>
                <c:pt idx="4">
                  <c:v>40</c:v>
                </c:pt>
                <c:pt idx="5">
                  <c:v>41</c:v>
                </c:pt>
                <c:pt idx="6">
                  <c:v>84</c:v>
                </c:pt>
                <c:pt idx="7">
                  <c:v>62</c:v>
                </c:pt>
                <c:pt idx="8">
                  <c:v>114</c:v>
                </c:pt>
                <c:pt idx="9">
                  <c:v>2</c:v>
                </c:pt>
                <c:pt idx="10">
                  <c:v>76</c:v>
                </c:pt>
                <c:pt idx="11">
                  <c:v>33</c:v>
                </c:pt>
                <c:pt idx="12">
                  <c:v>3</c:v>
                </c:pt>
                <c:pt idx="13">
                  <c:v>2</c:v>
                </c:pt>
                <c:pt idx="14">
                  <c:v>120</c:v>
                </c:pt>
                <c:pt idx="15">
                  <c:v>2</c:v>
                </c:pt>
                <c:pt idx="16">
                  <c:v>15</c:v>
                </c:pt>
                <c:pt idx="17">
                  <c:v>4</c:v>
                </c:pt>
                <c:pt idx="18">
                  <c:v>73</c:v>
                </c:pt>
                <c:pt idx="19">
                  <c:v>29</c:v>
                </c:pt>
                <c:pt idx="20">
                  <c:v>54</c:v>
                </c:pt>
                <c:pt idx="21">
                  <c:v>36</c:v>
                </c:pt>
                <c:pt idx="22">
                  <c:v>18</c:v>
                </c:pt>
                <c:pt idx="23">
                  <c:v>49</c:v>
                </c:pt>
                <c:pt idx="24">
                  <c:v>26</c:v>
                </c:pt>
                <c:pt idx="25">
                  <c:v>2</c:v>
                </c:pt>
                <c:pt idx="26">
                  <c:v>23</c:v>
                </c:pt>
                <c:pt idx="27">
                  <c:v>40</c:v>
                </c:pt>
                <c:pt idx="28">
                  <c:v>11</c:v>
                </c:pt>
                <c:pt idx="29">
                  <c:v>237</c:v>
                </c:pt>
                <c:pt idx="30">
                  <c:v>50</c:v>
                </c:pt>
                <c:pt idx="31">
                  <c:v>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'8.1.6'!$I$5:$O$5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'8.1.6'!$Q$7:$Q$38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'8.1.6'!$O$7:$O$38</c:f>
              <c:numCache>
                <c:formatCode>#,##0</c:formatCode>
                <c:ptCount val="32"/>
                <c:pt idx="0">
                  <c:v>22</c:v>
                </c:pt>
                <c:pt idx="1">
                  <c:v>52</c:v>
                </c:pt>
                <c:pt idx="2">
                  <c:v>1</c:v>
                </c:pt>
                <c:pt idx="3">
                  <c:v>4</c:v>
                </c:pt>
                <c:pt idx="4">
                  <c:v>4</c:v>
                </c:pt>
                <c:pt idx="5">
                  <c:v>94</c:v>
                </c:pt>
                <c:pt idx="6">
                  <c:v>47</c:v>
                </c:pt>
                <c:pt idx="7">
                  <c:v>25</c:v>
                </c:pt>
                <c:pt idx="8">
                  <c:v>29</c:v>
                </c:pt>
                <c:pt idx="9">
                  <c:v>6</c:v>
                </c:pt>
                <c:pt idx="10">
                  <c:v>12</c:v>
                </c:pt>
                <c:pt idx="11">
                  <c:v>25</c:v>
                </c:pt>
                <c:pt idx="12">
                  <c:v>1</c:v>
                </c:pt>
                <c:pt idx="13">
                  <c:v>0</c:v>
                </c:pt>
                <c:pt idx="14">
                  <c:v>89</c:v>
                </c:pt>
                <c:pt idx="15">
                  <c:v>2</c:v>
                </c:pt>
                <c:pt idx="16">
                  <c:v>11</c:v>
                </c:pt>
                <c:pt idx="17">
                  <c:v>10</c:v>
                </c:pt>
                <c:pt idx="18">
                  <c:v>103</c:v>
                </c:pt>
                <c:pt idx="19">
                  <c:v>7</c:v>
                </c:pt>
                <c:pt idx="20">
                  <c:v>24</c:v>
                </c:pt>
                <c:pt idx="21">
                  <c:v>21</c:v>
                </c:pt>
                <c:pt idx="22">
                  <c:v>4</c:v>
                </c:pt>
                <c:pt idx="23">
                  <c:v>32</c:v>
                </c:pt>
                <c:pt idx="24">
                  <c:v>34</c:v>
                </c:pt>
                <c:pt idx="25">
                  <c:v>3</c:v>
                </c:pt>
                <c:pt idx="26">
                  <c:v>5</c:v>
                </c:pt>
                <c:pt idx="27">
                  <c:v>18</c:v>
                </c:pt>
                <c:pt idx="28">
                  <c:v>4</c:v>
                </c:pt>
                <c:pt idx="29">
                  <c:v>67</c:v>
                </c:pt>
                <c:pt idx="30">
                  <c:v>19</c:v>
                </c:pt>
                <c:pt idx="3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21472"/>
        <c:axId val="89735552"/>
      </c:lineChart>
      <c:catAx>
        <c:axId val="897214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9735552"/>
        <c:crosses val="autoZero"/>
        <c:auto val="1"/>
        <c:lblAlgn val="ctr"/>
        <c:lblOffset val="100"/>
        <c:noMultiLvlLbl val="0"/>
      </c:catAx>
      <c:valAx>
        <c:axId val="89735552"/>
        <c:scaling>
          <c:orientation val="minMax"/>
          <c:max val="25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2079930008748876E-2"/>
              <c:y val="0.2779806910101170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97214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6081245844269488"/>
          <c:y val="0.91390677042562651"/>
          <c:w val="0.31706666666666977"/>
          <c:h val="7.5226780862918494E-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 baseline="0"/>
              <a:t>Licencias por Entidad Federativa 2012</a:t>
            </a:r>
          </a:p>
          <a:p>
            <a:pPr>
              <a:defRPr lang="es-ES" sz="1400"/>
            </a:pPr>
            <a:r>
              <a:rPr lang="es-ES" sz="1400" baseline="0"/>
              <a:t>Trámites de Cambio de la Categoría</a:t>
            </a:r>
            <a:endParaRPr lang="es-ES" sz="1400"/>
          </a:p>
        </c:rich>
      </c:tx>
      <c:layout>
        <c:manualLayout>
          <c:xMode val="edge"/>
          <c:yMode val="edge"/>
          <c:x val="0.314718867312906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4680630060684645E-2"/>
          <c:y val="8.5769980506822746E-2"/>
          <c:w val="0.89584172496366243"/>
          <c:h val="0.72948995410661388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diamond"/>
            <c:size val="6"/>
            <c:spPr>
              <a:solidFill>
                <a:schemeClr val="accent4"/>
              </a:solidFill>
              <a:ln>
                <a:solidFill>
                  <a:schemeClr val="accent3"/>
                </a:solidFill>
              </a:ln>
            </c:spPr>
          </c:marker>
          <c:dLbls>
            <c:dLbl>
              <c:idx val="1"/>
              <c:layout>
                <c:manualLayout>
                  <c:x val="-2.2108187046961342E-2"/>
                  <c:y val="-4.7579326359421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8.8534749889331767E-3"/>
                  <c:y val="0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316104973570341E-2"/>
                  <c:y val="-4.1998381326253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1872509960159411E-2"/>
                  <c:y val="-2.66743411459536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8.8534749889331767E-3"/>
                  <c:y val="1.949317738791446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7.336307296188776E-3"/>
                  <c:y val="-3.79308206070784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2.3265970080736192E-2"/>
                  <c:y val="-3.3245743417519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3.5413899955731992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8.8534749889331767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1.7706949977866312E-2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"/>
              <c:layout>
                <c:manualLayout>
                  <c:x val="-1.6082372173597821E-2"/>
                  <c:y val="-3.97406881516859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'8.1.7'!$Q$6:$Q$38</c:f>
              <c:strCache>
                <c:ptCount val="33"/>
                <c:pt idx="1">
                  <c:v>AGS</c:v>
                </c:pt>
                <c:pt idx="2">
                  <c:v>BC</c:v>
                </c:pt>
                <c:pt idx="3">
                  <c:v>BCS</c:v>
                </c:pt>
                <c:pt idx="4">
                  <c:v>CAM</c:v>
                </c:pt>
                <c:pt idx="5">
                  <c:v>CHIS</c:v>
                </c:pt>
                <c:pt idx="6">
                  <c:v>CHIHU</c:v>
                </c:pt>
                <c:pt idx="7">
                  <c:v>COAH</c:v>
                </c:pt>
                <c:pt idx="8">
                  <c:v>COL</c:v>
                </c:pt>
                <c:pt idx="9">
                  <c:v>DF</c:v>
                </c:pt>
                <c:pt idx="10">
                  <c:v>DGO</c:v>
                </c:pt>
                <c:pt idx="11">
                  <c:v>MEX</c:v>
                </c:pt>
                <c:pt idx="12">
                  <c:v>GTO</c:v>
                </c:pt>
                <c:pt idx="13">
                  <c:v>GRO</c:v>
                </c:pt>
                <c:pt idx="14">
                  <c:v>HGO</c:v>
                </c:pt>
                <c:pt idx="15">
                  <c:v>JAL</c:v>
                </c:pt>
                <c:pt idx="16">
                  <c:v>MICH</c:v>
                </c:pt>
                <c:pt idx="17">
                  <c:v>MOR</c:v>
                </c:pt>
                <c:pt idx="18">
                  <c:v>NAY</c:v>
                </c:pt>
                <c:pt idx="19">
                  <c:v>NL</c:v>
                </c:pt>
                <c:pt idx="20">
                  <c:v>OAX</c:v>
                </c:pt>
                <c:pt idx="21">
                  <c:v>PUE</c:v>
                </c:pt>
                <c:pt idx="22">
                  <c:v>QRO</c:v>
                </c:pt>
                <c:pt idx="23">
                  <c:v>QROO</c:v>
                </c:pt>
                <c:pt idx="24">
                  <c:v>SLP</c:v>
                </c:pt>
                <c:pt idx="25">
                  <c:v>SIN</c:v>
                </c:pt>
                <c:pt idx="26">
                  <c:v>SON</c:v>
                </c:pt>
                <c:pt idx="27">
                  <c:v>TAB</c:v>
                </c:pt>
                <c:pt idx="28">
                  <c:v>TAM</c:v>
                </c:pt>
                <c:pt idx="29">
                  <c:v>TLX</c:v>
                </c:pt>
                <c:pt idx="30">
                  <c:v>VER</c:v>
                </c:pt>
                <c:pt idx="31">
                  <c:v>YUC</c:v>
                </c:pt>
                <c:pt idx="32">
                  <c:v>ZAC</c:v>
                </c:pt>
              </c:strCache>
            </c:strRef>
          </c:cat>
          <c:val>
            <c:numRef>
              <c:f>'8.1.7'!$P$7:$P$38</c:f>
              <c:numCache>
                <c:formatCode>#,##0</c:formatCode>
                <c:ptCount val="32"/>
                <c:pt idx="0">
                  <c:v>118</c:v>
                </c:pt>
                <c:pt idx="1">
                  <c:v>161</c:v>
                </c:pt>
                <c:pt idx="2">
                  <c:v>0</c:v>
                </c:pt>
                <c:pt idx="3">
                  <c:v>39</c:v>
                </c:pt>
                <c:pt idx="4">
                  <c:v>3</c:v>
                </c:pt>
                <c:pt idx="5">
                  <c:v>353</c:v>
                </c:pt>
                <c:pt idx="6">
                  <c:v>242</c:v>
                </c:pt>
                <c:pt idx="7">
                  <c:v>1</c:v>
                </c:pt>
                <c:pt idx="8">
                  <c:v>446</c:v>
                </c:pt>
                <c:pt idx="9">
                  <c:v>17</c:v>
                </c:pt>
                <c:pt idx="10">
                  <c:v>22</c:v>
                </c:pt>
                <c:pt idx="11">
                  <c:v>114</c:v>
                </c:pt>
                <c:pt idx="12">
                  <c:v>23</c:v>
                </c:pt>
                <c:pt idx="13">
                  <c:v>0</c:v>
                </c:pt>
                <c:pt idx="14">
                  <c:v>325</c:v>
                </c:pt>
                <c:pt idx="15">
                  <c:v>67</c:v>
                </c:pt>
                <c:pt idx="16">
                  <c:v>11</c:v>
                </c:pt>
                <c:pt idx="17">
                  <c:v>24</c:v>
                </c:pt>
                <c:pt idx="18">
                  <c:v>154</c:v>
                </c:pt>
                <c:pt idx="19">
                  <c:v>31</c:v>
                </c:pt>
                <c:pt idx="20">
                  <c:v>154</c:v>
                </c:pt>
                <c:pt idx="21">
                  <c:v>5</c:v>
                </c:pt>
                <c:pt idx="22">
                  <c:v>25</c:v>
                </c:pt>
                <c:pt idx="23">
                  <c:v>20</c:v>
                </c:pt>
                <c:pt idx="24">
                  <c:v>131</c:v>
                </c:pt>
                <c:pt idx="25">
                  <c:v>336</c:v>
                </c:pt>
                <c:pt idx="26">
                  <c:v>163</c:v>
                </c:pt>
                <c:pt idx="27">
                  <c:v>113</c:v>
                </c:pt>
                <c:pt idx="28">
                  <c:v>3</c:v>
                </c:pt>
                <c:pt idx="29">
                  <c:v>144</c:v>
                </c:pt>
                <c:pt idx="30">
                  <c:v>15</c:v>
                </c:pt>
                <c:pt idx="31">
                  <c:v>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63616"/>
        <c:axId val="90065152"/>
      </c:lineChart>
      <c:catAx>
        <c:axId val="9006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90065152"/>
        <c:crosses val="autoZero"/>
        <c:auto val="1"/>
        <c:lblAlgn val="ctr"/>
        <c:lblOffset val="100"/>
        <c:noMultiLvlLbl val="0"/>
      </c:catAx>
      <c:valAx>
        <c:axId val="9006515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90063616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600"/>
            </a:pPr>
            <a:r>
              <a:rPr lang="es-ES" sz="1600"/>
              <a:t>Trámites de Licencias</a:t>
            </a:r>
            <a:r>
              <a:rPr lang="es-ES" sz="1600" baseline="0"/>
              <a:t> por Cambio de Categoría 2012</a:t>
            </a:r>
            <a:endParaRPr lang="es-ES" sz="1600"/>
          </a:p>
        </c:rich>
      </c:tx>
      <c:layout>
        <c:manualLayout>
          <c:xMode val="edge"/>
          <c:yMode val="edge"/>
          <c:x val="0.210964409448819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11706036745405"/>
          <c:y val="9.3567251461988327E-2"/>
          <c:w val="0.87043849518810545"/>
          <c:h val="0.65931451551012465"/>
        </c:manualLayout>
      </c:layout>
      <c:lineChart>
        <c:grouping val="standard"/>
        <c:varyColors val="0"/>
        <c:ser>
          <c:idx val="0"/>
          <c:order val="0"/>
          <c:tx>
            <c:strRef>
              <c:f>'8.1.7'!$B$5:$H$5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'8.1.7'!$Q$7:$Q$38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'8.1.7'!$H$7:$H$38</c:f>
              <c:numCache>
                <c:formatCode>#,##0</c:formatCode>
                <c:ptCount val="32"/>
                <c:pt idx="0">
                  <c:v>68</c:v>
                </c:pt>
                <c:pt idx="1">
                  <c:v>81</c:v>
                </c:pt>
                <c:pt idx="2">
                  <c:v>0</c:v>
                </c:pt>
                <c:pt idx="3">
                  <c:v>37</c:v>
                </c:pt>
                <c:pt idx="4">
                  <c:v>2</c:v>
                </c:pt>
                <c:pt idx="5">
                  <c:v>177</c:v>
                </c:pt>
                <c:pt idx="6">
                  <c:v>121</c:v>
                </c:pt>
                <c:pt idx="7">
                  <c:v>0</c:v>
                </c:pt>
                <c:pt idx="8">
                  <c:v>318</c:v>
                </c:pt>
                <c:pt idx="9">
                  <c:v>6</c:v>
                </c:pt>
                <c:pt idx="10">
                  <c:v>2</c:v>
                </c:pt>
                <c:pt idx="11">
                  <c:v>59</c:v>
                </c:pt>
                <c:pt idx="12">
                  <c:v>13</c:v>
                </c:pt>
                <c:pt idx="13">
                  <c:v>0</c:v>
                </c:pt>
                <c:pt idx="14">
                  <c:v>209</c:v>
                </c:pt>
                <c:pt idx="15">
                  <c:v>34</c:v>
                </c:pt>
                <c:pt idx="16">
                  <c:v>4</c:v>
                </c:pt>
                <c:pt idx="17">
                  <c:v>8</c:v>
                </c:pt>
                <c:pt idx="18">
                  <c:v>68</c:v>
                </c:pt>
                <c:pt idx="19">
                  <c:v>25</c:v>
                </c:pt>
                <c:pt idx="20">
                  <c:v>122</c:v>
                </c:pt>
                <c:pt idx="21">
                  <c:v>2</c:v>
                </c:pt>
                <c:pt idx="22">
                  <c:v>21</c:v>
                </c:pt>
                <c:pt idx="23">
                  <c:v>10</c:v>
                </c:pt>
                <c:pt idx="24">
                  <c:v>66</c:v>
                </c:pt>
                <c:pt idx="25">
                  <c:v>163</c:v>
                </c:pt>
                <c:pt idx="26">
                  <c:v>149</c:v>
                </c:pt>
                <c:pt idx="27">
                  <c:v>49</c:v>
                </c:pt>
                <c:pt idx="28">
                  <c:v>0</c:v>
                </c:pt>
                <c:pt idx="29">
                  <c:v>107</c:v>
                </c:pt>
                <c:pt idx="30">
                  <c:v>8</c:v>
                </c:pt>
                <c:pt idx="31">
                  <c:v>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'8.1.7'!$I$5:$O$5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'8.1.7'!$Q$7:$Q$38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'8.1.7'!$O$7:$O$38</c:f>
              <c:numCache>
                <c:formatCode>#,##0</c:formatCode>
                <c:ptCount val="32"/>
                <c:pt idx="0">
                  <c:v>50</c:v>
                </c:pt>
                <c:pt idx="1">
                  <c:v>80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176</c:v>
                </c:pt>
                <c:pt idx="6">
                  <c:v>121</c:v>
                </c:pt>
                <c:pt idx="7">
                  <c:v>1</c:v>
                </c:pt>
                <c:pt idx="8">
                  <c:v>128</c:v>
                </c:pt>
                <c:pt idx="9">
                  <c:v>11</c:v>
                </c:pt>
                <c:pt idx="10">
                  <c:v>20</c:v>
                </c:pt>
                <c:pt idx="11">
                  <c:v>55</c:v>
                </c:pt>
                <c:pt idx="12">
                  <c:v>10</c:v>
                </c:pt>
                <c:pt idx="13">
                  <c:v>0</c:v>
                </c:pt>
                <c:pt idx="14">
                  <c:v>116</c:v>
                </c:pt>
                <c:pt idx="15">
                  <c:v>33</c:v>
                </c:pt>
                <c:pt idx="16">
                  <c:v>7</c:v>
                </c:pt>
                <c:pt idx="17">
                  <c:v>16</c:v>
                </c:pt>
                <c:pt idx="18">
                  <c:v>86</c:v>
                </c:pt>
                <c:pt idx="19">
                  <c:v>6</c:v>
                </c:pt>
                <c:pt idx="20">
                  <c:v>32</c:v>
                </c:pt>
                <c:pt idx="21">
                  <c:v>3</c:v>
                </c:pt>
                <c:pt idx="22">
                  <c:v>4</c:v>
                </c:pt>
                <c:pt idx="23">
                  <c:v>10</c:v>
                </c:pt>
                <c:pt idx="24">
                  <c:v>65</c:v>
                </c:pt>
                <c:pt idx="25">
                  <c:v>173</c:v>
                </c:pt>
                <c:pt idx="26">
                  <c:v>14</c:v>
                </c:pt>
                <c:pt idx="27">
                  <c:v>64</c:v>
                </c:pt>
                <c:pt idx="28">
                  <c:v>3</c:v>
                </c:pt>
                <c:pt idx="29">
                  <c:v>37</c:v>
                </c:pt>
                <c:pt idx="30">
                  <c:v>7</c:v>
                </c:pt>
                <c:pt idx="31">
                  <c:v>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84320"/>
        <c:axId val="89785856"/>
      </c:lineChart>
      <c:catAx>
        <c:axId val="897843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9785856"/>
        <c:crosses val="autoZero"/>
        <c:auto val="1"/>
        <c:lblAlgn val="ctr"/>
        <c:lblOffset val="100"/>
        <c:noMultiLvlLbl val="0"/>
      </c:catAx>
      <c:valAx>
        <c:axId val="897858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2079930008748876E-2"/>
              <c:y val="0.2779806910101171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97843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6081245844269488"/>
          <c:y val="0.91390677042562651"/>
          <c:w val="0.31706666666666994"/>
          <c:h val="7.5226780862918494E-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ES"/>
              <a:t>Trámites de Licencias por Entidad</a:t>
            </a:r>
            <a:r>
              <a:rPr lang="es-ES" baseline="0"/>
              <a:t> Federativa 2012</a:t>
            </a:r>
            <a:endParaRPr lang="es-ES"/>
          </a:p>
        </c:rich>
      </c:tx>
      <c:layout>
        <c:manualLayout>
          <c:xMode val="edge"/>
          <c:yMode val="edge"/>
          <c:x val="0.1771711936248770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01807793559303"/>
          <c:y val="0.11284756072157645"/>
          <c:w val="0.86587297391692752"/>
          <c:h val="0.644116235470566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'8.1.8'!$B$5</c:f>
              <c:strCache>
                <c:ptCount val="1"/>
                <c:pt idx="0">
                  <c:v>Renovación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invertIfNegative val="0"/>
          <c:cat>
            <c:strRef>
              <c:f>'8.1.8'!$I$6:$I$39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'8.1.8'!$B$6:$B$37</c:f>
              <c:numCache>
                <c:formatCode>#,##0</c:formatCode>
                <c:ptCount val="32"/>
                <c:pt idx="0">
                  <c:v>1530</c:v>
                </c:pt>
                <c:pt idx="1">
                  <c:v>2374</c:v>
                </c:pt>
                <c:pt idx="2">
                  <c:v>482</c:v>
                </c:pt>
                <c:pt idx="3">
                  <c:v>379</c:v>
                </c:pt>
                <c:pt idx="4">
                  <c:v>1203</c:v>
                </c:pt>
                <c:pt idx="5">
                  <c:v>2596</c:v>
                </c:pt>
                <c:pt idx="6">
                  <c:v>2870</c:v>
                </c:pt>
                <c:pt idx="7">
                  <c:v>1507</c:v>
                </c:pt>
                <c:pt idx="8">
                  <c:v>11406</c:v>
                </c:pt>
                <c:pt idx="9">
                  <c:v>552</c:v>
                </c:pt>
                <c:pt idx="10">
                  <c:v>2022</c:v>
                </c:pt>
                <c:pt idx="11">
                  <c:v>1685</c:v>
                </c:pt>
                <c:pt idx="12">
                  <c:v>396</c:v>
                </c:pt>
                <c:pt idx="13">
                  <c:v>3172</c:v>
                </c:pt>
                <c:pt idx="14">
                  <c:v>3833</c:v>
                </c:pt>
                <c:pt idx="15">
                  <c:v>1667</c:v>
                </c:pt>
                <c:pt idx="16">
                  <c:v>1107</c:v>
                </c:pt>
                <c:pt idx="17">
                  <c:v>366</c:v>
                </c:pt>
                <c:pt idx="18">
                  <c:v>4265</c:v>
                </c:pt>
                <c:pt idx="19">
                  <c:v>1067</c:v>
                </c:pt>
                <c:pt idx="20">
                  <c:v>3299</c:v>
                </c:pt>
                <c:pt idx="21">
                  <c:v>3482</c:v>
                </c:pt>
                <c:pt idx="22">
                  <c:v>1036</c:v>
                </c:pt>
                <c:pt idx="23">
                  <c:v>2074</c:v>
                </c:pt>
                <c:pt idx="24">
                  <c:v>1408</c:v>
                </c:pt>
                <c:pt idx="25">
                  <c:v>1148</c:v>
                </c:pt>
                <c:pt idx="26">
                  <c:v>1116</c:v>
                </c:pt>
                <c:pt idx="27">
                  <c:v>5089</c:v>
                </c:pt>
                <c:pt idx="28">
                  <c:v>940</c:v>
                </c:pt>
                <c:pt idx="29">
                  <c:v>6047</c:v>
                </c:pt>
                <c:pt idx="30">
                  <c:v>879</c:v>
                </c:pt>
                <c:pt idx="31">
                  <c:v>366</c:v>
                </c:pt>
              </c:numCache>
            </c:numRef>
          </c:val>
        </c:ser>
        <c:ser>
          <c:idx val="1"/>
          <c:order val="1"/>
          <c:tx>
            <c:strRef>
              <c:f>'8.1.8'!$C$5</c:f>
              <c:strCache>
                <c:ptCount val="1"/>
                <c:pt idx="0">
                  <c:v>Baja de la Categoría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'8.1.8'!$I$6:$I$39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'8.1.8'!$C$6:$C$37</c:f>
              <c:numCache>
                <c:formatCode>#,##0</c:formatCode>
                <c:ptCount val="32"/>
                <c:pt idx="0">
                  <c:v>51</c:v>
                </c:pt>
                <c:pt idx="1">
                  <c:v>69</c:v>
                </c:pt>
                <c:pt idx="2">
                  <c:v>6</c:v>
                </c:pt>
                <c:pt idx="3">
                  <c:v>8</c:v>
                </c:pt>
                <c:pt idx="4">
                  <c:v>44</c:v>
                </c:pt>
                <c:pt idx="5">
                  <c:v>135</c:v>
                </c:pt>
                <c:pt idx="6">
                  <c:v>131</c:v>
                </c:pt>
                <c:pt idx="7">
                  <c:v>87</c:v>
                </c:pt>
                <c:pt idx="8">
                  <c:v>143</c:v>
                </c:pt>
                <c:pt idx="9">
                  <c:v>8</c:v>
                </c:pt>
                <c:pt idx="10">
                  <c:v>88</c:v>
                </c:pt>
                <c:pt idx="11">
                  <c:v>58</c:v>
                </c:pt>
                <c:pt idx="12">
                  <c:v>4</c:v>
                </c:pt>
                <c:pt idx="13">
                  <c:v>2</c:v>
                </c:pt>
                <c:pt idx="14">
                  <c:v>209</c:v>
                </c:pt>
                <c:pt idx="15">
                  <c:v>4</c:v>
                </c:pt>
                <c:pt idx="16">
                  <c:v>26</c:v>
                </c:pt>
                <c:pt idx="17">
                  <c:v>14</c:v>
                </c:pt>
                <c:pt idx="18">
                  <c:v>176</c:v>
                </c:pt>
                <c:pt idx="19">
                  <c:v>36</c:v>
                </c:pt>
                <c:pt idx="20">
                  <c:v>78</c:v>
                </c:pt>
                <c:pt idx="21">
                  <c:v>57</c:v>
                </c:pt>
                <c:pt idx="22">
                  <c:v>22</c:v>
                </c:pt>
                <c:pt idx="23">
                  <c:v>81</c:v>
                </c:pt>
                <c:pt idx="24">
                  <c:v>60</c:v>
                </c:pt>
                <c:pt idx="25">
                  <c:v>5</c:v>
                </c:pt>
                <c:pt idx="26">
                  <c:v>28</c:v>
                </c:pt>
                <c:pt idx="27">
                  <c:v>58</c:v>
                </c:pt>
                <c:pt idx="28">
                  <c:v>15</c:v>
                </c:pt>
                <c:pt idx="29">
                  <c:v>304</c:v>
                </c:pt>
                <c:pt idx="30">
                  <c:v>69</c:v>
                </c:pt>
                <c:pt idx="31">
                  <c:v>7</c:v>
                </c:pt>
              </c:numCache>
            </c:numRef>
          </c:val>
        </c:ser>
        <c:ser>
          <c:idx val="2"/>
          <c:order val="2"/>
          <c:tx>
            <c:strRef>
              <c:f>'8.1.8'!$D$5</c:f>
              <c:strCache>
                <c:ptCount val="1"/>
                <c:pt idx="0">
                  <c:v>Cambio de la Categoria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'8.1.8'!$I$6:$I$39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'8.1.8'!$D$6:$D$37</c:f>
              <c:numCache>
                <c:formatCode>#,##0</c:formatCode>
                <c:ptCount val="32"/>
                <c:pt idx="0">
                  <c:v>118</c:v>
                </c:pt>
                <c:pt idx="1">
                  <c:v>161</c:v>
                </c:pt>
                <c:pt idx="2">
                  <c:v>0</c:v>
                </c:pt>
                <c:pt idx="3">
                  <c:v>39</c:v>
                </c:pt>
                <c:pt idx="4">
                  <c:v>3</c:v>
                </c:pt>
                <c:pt idx="5">
                  <c:v>353</c:v>
                </c:pt>
                <c:pt idx="6">
                  <c:v>242</c:v>
                </c:pt>
                <c:pt idx="7">
                  <c:v>1</c:v>
                </c:pt>
                <c:pt idx="8">
                  <c:v>446</c:v>
                </c:pt>
                <c:pt idx="9">
                  <c:v>17</c:v>
                </c:pt>
                <c:pt idx="10">
                  <c:v>22</c:v>
                </c:pt>
                <c:pt idx="11">
                  <c:v>114</c:v>
                </c:pt>
                <c:pt idx="12">
                  <c:v>23</c:v>
                </c:pt>
                <c:pt idx="13">
                  <c:v>0</c:v>
                </c:pt>
                <c:pt idx="14">
                  <c:v>325</c:v>
                </c:pt>
                <c:pt idx="15">
                  <c:v>67</c:v>
                </c:pt>
                <c:pt idx="16">
                  <c:v>11</c:v>
                </c:pt>
                <c:pt idx="17">
                  <c:v>24</c:v>
                </c:pt>
                <c:pt idx="18">
                  <c:v>154</c:v>
                </c:pt>
                <c:pt idx="19">
                  <c:v>31</c:v>
                </c:pt>
                <c:pt idx="20">
                  <c:v>154</c:v>
                </c:pt>
                <c:pt idx="21">
                  <c:v>5</c:v>
                </c:pt>
                <c:pt idx="22">
                  <c:v>25</c:v>
                </c:pt>
                <c:pt idx="23">
                  <c:v>20</c:v>
                </c:pt>
                <c:pt idx="24">
                  <c:v>131</c:v>
                </c:pt>
                <c:pt idx="25">
                  <c:v>336</c:v>
                </c:pt>
                <c:pt idx="26">
                  <c:v>163</c:v>
                </c:pt>
                <c:pt idx="27">
                  <c:v>113</c:v>
                </c:pt>
                <c:pt idx="28">
                  <c:v>3</c:v>
                </c:pt>
                <c:pt idx="29">
                  <c:v>144</c:v>
                </c:pt>
                <c:pt idx="30">
                  <c:v>15</c:v>
                </c:pt>
                <c:pt idx="31">
                  <c:v>36</c:v>
                </c:pt>
              </c:numCache>
            </c:numRef>
          </c:val>
        </c:ser>
        <c:ser>
          <c:idx val="3"/>
          <c:order val="3"/>
          <c:tx>
            <c:strRef>
              <c:f>'8.1.8'!$E$5</c:f>
              <c:strCache>
                <c:ptCount val="1"/>
                <c:pt idx="0">
                  <c:v>Categoría Adicional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'8.1.8'!$I$6:$I$39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'8.1.8'!$E$6:$E$37</c:f>
              <c:numCache>
                <c:formatCode>#,##0</c:formatCode>
                <c:ptCount val="32"/>
                <c:pt idx="0">
                  <c:v>217</c:v>
                </c:pt>
                <c:pt idx="1">
                  <c:v>273</c:v>
                </c:pt>
                <c:pt idx="2">
                  <c:v>84</c:v>
                </c:pt>
                <c:pt idx="3">
                  <c:v>31</c:v>
                </c:pt>
                <c:pt idx="4">
                  <c:v>145</c:v>
                </c:pt>
                <c:pt idx="5">
                  <c:v>330</c:v>
                </c:pt>
                <c:pt idx="6">
                  <c:v>445</c:v>
                </c:pt>
                <c:pt idx="7">
                  <c:v>263</c:v>
                </c:pt>
                <c:pt idx="8">
                  <c:v>669</c:v>
                </c:pt>
                <c:pt idx="9">
                  <c:v>42</c:v>
                </c:pt>
                <c:pt idx="10">
                  <c:v>203</c:v>
                </c:pt>
                <c:pt idx="11">
                  <c:v>121</c:v>
                </c:pt>
                <c:pt idx="12">
                  <c:v>49</c:v>
                </c:pt>
                <c:pt idx="13">
                  <c:v>353</c:v>
                </c:pt>
                <c:pt idx="14">
                  <c:v>317</c:v>
                </c:pt>
                <c:pt idx="15">
                  <c:v>125</c:v>
                </c:pt>
                <c:pt idx="16">
                  <c:v>127</c:v>
                </c:pt>
                <c:pt idx="17">
                  <c:v>19</c:v>
                </c:pt>
                <c:pt idx="18">
                  <c:v>590</c:v>
                </c:pt>
                <c:pt idx="19">
                  <c:v>169</c:v>
                </c:pt>
                <c:pt idx="20">
                  <c:v>404</c:v>
                </c:pt>
                <c:pt idx="21">
                  <c:v>192</c:v>
                </c:pt>
                <c:pt idx="22">
                  <c:v>398</c:v>
                </c:pt>
                <c:pt idx="23">
                  <c:v>257</c:v>
                </c:pt>
                <c:pt idx="24">
                  <c:v>105</c:v>
                </c:pt>
                <c:pt idx="25">
                  <c:v>55</c:v>
                </c:pt>
                <c:pt idx="26">
                  <c:v>52</c:v>
                </c:pt>
                <c:pt idx="27">
                  <c:v>404</c:v>
                </c:pt>
                <c:pt idx="28">
                  <c:v>68</c:v>
                </c:pt>
                <c:pt idx="29">
                  <c:v>1086</c:v>
                </c:pt>
                <c:pt idx="30">
                  <c:v>158</c:v>
                </c:pt>
                <c:pt idx="31">
                  <c:v>89</c:v>
                </c:pt>
              </c:numCache>
            </c:numRef>
          </c:val>
        </c:ser>
        <c:ser>
          <c:idx val="4"/>
          <c:order val="4"/>
          <c:tx>
            <c:strRef>
              <c:f>'8.1.8'!$F$5</c:f>
              <c:strCache>
                <c:ptCount val="1"/>
                <c:pt idx="0">
                  <c:v>Duplicados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'8.1.8'!$I$6:$I$39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'8.1.8'!$F$6:$F$37</c:f>
              <c:numCache>
                <c:formatCode>#,##0</c:formatCode>
                <c:ptCount val="32"/>
                <c:pt idx="0">
                  <c:v>565</c:v>
                </c:pt>
                <c:pt idx="1">
                  <c:v>676</c:v>
                </c:pt>
                <c:pt idx="2">
                  <c:v>71</c:v>
                </c:pt>
                <c:pt idx="3">
                  <c:v>98</c:v>
                </c:pt>
                <c:pt idx="4">
                  <c:v>391</c:v>
                </c:pt>
                <c:pt idx="5">
                  <c:v>874</c:v>
                </c:pt>
                <c:pt idx="6">
                  <c:v>1049</c:v>
                </c:pt>
                <c:pt idx="7">
                  <c:v>669</c:v>
                </c:pt>
                <c:pt idx="8">
                  <c:v>7212</c:v>
                </c:pt>
                <c:pt idx="9">
                  <c:v>169</c:v>
                </c:pt>
                <c:pt idx="10">
                  <c:v>1082</c:v>
                </c:pt>
                <c:pt idx="11">
                  <c:v>778</c:v>
                </c:pt>
                <c:pt idx="12">
                  <c:v>185</c:v>
                </c:pt>
                <c:pt idx="13">
                  <c:v>1251</c:v>
                </c:pt>
                <c:pt idx="14">
                  <c:v>1509</c:v>
                </c:pt>
                <c:pt idx="15">
                  <c:v>619</c:v>
                </c:pt>
                <c:pt idx="16">
                  <c:v>478</c:v>
                </c:pt>
                <c:pt idx="17">
                  <c:v>65</c:v>
                </c:pt>
                <c:pt idx="18">
                  <c:v>1702</c:v>
                </c:pt>
                <c:pt idx="19">
                  <c:v>429</c:v>
                </c:pt>
                <c:pt idx="20">
                  <c:v>1564</c:v>
                </c:pt>
                <c:pt idx="21">
                  <c:v>1750</c:v>
                </c:pt>
                <c:pt idx="22">
                  <c:v>382</c:v>
                </c:pt>
                <c:pt idx="23">
                  <c:v>1182</c:v>
                </c:pt>
                <c:pt idx="24">
                  <c:v>408</c:v>
                </c:pt>
                <c:pt idx="25">
                  <c:v>402</c:v>
                </c:pt>
                <c:pt idx="26">
                  <c:v>499</c:v>
                </c:pt>
                <c:pt idx="27">
                  <c:v>1536</c:v>
                </c:pt>
                <c:pt idx="28">
                  <c:v>307</c:v>
                </c:pt>
                <c:pt idx="29">
                  <c:v>1965</c:v>
                </c:pt>
                <c:pt idx="30">
                  <c:v>296</c:v>
                </c:pt>
                <c:pt idx="31">
                  <c:v>98</c:v>
                </c:pt>
              </c:numCache>
            </c:numRef>
          </c:val>
        </c:ser>
        <c:ser>
          <c:idx val="5"/>
          <c:order val="5"/>
          <c:tx>
            <c:strRef>
              <c:f>'8.1.8'!$G$5</c:f>
              <c:strCache>
                <c:ptCount val="1"/>
                <c:pt idx="0">
                  <c:v>Expedidas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strRef>
              <c:f>'8.1.8'!$I$6:$I$39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'8.1.8'!$G$6:$G$37</c:f>
              <c:numCache>
                <c:formatCode>#,##0</c:formatCode>
                <c:ptCount val="32"/>
                <c:pt idx="0">
                  <c:v>660</c:v>
                </c:pt>
                <c:pt idx="1">
                  <c:v>1168</c:v>
                </c:pt>
                <c:pt idx="2">
                  <c:v>259</c:v>
                </c:pt>
                <c:pt idx="3">
                  <c:v>285</c:v>
                </c:pt>
                <c:pt idx="4">
                  <c:v>1076</c:v>
                </c:pt>
                <c:pt idx="5">
                  <c:v>1876</c:v>
                </c:pt>
                <c:pt idx="6">
                  <c:v>1756</c:v>
                </c:pt>
                <c:pt idx="7">
                  <c:v>1017</c:v>
                </c:pt>
                <c:pt idx="8">
                  <c:v>7202</c:v>
                </c:pt>
                <c:pt idx="9">
                  <c:v>205</c:v>
                </c:pt>
                <c:pt idx="10">
                  <c:v>1216</c:v>
                </c:pt>
                <c:pt idx="11">
                  <c:v>942</c:v>
                </c:pt>
                <c:pt idx="12">
                  <c:v>268</c:v>
                </c:pt>
                <c:pt idx="13">
                  <c:v>1771</c:v>
                </c:pt>
                <c:pt idx="14">
                  <c:v>2746</c:v>
                </c:pt>
                <c:pt idx="15">
                  <c:v>1010</c:v>
                </c:pt>
                <c:pt idx="16">
                  <c:v>551</c:v>
                </c:pt>
                <c:pt idx="17">
                  <c:v>164</c:v>
                </c:pt>
                <c:pt idx="18">
                  <c:v>2266</c:v>
                </c:pt>
                <c:pt idx="19">
                  <c:v>1016</c:v>
                </c:pt>
                <c:pt idx="20">
                  <c:v>1791</c:v>
                </c:pt>
                <c:pt idx="21">
                  <c:v>1855</c:v>
                </c:pt>
                <c:pt idx="22">
                  <c:v>1699</c:v>
                </c:pt>
                <c:pt idx="23">
                  <c:v>1153</c:v>
                </c:pt>
                <c:pt idx="24">
                  <c:v>733</c:v>
                </c:pt>
                <c:pt idx="25">
                  <c:v>656</c:v>
                </c:pt>
                <c:pt idx="26">
                  <c:v>967</c:v>
                </c:pt>
                <c:pt idx="27">
                  <c:v>2729</c:v>
                </c:pt>
                <c:pt idx="28">
                  <c:v>450</c:v>
                </c:pt>
                <c:pt idx="29">
                  <c:v>3084</c:v>
                </c:pt>
                <c:pt idx="30">
                  <c:v>414</c:v>
                </c:pt>
                <c:pt idx="31">
                  <c:v>177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9931776"/>
        <c:axId val="89933312"/>
      </c:barChart>
      <c:catAx>
        <c:axId val="89931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9933312"/>
        <c:crosses val="autoZero"/>
        <c:auto val="1"/>
        <c:lblAlgn val="ctr"/>
        <c:lblOffset val="100"/>
        <c:noMultiLvlLbl val="0"/>
      </c:catAx>
      <c:valAx>
        <c:axId val="899333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Trámites de Licencias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9931776"/>
        <c:crosses val="autoZero"/>
        <c:crossBetween val="between"/>
        <c:majorUnit val="2500"/>
      </c:valAx>
    </c:plotArea>
    <c:legend>
      <c:legendPos val="b"/>
      <c:layout>
        <c:manualLayout>
          <c:xMode val="edge"/>
          <c:yMode val="edge"/>
          <c:x val="5.2970252039744731E-2"/>
          <c:y val="0.90594064630810389"/>
          <c:w val="0.8999999406014948"/>
          <c:h val="6.3784526934133529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</a:t>
            </a:r>
            <a:r>
              <a:rPr lang="es-ES" sz="1200" baseline="0"/>
              <a:t> de los Tipos de Trámites de Llicencias 2012</a:t>
            </a:r>
            <a:endParaRPr lang="es-ES" sz="1200"/>
          </a:p>
        </c:rich>
      </c:tx>
      <c:layout>
        <c:manualLayout>
          <c:xMode val="edge"/>
          <c:yMode val="edge"/>
          <c:x val="0.1248193350831146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6931102362204659E-2"/>
          <c:y val="0.10170766585211338"/>
          <c:w val="0.49722222222222384"/>
          <c:h val="0.82870370370370372"/>
        </c:manualLayout>
      </c:layout>
      <c:pieChart>
        <c:varyColors val="1"/>
        <c:ser>
          <c:idx val="0"/>
          <c:order val="0"/>
          <c:explosion val="7"/>
          <c:dPt>
            <c:idx val="0"/>
            <c:bubble3D val="0"/>
            <c:spPr>
              <a:solidFill>
                <a:schemeClr val="accent3"/>
              </a:solidFill>
            </c:spPr>
          </c:dPt>
          <c:dPt>
            <c:idx val="1"/>
            <c:bubble3D val="0"/>
            <c:spPr>
              <a:solidFill>
                <a:schemeClr val="accent4"/>
              </a:solidFill>
            </c:spPr>
          </c:dPt>
          <c:dPt>
            <c:idx val="2"/>
            <c:bubble3D val="0"/>
            <c:spPr>
              <a:solidFill>
                <a:schemeClr val="accent2"/>
              </a:solidFill>
            </c:spPr>
          </c:dPt>
          <c:dPt>
            <c:idx val="3"/>
            <c:bubble3D val="0"/>
            <c:spPr>
              <a:solidFill>
                <a:schemeClr val="accent5"/>
              </a:solidFill>
            </c:spPr>
          </c:dPt>
          <c:dPt>
            <c:idx val="4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45%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9.7225721784776897E-2"/>
                  <c:y val="-3.908045977011498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5%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19%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27%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'8.1.8'!$B$5:$G$5</c:f>
              <c:strCache>
                <c:ptCount val="6"/>
                <c:pt idx="0">
                  <c:v>Renovación</c:v>
                </c:pt>
                <c:pt idx="1">
                  <c:v>Baja de la Categoría</c:v>
                </c:pt>
                <c:pt idx="2">
                  <c:v>Cambio de la Categoria</c:v>
                </c:pt>
                <c:pt idx="3">
                  <c:v>Categoría Adicional</c:v>
                </c:pt>
                <c:pt idx="4">
                  <c:v>Duplicados</c:v>
                </c:pt>
                <c:pt idx="5">
                  <c:v>Expedidas</c:v>
                </c:pt>
              </c:strCache>
            </c:strRef>
          </c:cat>
          <c:val>
            <c:numRef>
              <c:f>'8.1.8'!$B$40:$G$40</c:f>
              <c:numCache>
                <c:formatCode>0</c:formatCode>
                <c:ptCount val="6"/>
                <c:pt idx="0">
                  <c:v>45.165026423214456</c:v>
                </c:pt>
                <c:pt idx="1">
                  <c:v>1.31831271162305</c:v>
                </c:pt>
                <c:pt idx="2">
                  <c:v>2.0860099363944178</c:v>
                </c:pt>
                <c:pt idx="3">
                  <c:v>4.9618682953071103</c:v>
                </c:pt>
                <c:pt idx="4">
                  <c:v>19.151925571975571</c:v>
                </c:pt>
                <c:pt idx="5">
                  <c:v>27.316857061485397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1865835520560064"/>
          <c:y val="0.25428149606299211"/>
          <c:w val="0.32856386701662543"/>
          <c:h val="0.51921478565179358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600"/>
            </a:pPr>
            <a:r>
              <a:rPr lang="es-ES" sz="1600"/>
              <a:t>Trámites de Licencias por Entidad</a:t>
            </a:r>
            <a:r>
              <a:rPr lang="es-ES" sz="1600" baseline="0"/>
              <a:t> Federativa 2012</a:t>
            </a:r>
            <a:endParaRPr lang="es-ES" sz="1600"/>
          </a:p>
        </c:rich>
      </c:tx>
      <c:layout>
        <c:manualLayout>
          <c:xMode val="edge"/>
          <c:yMode val="edge"/>
          <c:x val="0.1790406760105486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605149562916154"/>
          <c:y val="9.8593086629044008E-2"/>
          <c:w val="0.86970608012841688"/>
          <c:h val="0.63932635899265811"/>
        </c:manualLayout>
      </c:layout>
      <c:lineChart>
        <c:grouping val="standard"/>
        <c:varyColors val="0"/>
        <c:ser>
          <c:idx val="0"/>
          <c:order val="0"/>
          <c:tx>
            <c:strRef>
              <c:f>'8.1.1'!$B$9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'8.1.1'!$Q$11:$Q$42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'8.1.1'!$H$11:$H$42</c:f>
              <c:numCache>
                <c:formatCode>#,##0</c:formatCode>
                <c:ptCount val="32"/>
                <c:pt idx="0">
                  <c:v>2076</c:v>
                </c:pt>
                <c:pt idx="1">
                  <c:v>1546</c:v>
                </c:pt>
                <c:pt idx="2">
                  <c:v>637</c:v>
                </c:pt>
                <c:pt idx="3">
                  <c:v>735</c:v>
                </c:pt>
                <c:pt idx="4">
                  <c:v>2702</c:v>
                </c:pt>
                <c:pt idx="5">
                  <c:v>2655</c:v>
                </c:pt>
                <c:pt idx="6">
                  <c:v>4516</c:v>
                </c:pt>
                <c:pt idx="7">
                  <c:v>2734</c:v>
                </c:pt>
                <c:pt idx="8">
                  <c:v>23586</c:v>
                </c:pt>
                <c:pt idx="9">
                  <c:v>618</c:v>
                </c:pt>
                <c:pt idx="10">
                  <c:v>3913</c:v>
                </c:pt>
                <c:pt idx="11">
                  <c:v>2436</c:v>
                </c:pt>
                <c:pt idx="12">
                  <c:v>747</c:v>
                </c:pt>
                <c:pt idx="13">
                  <c:v>5428</c:v>
                </c:pt>
                <c:pt idx="14">
                  <c:v>6918</c:v>
                </c:pt>
                <c:pt idx="15">
                  <c:v>2689</c:v>
                </c:pt>
                <c:pt idx="16">
                  <c:v>1672</c:v>
                </c:pt>
                <c:pt idx="17">
                  <c:v>392</c:v>
                </c:pt>
                <c:pt idx="18">
                  <c:v>4829</c:v>
                </c:pt>
                <c:pt idx="19">
                  <c:v>2450</c:v>
                </c:pt>
                <c:pt idx="20">
                  <c:v>5847</c:v>
                </c:pt>
                <c:pt idx="21">
                  <c:v>5460</c:v>
                </c:pt>
                <c:pt idx="22">
                  <c:v>3193</c:v>
                </c:pt>
                <c:pt idx="23">
                  <c:v>3291</c:v>
                </c:pt>
                <c:pt idx="24">
                  <c:v>1527</c:v>
                </c:pt>
                <c:pt idx="25">
                  <c:v>1243</c:v>
                </c:pt>
                <c:pt idx="26">
                  <c:v>2659</c:v>
                </c:pt>
                <c:pt idx="27">
                  <c:v>3772</c:v>
                </c:pt>
                <c:pt idx="28">
                  <c:v>1387</c:v>
                </c:pt>
                <c:pt idx="29">
                  <c:v>10548</c:v>
                </c:pt>
                <c:pt idx="30">
                  <c:v>1484</c:v>
                </c:pt>
                <c:pt idx="31">
                  <c:v>639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'8.1.1'!$I$9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'8.1.1'!$Q$11:$Q$42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'8.1.1'!$O$11:$O$42</c:f>
              <c:numCache>
                <c:formatCode>#,##0</c:formatCode>
                <c:ptCount val="32"/>
                <c:pt idx="0">
                  <c:v>1065</c:v>
                </c:pt>
                <c:pt idx="1">
                  <c:v>3175</c:v>
                </c:pt>
                <c:pt idx="2">
                  <c:v>265</c:v>
                </c:pt>
                <c:pt idx="3">
                  <c:v>105</c:v>
                </c:pt>
                <c:pt idx="4">
                  <c:v>160</c:v>
                </c:pt>
                <c:pt idx="5">
                  <c:v>3509</c:v>
                </c:pt>
                <c:pt idx="6">
                  <c:v>1977</c:v>
                </c:pt>
                <c:pt idx="7">
                  <c:v>810</c:v>
                </c:pt>
                <c:pt idx="8">
                  <c:v>3492</c:v>
                </c:pt>
                <c:pt idx="9">
                  <c:v>375</c:v>
                </c:pt>
                <c:pt idx="10">
                  <c:v>720</c:v>
                </c:pt>
                <c:pt idx="11">
                  <c:v>1262</c:v>
                </c:pt>
                <c:pt idx="12">
                  <c:v>178</c:v>
                </c:pt>
                <c:pt idx="13">
                  <c:v>1121</c:v>
                </c:pt>
                <c:pt idx="14">
                  <c:v>2021</c:v>
                </c:pt>
                <c:pt idx="15">
                  <c:v>803</c:v>
                </c:pt>
                <c:pt idx="16">
                  <c:v>628</c:v>
                </c:pt>
                <c:pt idx="17">
                  <c:v>260</c:v>
                </c:pt>
                <c:pt idx="18">
                  <c:v>4324</c:v>
                </c:pt>
                <c:pt idx="19">
                  <c:v>298</c:v>
                </c:pt>
                <c:pt idx="20">
                  <c:v>1443</c:v>
                </c:pt>
                <c:pt idx="21">
                  <c:v>1881</c:v>
                </c:pt>
                <c:pt idx="22">
                  <c:v>369</c:v>
                </c:pt>
                <c:pt idx="23">
                  <c:v>1476</c:v>
                </c:pt>
                <c:pt idx="24">
                  <c:v>1318</c:v>
                </c:pt>
                <c:pt idx="25">
                  <c:v>1359</c:v>
                </c:pt>
                <c:pt idx="26">
                  <c:v>166</c:v>
                </c:pt>
                <c:pt idx="27">
                  <c:v>6157</c:v>
                </c:pt>
                <c:pt idx="28">
                  <c:v>396</c:v>
                </c:pt>
                <c:pt idx="29">
                  <c:v>2082</c:v>
                </c:pt>
                <c:pt idx="30">
                  <c:v>347</c:v>
                </c:pt>
                <c:pt idx="31">
                  <c:v>134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539456"/>
        <c:axId val="83540992"/>
      </c:lineChart>
      <c:catAx>
        <c:axId val="835394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3540992"/>
        <c:crosses val="autoZero"/>
        <c:auto val="1"/>
        <c:lblAlgn val="ctr"/>
        <c:lblOffset val="100"/>
        <c:noMultiLvlLbl val="0"/>
      </c:catAx>
      <c:valAx>
        <c:axId val="835409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 Licencias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35394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2931957722824701"/>
          <c:y val="0.91956309993828556"/>
          <c:w val="0.34919231033684456"/>
          <c:h val="7.2882603555575895E-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 de</a:t>
            </a:r>
            <a:r>
              <a:rPr lang="es-ES" sz="1200" baseline="0"/>
              <a:t> los Trámites de Licencias por Tipo 2012  </a:t>
            </a:r>
            <a:endParaRPr lang="es-ES" sz="1200"/>
          </a:p>
        </c:rich>
      </c:tx>
      <c:layout>
        <c:manualLayout>
          <c:xMode val="edge"/>
          <c:yMode val="edge"/>
          <c:x val="0.14838188976377953"/>
          <c:y val="2.314814814814814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280271216097992"/>
          <c:y val="0.1388888888888889"/>
          <c:w val="0.4861111111111111"/>
          <c:h val="0.8101851851851852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3"/>
            <c:spPr>
              <a:solidFill>
                <a:schemeClr val="accent3"/>
              </a:solidFill>
            </c:spPr>
          </c:dPt>
          <c:dPt>
            <c:idx val="1"/>
            <c:bubble3D val="0"/>
            <c:spPr>
              <a:solidFill>
                <a:schemeClr val="accent6"/>
              </a:solidFill>
            </c:spPr>
          </c:dPt>
          <c:dLbls>
            <c:dLbl>
              <c:idx val="0"/>
              <c:layout>
                <c:manualLayout>
                  <c:x val="-0.16778083989501341"/>
                  <c:y val="-0.1414986147564897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14119728783902158"/>
                  <c:y val="8.802201808107405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28%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sz="14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('8.1.1'!$B$9,'8.1.1'!$I$9)</c:f>
              <c:strCache>
                <c:ptCount val="2"/>
                <c:pt idx="0">
                  <c:v>NACIONAL</c:v>
                </c:pt>
                <c:pt idx="1">
                  <c:v>INTERNACIONAL</c:v>
                </c:pt>
              </c:strCache>
            </c:strRef>
          </c:cat>
          <c:val>
            <c:numRef>
              <c:f>('8.1.1'!$H$45,'8.1.1'!$O$45)</c:f>
              <c:numCache>
                <c:formatCode>0</c:formatCode>
                <c:ptCount val="2"/>
                <c:pt idx="0">
                  <c:v>72.357836777317175</c:v>
                </c:pt>
                <c:pt idx="1">
                  <c:v>27.642163222682825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804308836395467"/>
          <c:y val="0.40239391951006132"/>
          <c:w val="0.24984164479440182"/>
          <c:h val="0.17307159521726451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 baseline="0"/>
              <a:t>Licencias por Entidad Federativa 2012</a:t>
            </a:r>
          </a:p>
          <a:p>
            <a:pPr>
              <a:defRPr lang="es-ES" sz="1400"/>
            </a:pPr>
            <a:r>
              <a:rPr lang="es-ES" sz="1400" baseline="0"/>
              <a:t>Trámites de Expedición</a:t>
            </a:r>
            <a:endParaRPr lang="es-ES" sz="1400"/>
          </a:p>
        </c:rich>
      </c:tx>
      <c:layout>
        <c:manualLayout>
          <c:xMode val="edge"/>
          <c:yMode val="edge"/>
          <c:x val="0.3253430372996240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4680630060684645E-2"/>
          <c:y val="8.5769980506822746E-2"/>
          <c:w val="0.89584172496366243"/>
          <c:h val="0.72948995410661388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diamond"/>
            <c:size val="6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accent3"/>
                </a:solidFill>
              </a:ln>
            </c:spPr>
          </c:marker>
          <c:dLbls>
            <c:dLbl>
              <c:idx val="1"/>
              <c:layout>
                <c:manualLayout>
                  <c:x val="-2.2108187046961342E-2"/>
                  <c:y val="-4.7579326359421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8.8534749889331767E-3"/>
                  <c:y val="0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316104973570341E-2"/>
                  <c:y val="-4.1998381326253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1872509960159411E-2"/>
                  <c:y val="-2.66743411459537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8.8534749889331767E-3"/>
                  <c:y val="1.949317738791450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7.3363072961887838E-3"/>
                  <c:y val="-3.79308206070784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2.3265970080736192E-2"/>
                  <c:y val="-3.3245743417519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3.5413899955731992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8.8534749889331767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1.7706949977866312E-2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"/>
              <c:layout>
                <c:manualLayout>
                  <c:x val="-1.6082372173597821E-2"/>
                  <c:y val="-3.97406881516859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'8.1.2'!$Q$7:$Q$38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'8.1.2'!$P$7:$P$38</c:f>
              <c:numCache>
                <c:formatCode>#,##0</c:formatCode>
                <c:ptCount val="32"/>
                <c:pt idx="0">
                  <c:v>660</c:v>
                </c:pt>
                <c:pt idx="1">
                  <c:v>1168</c:v>
                </c:pt>
                <c:pt idx="2">
                  <c:v>259</c:v>
                </c:pt>
                <c:pt idx="3">
                  <c:v>285</c:v>
                </c:pt>
                <c:pt idx="4">
                  <c:v>1076</c:v>
                </c:pt>
                <c:pt idx="5">
                  <c:v>1876</c:v>
                </c:pt>
                <c:pt idx="6">
                  <c:v>1756</c:v>
                </c:pt>
                <c:pt idx="7">
                  <c:v>1017</c:v>
                </c:pt>
                <c:pt idx="8">
                  <c:v>7202</c:v>
                </c:pt>
                <c:pt idx="9">
                  <c:v>205</c:v>
                </c:pt>
                <c:pt idx="10">
                  <c:v>1216</c:v>
                </c:pt>
                <c:pt idx="11">
                  <c:v>942</c:v>
                </c:pt>
                <c:pt idx="12">
                  <c:v>268</c:v>
                </c:pt>
                <c:pt idx="13">
                  <c:v>1771</c:v>
                </c:pt>
                <c:pt idx="14">
                  <c:v>2746</c:v>
                </c:pt>
                <c:pt idx="15">
                  <c:v>1010</c:v>
                </c:pt>
                <c:pt idx="16">
                  <c:v>551</c:v>
                </c:pt>
                <c:pt idx="17">
                  <c:v>164</c:v>
                </c:pt>
                <c:pt idx="18">
                  <c:v>2266</c:v>
                </c:pt>
                <c:pt idx="19">
                  <c:v>1016</c:v>
                </c:pt>
                <c:pt idx="20">
                  <c:v>1791</c:v>
                </c:pt>
                <c:pt idx="21">
                  <c:v>1855</c:v>
                </c:pt>
                <c:pt idx="22">
                  <c:v>1699</c:v>
                </c:pt>
                <c:pt idx="23">
                  <c:v>1153</c:v>
                </c:pt>
                <c:pt idx="24">
                  <c:v>733</c:v>
                </c:pt>
                <c:pt idx="25">
                  <c:v>656</c:v>
                </c:pt>
                <c:pt idx="26">
                  <c:v>967</c:v>
                </c:pt>
                <c:pt idx="27">
                  <c:v>2729</c:v>
                </c:pt>
                <c:pt idx="28">
                  <c:v>450</c:v>
                </c:pt>
                <c:pt idx="29">
                  <c:v>3084</c:v>
                </c:pt>
                <c:pt idx="30">
                  <c:v>414</c:v>
                </c:pt>
                <c:pt idx="31">
                  <c:v>177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039872"/>
        <c:axId val="79041664"/>
      </c:lineChart>
      <c:catAx>
        <c:axId val="79039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79041664"/>
        <c:crosses val="autoZero"/>
        <c:auto val="1"/>
        <c:lblAlgn val="ctr"/>
        <c:lblOffset val="100"/>
        <c:noMultiLvlLbl val="0"/>
      </c:catAx>
      <c:valAx>
        <c:axId val="790416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5.3120849933598925E-3"/>
              <c:y val="0.29029055578578994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79039872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600"/>
            </a:pPr>
            <a:r>
              <a:rPr lang="es-ES" sz="1600"/>
              <a:t>Trámites de Licencias</a:t>
            </a:r>
            <a:r>
              <a:rPr lang="es-ES" sz="1600" baseline="0"/>
              <a:t> por Expedición 2012</a:t>
            </a:r>
            <a:endParaRPr lang="es-ES" sz="1600"/>
          </a:p>
        </c:rich>
      </c:tx>
      <c:layout>
        <c:manualLayout>
          <c:xMode val="edge"/>
          <c:yMode val="edge"/>
          <c:x val="0.25185329833770781"/>
          <c:y val="3.8986354775828458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11706036745405"/>
          <c:y val="9.3567251461988327E-2"/>
          <c:w val="0.87043849518810623"/>
          <c:h val="0.65931451551012465"/>
        </c:manualLayout>
      </c:layout>
      <c:lineChart>
        <c:grouping val="standard"/>
        <c:varyColors val="0"/>
        <c:ser>
          <c:idx val="0"/>
          <c:order val="0"/>
          <c:tx>
            <c:strRef>
              <c:f>'8.1.2'!$B$5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'8.1.2'!$Q$7:$Q$38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'8.1.2'!$H$7:$H$38</c:f>
              <c:numCache>
                <c:formatCode>#,##0</c:formatCode>
                <c:ptCount val="32"/>
                <c:pt idx="0">
                  <c:v>559</c:v>
                </c:pt>
                <c:pt idx="1">
                  <c:v>670</c:v>
                </c:pt>
                <c:pt idx="2">
                  <c:v>250</c:v>
                </c:pt>
                <c:pt idx="3">
                  <c:v>285</c:v>
                </c:pt>
                <c:pt idx="4">
                  <c:v>1074</c:v>
                </c:pt>
                <c:pt idx="5">
                  <c:v>1011</c:v>
                </c:pt>
                <c:pt idx="6">
                  <c:v>1385</c:v>
                </c:pt>
                <c:pt idx="7">
                  <c:v>891</c:v>
                </c:pt>
                <c:pt idx="8">
                  <c:v>7095</c:v>
                </c:pt>
                <c:pt idx="9">
                  <c:v>181</c:v>
                </c:pt>
                <c:pt idx="10">
                  <c:v>1192</c:v>
                </c:pt>
                <c:pt idx="11">
                  <c:v>897</c:v>
                </c:pt>
                <c:pt idx="12">
                  <c:v>264</c:v>
                </c:pt>
                <c:pt idx="13">
                  <c:v>1672</c:v>
                </c:pt>
                <c:pt idx="14">
                  <c:v>2616</c:v>
                </c:pt>
                <c:pt idx="15">
                  <c:v>936</c:v>
                </c:pt>
                <c:pt idx="16">
                  <c:v>525</c:v>
                </c:pt>
                <c:pt idx="17">
                  <c:v>157</c:v>
                </c:pt>
                <c:pt idx="18">
                  <c:v>2010</c:v>
                </c:pt>
                <c:pt idx="19">
                  <c:v>1011</c:v>
                </c:pt>
                <c:pt idx="20">
                  <c:v>1745</c:v>
                </c:pt>
                <c:pt idx="21">
                  <c:v>1792</c:v>
                </c:pt>
                <c:pt idx="22">
                  <c:v>1634</c:v>
                </c:pt>
                <c:pt idx="23">
                  <c:v>1095</c:v>
                </c:pt>
                <c:pt idx="24">
                  <c:v>551</c:v>
                </c:pt>
                <c:pt idx="25">
                  <c:v>441</c:v>
                </c:pt>
                <c:pt idx="26">
                  <c:v>954</c:v>
                </c:pt>
                <c:pt idx="27">
                  <c:v>1432</c:v>
                </c:pt>
                <c:pt idx="28">
                  <c:v>409</c:v>
                </c:pt>
                <c:pt idx="29">
                  <c:v>2856</c:v>
                </c:pt>
                <c:pt idx="30">
                  <c:v>409</c:v>
                </c:pt>
                <c:pt idx="31">
                  <c:v>156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'8.1.2'!$I$5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'8.1.2'!$Q$7:$Q$38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'8.1.2'!$O$7:$O$38</c:f>
              <c:numCache>
                <c:formatCode>#,##0</c:formatCode>
                <c:ptCount val="32"/>
                <c:pt idx="0">
                  <c:v>101</c:v>
                </c:pt>
                <c:pt idx="1">
                  <c:v>498</c:v>
                </c:pt>
                <c:pt idx="2">
                  <c:v>9</c:v>
                </c:pt>
                <c:pt idx="3">
                  <c:v>0</c:v>
                </c:pt>
                <c:pt idx="4">
                  <c:v>2</c:v>
                </c:pt>
                <c:pt idx="5">
                  <c:v>865</c:v>
                </c:pt>
                <c:pt idx="6">
                  <c:v>371</c:v>
                </c:pt>
                <c:pt idx="7">
                  <c:v>126</c:v>
                </c:pt>
                <c:pt idx="8">
                  <c:v>107</c:v>
                </c:pt>
                <c:pt idx="9">
                  <c:v>24</c:v>
                </c:pt>
                <c:pt idx="10">
                  <c:v>24</c:v>
                </c:pt>
                <c:pt idx="11">
                  <c:v>45</c:v>
                </c:pt>
                <c:pt idx="12">
                  <c:v>4</c:v>
                </c:pt>
                <c:pt idx="13">
                  <c:v>99</c:v>
                </c:pt>
                <c:pt idx="14">
                  <c:v>130</c:v>
                </c:pt>
                <c:pt idx="15">
                  <c:v>74</c:v>
                </c:pt>
                <c:pt idx="16">
                  <c:v>26</c:v>
                </c:pt>
                <c:pt idx="17">
                  <c:v>7</c:v>
                </c:pt>
                <c:pt idx="18">
                  <c:v>256</c:v>
                </c:pt>
                <c:pt idx="19">
                  <c:v>5</c:v>
                </c:pt>
                <c:pt idx="20">
                  <c:v>46</c:v>
                </c:pt>
                <c:pt idx="21">
                  <c:v>63</c:v>
                </c:pt>
                <c:pt idx="22">
                  <c:v>65</c:v>
                </c:pt>
                <c:pt idx="23">
                  <c:v>58</c:v>
                </c:pt>
                <c:pt idx="24">
                  <c:v>182</c:v>
                </c:pt>
                <c:pt idx="25">
                  <c:v>215</c:v>
                </c:pt>
                <c:pt idx="26">
                  <c:v>13</c:v>
                </c:pt>
                <c:pt idx="27">
                  <c:v>1297</c:v>
                </c:pt>
                <c:pt idx="28">
                  <c:v>41</c:v>
                </c:pt>
                <c:pt idx="29">
                  <c:v>228</c:v>
                </c:pt>
                <c:pt idx="30">
                  <c:v>5</c:v>
                </c:pt>
                <c:pt idx="31">
                  <c:v>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085568"/>
        <c:axId val="79087104"/>
      </c:lineChart>
      <c:catAx>
        <c:axId val="790855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79087104"/>
        <c:crosses val="autoZero"/>
        <c:auto val="1"/>
        <c:lblAlgn val="ctr"/>
        <c:lblOffset val="100"/>
        <c:noMultiLvlLbl val="0"/>
      </c:catAx>
      <c:valAx>
        <c:axId val="7908710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2079930008748876E-2"/>
              <c:y val="0.2779806910101175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790855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6081245844269488"/>
          <c:y val="0.91390677042562651"/>
          <c:w val="0.36803205599300087"/>
          <c:h val="7.5226780862918494E-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 baseline="0"/>
              <a:t>Licencias por Entidad Federativa 2012</a:t>
            </a:r>
          </a:p>
          <a:p>
            <a:pPr>
              <a:defRPr lang="es-ES" sz="1400"/>
            </a:pPr>
            <a:r>
              <a:rPr lang="es-ES" sz="1400" baseline="0"/>
              <a:t>Trámites de Categoría Adicional</a:t>
            </a:r>
            <a:endParaRPr lang="es-ES" sz="1400"/>
          </a:p>
        </c:rich>
      </c:tx>
      <c:layout>
        <c:manualLayout>
          <c:xMode val="edge"/>
          <c:yMode val="edge"/>
          <c:x val="0.3253430372996236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4680630060684645E-2"/>
          <c:y val="8.5769980506822746E-2"/>
          <c:w val="0.89584172496366243"/>
          <c:h val="0.72948995410661388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diamond"/>
            <c:size val="6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chemeClr val="accent3"/>
                </a:solidFill>
              </a:ln>
            </c:spPr>
          </c:marker>
          <c:dLbls>
            <c:dLbl>
              <c:idx val="1"/>
              <c:layout>
                <c:manualLayout>
                  <c:x val="-2.2108187046961342E-2"/>
                  <c:y val="-4.7579326359421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8.8534749889331767E-3"/>
                  <c:y val="0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316104973570341E-2"/>
                  <c:y val="-4.1998381326253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1872509960159411E-2"/>
                  <c:y val="-2.6674341145953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8.8534749889331767E-3"/>
                  <c:y val="1.9493177387914479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2.8584594256395212E-2"/>
                  <c:y val="-3.79309327907045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2.3265970080736192E-2"/>
                  <c:y val="-3.3245743417519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3.5413899955731992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8.8534749889331767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1.7706949977866312E-2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"/>
              <c:layout>
                <c:manualLayout>
                  <c:x val="-1.6082372173597821E-2"/>
                  <c:y val="-3.97406881516859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'8.1.3'!$Q$7:$Q$38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'8.1.3'!$P$7:$P$38</c:f>
              <c:numCache>
                <c:formatCode>#,##0</c:formatCode>
                <c:ptCount val="32"/>
                <c:pt idx="0">
                  <c:v>217</c:v>
                </c:pt>
                <c:pt idx="1">
                  <c:v>273</c:v>
                </c:pt>
                <c:pt idx="2">
                  <c:v>84</c:v>
                </c:pt>
                <c:pt idx="3">
                  <c:v>31</c:v>
                </c:pt>
                <c:pt idx="4">
                  <c:v>145</c:v>
                </c:pt>
                <c:pt idx="5">
                  <c:v>330</c:v>
                </c:pt>
                <c:pt idx="6">
                  <c:v>445</c:v>
                </c:pt>
                <c:pt idx="7">
                  <c:v>263</c:v>
                </c:pt>
                <c:pt idx="8">
                  <c:v>669</c:v>
                </c:pt>
                <c:pt idx="9">
                  <c:v>42</c:v>
                </c:pt>
                <c:pt idx="10">
                  <c:v>203</c:v>
                </c:pt>
                <c:pt idx="11">
                  <c:v>121</c:v>
                </c:pt>
                <c:pt idx="12">
                  <c:v>49</c:v>
                </c:pt>
                <c:pt idx="13">
                  <c:v>353</c:v>
                </c:pt>
                <c:pt idx="14">
                  <c:v>317</c:v>
                </c:pt>
                <c:pt idx="15">
                  <c:v>125</c:v>
                </c:pt>
                <c:pt idx="16">
                  <c:v>127</c:v>
                </c:pt>
                <c:pt idx="17">
                  <c:v>19</c:v>
                </c:pt>
                <c:pt idx="18">
                  <c:v>590</c:v>
                </c:pt>
                <c:pt idx="19">
                  <c:v>169</c:v>
                </c:pt>
                <c:pt idx="20">
                  <c:v>404</c:v>
                </c:pt>
                <c:pt idx="21">
                  <c:v>192</c:v>
                </c:pt>
                <c:pt idx="22">
                  <c:v>398</c:v>
                </c:pt>
                <c:pt idx="23">
                  <c:v>257</c:v>
                </c:pt>
                <c:pt idx="24">
                  <c:v>105</c:v>
                </c:pt>
                <c:pt idx="25">
                  <c:v>55</c:v>
                </c:pt>
                <c:pt idx="26">
                  <c:v>52</c:v>
                </c:pt>
                <c:pt idx="27">
                  <c:v>404</c:v>
                </c:pt>
                <c:pt idx="28">
                  <c:v>68</c:v>
                </c:pt>
                <c:pt idx="29">
                  <c:v>1086</c:v>
                </c:pt>
                <c:pt idx="30">
                  <c:v>158</c:v>
                </c:pt>
                <c:pt idx="31">
                  <c:v>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164160"/>
        <c:axId val="79165696"/>
      </c:lineChart>
      <c:catAx>
        <c:axId val="79164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79165696"/>
        <c:crosses val="autoZero"/>
        <c:auto val="1"/>
        <c:lblAlgn val="ctr"/>
        <c:lblOffset val="100"/>
        <c:noMultiLvlLbl val="0"/>
      </c:catAx>
      <c:valAx>
        <c:axId val="79165696"/>
        <c:scaling>
          <c:orientation val="minMax"/>
          <c:max val="12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79164160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600"/>
            </a:pPr>
            <a:r>
              <a:rPr lang="es-ES" sz="1600"/>
              <a:t>Trámites de Licencias</a:t>
            </a:r>
            <a:r>
              <a:rPr lang="es-ES" sz="1600" baseline="0"/>
              <a:t> por Categoría Adicional 2012</a:t>
            </a:r>
            <a:endParaRPr lang="es-ES" sz="1600"/>
          </a:p>
        </c:rich>
      </c:tx>
      <c:layout>
        <c:manualLayout>
          <c:xMode val="edge"/>
          <c:yMode val="edge"/>
          <c:x val="0.2109644094488197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11706036745405"/>
          <c:y val="9.3567251461988327E-2"/>
          <c:w val="0.87043849518810579"/>
          <c:h val="0.65931451551012465"/>
        </c:manualLayout>
      </c:layout>
      <c:lineChart>
        <c:grouping val="standard"/>
        <c:varyColors val="0"/>
        <c:ser>
          <c:idx val="0"/>
          <c:order val="0"/>
          <c:tx>
            <c:strRef>
              <c:f>'8.1.3'!$B$5:$H$5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'8.1.3'!$Q$7:$Q$38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'8.1.3'!$H$7:$H$38</c:f>
              <c:numCache>
                <c:formatCode>#,##0</c:formatCode>
                <c:ptCount val="32"/>
                <c:pt idx="0">
                  <c:v>148</c:v>
                </c:pt>
                <c:pt idx="1">
                  <c:v>71</c:v>
                </c:pt>
                <c:pt idx="2">
                  <c:v>67</c:v>
                </c:pt>
                <c:pt idx="3">
                  <c:v>30</c:v>
                </c:pt>
                <c:pt idx="4">
                  <c:v>136</c:v>
                </c:pt>
                <c:pt idx="5">
                  <c:v>131</c:v>
                </c:pt>
                <c:pt idx="6">
                  <c:v>334</c:v>
                </c:pt>
                <c:pt idx="7">
                  <c:v>191</c:v>
                </c:pt>
                <c:pt idx="8">
                  <c:v>574</c:v>
                </c:pt>
                <c:pt idx="9">
                  <c:v>24</c:v>
                </c:pt>
                <c:pt idx="10">
                  <c:v>158</c:v>
                </c:pt>
                <c:pt idx="11">
                  <c:v>76</c:v>
                </c:pt>
                <c:pt idx="12">
                  <c:v>41</c:v>
                </c:pt>
                <c:pt idx="13">
                  <c:v>292</c:v>
                </c:pt>
                <c:pt idx="14">
                  <c:v>243</c:v>
                </c:pt>
                <c:pt idx="15">
                  <c:v>94</c:v>
                </c:pt>
                <c:pt idx="16">
                  <c:v>79</c:v>
                </c:pt>
                <c:pt idx="17">
                  <c:v>7</c:v>
                </c:pt>
                <c:pt idx="18">
                  <c:v>265</c:v>
                </c:pt>
                <c:pt idx="19">
                  <c:v>152</c:v>
                </c:pt>
                <c:pt idx="20">
                  <c:v>316</c:v>
                </c:pt>
                <c:pt idx="21">
                  <c:v>154</c:v>
                </c:pt>
                <c:pt idx="22">
                  <c:v>340</c:v>
                </c:pt>
                <c:pt idx="23">
                  <c:v>143</c:v>
                </c:pt>
                <c:pt idx="24">
                  <c:v>58</c:v>
                </c:pt>
                <c:pt idx="25">
                  <c:v>14</c:v>
                </c:pt>
                <c:pt idx="26">
                  <c:v>48</c:v>
                </c:pt>
                <c:pt idx="27">
                  <c:v>155</c:v>
                </c:pt>
                <c:pt idx="28">
                  <c:v>49</c:v>
                </c:pt>
                <c:pt idx="29">
                  <c:v>867</c:v>
                </c:pt>
                <c:pt idx="30">
                  <c:v>126</c:v>
                </c:pt>
                <c:pt idx="31">
                  <c:v>80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'8.1.3'!$I$5:$O$5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'8.1.3'!$Q$7:$Q$38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'8.1.3'!$O$7:$O$38</c:f>
              <c:numCache>
                <c:formatCode>#,##0</c:formatCode>
                <c:ptCount val="32"/>
                <c:pt idx="0">
                  <c:v>69</c:v>
                </c:pt>
                <c:pt idx="1">
                  <c:v>202</c:v>
                </c:pt>
                <c:pt idx="2">
                  <c:v>17</c:v>
                </c:pt>
                <c:pt idx="3">
                  <c:v>1</c:v>
                </c:pt>
                <c:pt idx="4">
                  <c:v>9</c:v>
                </c:pt>
                <c:pt idx="5">
                  <c:v>199</c:v>
                </c:pt>
                <c:pt idx="6">
                  <c:v>111</c:v>
                </c:pt>
                <c:pt idx="7">
                  <c:v>72</c:v>
                </c:pt>
                <c:pt idx="8">
                  <c:v>95</c:v>
                </c:pt>
                <c:pt idx="9">
                  <c:v>18</c:v>
                </c:pt>
                <c:pt idx="10">
                  <c:v>45</c:v>
                </c:pt>
                <c:pt idx="11">
                  <c:v>45</c:v>
                </c:pt>
                <c:pt idx="12">
                  <c:v>8</c:v>
                </c:pt>
                <c:pt idx="13">
                  <c:v>61</c:v>
                </c:pt>
                <c:pt idx="14">
                  <c:v>74</c:v>
                </c:pt>
                <c:pt idx="15">
                  <c:v>31</c:v>
                </c:pt>
                <c:pt idx="16">
                  <c:v>48</c:v>
                </c:pt>
                <c:pt idx="17">
                  <c:v>12</c:v>
                </c:pt>
                <c:pt idx="18">
                  <c:v>325</c:v>
                </c:pt>
                <c:pt idx="19">
                  <c:v>17</c:v>
                </c:pt>
                <c:pt idx="20">
                  <c:v>88</c:v>
                </c:pt>
                <c:pt idx="21">
                  <c:v>38</c:v>
                </c:pt>
                <c:pt idx="22">
                  <c:v>58</c:v>
                </c:pt>
                <c:pt idx="23">
                  <c:v>114</c:v>
                </c:pt>
                <c:pt idx="24">
                  <c:v>47</c:v>
                </c:pt>
                <c:pt idx="25">
                  <c:v>41</c:v>
                </c:pt>
                <c:pt idx="26">
                  <c:v>4</c:v>
                </c:pt>
                <c:pt idx="27">
                  <c:v>249</c:v>
                </c:pt>
                <c:pt idx="28">
                  <c:v>19</c:v>
                </c:pt>
                <c:pt idx="29">
                  <c:v>219</c:v>
                </c:pt>
                <c:pt idx="30">
                  <c:v>32</c:v>
                </c:pt>
                <c:pt idx="31">
                  <c:v>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285248"/>
        <c:axId val="79287040"/>
      </c:lineChart>
      <c:catAx>
        <c:axId val="792852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79287040"/>
        <c:crosses val="autoZero"/>
        <c:auto val="1"/>
        <c:lblAlgn val="ctr"/>
        <c:lblOffset val="100"/>
        <c:noMultiLvlLbl val="0"/>
      </c:catAx>
      <c:valAx>
        <c:axId val="79287040"/>
        <c:scaling>
          <c:orientation val="minMax"/>
          <c:max val="1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2079930008748876E-2"/>
              <c:y val="0.2779806910101173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792852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6081245844269488"/>
          <c:y val="0.91390677042562651"/>
          <c:w val="0.31706666666667016"/>
          <c:h val="7.5226780862918494E-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 baseline="0"/>
              <a:t>Licencias por Entidad Federativa 2012</a:t>
            </a:r>
          </a:p>
          <a:p>
            <a:pPr>
              <a:defRPr lang="es-ES" sz="1400"/>
            </a:pPr>
            <a:r>
              <a:rPr lang="es-ES" sz="1400" baseline="0"/>
              <a:t>Trámites de Duplicado</a:t>
            </a:r>
            <a:endParaRPr lang="es-ES" sz="1400"/>
          </a:p>
        </c:rich>
      </c:tx>
      <c:layout>
        <c:manualLayout>
          <c:xMode val="edge"/>
          <c:yMode val="edge"/>
          <c:x val="0.3253430372996238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4680630060684645E-2"/>
          <c:y val="8.5769980506822746E-2"/>
          <c:w val="0.89584172496366243"/>
          <c:h val="0.72948995410661388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diamond"/>
            <c:size val="6"/>
            <c:spPr>
              <a:solidFill>
                <a:schemeClr val="accent5"/>
              </a:solidFill>
              <a:ln>
                <a:solidFill>
                  <a:schemeClr val="accent3"/>
                </a:solidFill>
              </a:ln>
            </c:spPr>
          </c:marker>
          <c:dLbls>
            <c:dLbl>
              <c:idx val="1"/>
              <c:layout>
                <c:manualLayout>
                  <c:x val="-2.2108187046961342E-2"/>
                  <c:y val="-4.7579326359421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8.8534749889331767E-3"/>
                  <c:y val="0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316104973570341E-2"/>
                  <c:y val="-4.1998381326253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1872509960159411E-2"/>
                  <c:y val="-2.66743411459537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8.8534749889331767E-3"/>
                  <c:y val="1.949317738791449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1.264833927631556E-2"/>
                  <c:y val="2.8345842734570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2.3265970080736192E-2"/>
                  <c:y val="-3.3245743417519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3.5413899955731992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8.8534749889331767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1.7706949977866312E-2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"/>
              <c:layout>
                <c:manualLayout>
                  <c:x val="-2.1394457166957717E-2"/>
                  <c:y val="-3.97406026001135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layout>
                <c:manualLayout>
                  <c:x val="-1.431167717581119E-2"/>
                  <c:y val="-5.60722015011281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'8.1.4'!$Q$7:$Q$38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'8.1.4'!$P$7:$P$38</c:f>
              <c:numCache>
                <c:formatCode>#,##0</c:formatCode>
                <c:ptCount val="32"/>
                <c:pt idx="0">
                  <c:v>565</c:v>
                </c:pt>
                <c:pt idx="1">
                  <c:v>676</c:v>
                </c:pt>
                <c:pt idx="2">
                  <c:v>71</c:v>
                </c:pt>
                <c:pt idx="3">
                  <c:v>98</c:v>
                </c:pt>
                <c:pt idx="4">
                  <c:v>391</c:v>
                </c:pt>
                <c:pt idx="5">
                  <c:v>874</c:v>
                </c:pt>
                <c:pt idx="6">
                  <c:v>1049</c:v>
                </c:pt>
                <c:pt idx="7">
                  <c:v>669</c:v>
                </c:pt>
                <c:pt idx="8">
                  <c:v>7212</c:v>
                </c:pt>
                <c:pt idx="9">
                  <c:v>169</c:v>
                </c:pt>
                <c:pt idx="10">
                  <c:v>1082</c:v>
                </c:pt>
                <c:pt idx="11">
                  <c:v>778</c:v>
                </c:pt>
                <c:pt idx="12">
                  <c:v>185</c:v>
                </c:pt>
                <c:pt idx="13">
                  <c:v>1251</c:v>
                </c:pt>
                <c:pt idx="14">
                  <c:v>1509</c:v>
                </c:pt>
                <c:pt idx="15">
                  <c:v>619</c:v>
                </c:pt>
                <c:pt idx="16">
                  <c:v>478</c:v>
                </c:pt>
                <c:pt idx="17">
                  <c:v>65</c:v>
                </c:pt>
                <c:pt idx="18">
                  <c:v>1702</c:v>
                </c:pt>
                <c:pt idx="19">
                  <c:v>429</c:v>
                </c:pt>
                <c:pt idx="20">
                  <c:v>1564</c:v>
                </c:pt>
                <c:pt idx="21">
                  <c:v>1750</c:v>
                </c:pt>
                <c:pt idx="22">
                  <c:v>382</c:v>
                </c:pt>
                <c:pt idx="23">
                  <c:v>1182</c:v>
                </c:pt>
                <c:pt idx="24">
                  <c:v>408</c:v>
                </c:pt>
                <c:pt idx="25">
                  <c:v>402</c:v>
                </c:pt>
                <c:pt idx="26">
                  <c:v>499</c:v>
                </c:pt>
                <c:pt idx="27">
                  <c:v>1536</c:v>
                </c:pt>
                <c:pt idx="28">
                  <c:v>307</c:v>
                </c:pt>
                <c:pt idx="29">
                  <c:v>1965</c:v>
                </c:pt>
                <c:pt idx="30">
                  <c:v>296</c:v>
                </c:pt>
                <c:pt idx="31">
                  <c:v>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544192"/>
        <c:axId val="89545728"/>
      </c:lineChart>
      <c:catAx>
        <c:axId val="89544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9545728"/>
        <c:crosses val="autoZero"/>
        <c:auto val="1"/>
        <c:lblAlgn val="ctr"/>
        <c:lblOffset val="100"/>
        <c:noMultiLvlLbl val="0"/>
      </c:catAx>
      <c:valAx>
        <c:axId val="895457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9544192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600"/>
            </a:pPr>
            <a:r>
              <a:rPr lang="es-ES" sz="1600"/>
              <a:t>Trámites de Licencias</a:t>
            </a:r>
            <a:r>
              <a:rPr lang="es-ES" sz="1600" baseline="0"/>
              <a:t> por Duplicado 2012</a:t>
            </a:r>
            <a:endParaRPr lang="es-ES" sz="1600"/>
          </a:p>
        </c:rich>
      </c:tx>
      <c:layout>
        <c:manualLayout>
          <c:xMode val="edge"/>
          <c:yMode val="edge"/>
          <c:x val="0.25185329833770781"/>
          <c:y val="3.8986354775828458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11706036745405"/>
          <c:y val="9.3567251461988327E-2"/>
          <c:w val="0.87043849518810601"/>
          <c:h val="0.65931451551012465"/>
        </c:manualLayout>
      </c:layout>
      <c:lineChart>
        <c:grouping val="standard"/>
        <c:varyColors val="0"/>
        <c:ser>
          <c:idx val="0"/>
          <c:order val="0"/>
          <c:tx>
            <c:strRef>
              <c:f>'8.1.4'!$B$5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'8.1.4'!$Q$7:$Q$38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'8.1.4'!$H$7:$H$38</c:f>
              <c:numCache>
                <c:formatCode>#,##0</c:formatCode>
                <c:ptCount val="32"/>
                <c:pt idx="0">
                  <c:v>353</c:v>
                </c:pt>
                <c:pt idx="1">
                  <c:v>212</c:v>
                </c:pt>
                <c:pt idx="2">
                  <c:v>49</c:v>
                </c:pt>
                <c:pt idx="3">
                  <c:v>71</c:v>
                </c:pt>
                <c:pt idx="4">
                  <c:v>360</c:v>
                </c:pt>
                <c:pt idx="5">
                  <c:v>381</c:v>
                </c:pt>
                <c:pt idx="6">
                  <c:v>747</c:v>
                </c:pt>
                <c:pt idx="7">
                  <c:v>521</c:v>
                </c:pt>
                <c:pt idx="8">
                  <c:v>6174</c:v>
                </c:pt>
                <c:pt idx="9">
                  <c:v>109</c:v>
                </c:pt>
                <c:pt idx="10">
                  <c:v>905</c:v>
                </c:pt>
                <c:pt idx="11">
                  <c:v>486</c:v>
                </c:pt>
                <c:pt idx="12">
                  <c:v>136</c:v>
                </c:pt>
                <c:pt idx="13">
                  <c:v>998</c:v>
                </c:pt>
                <c:pt idx="14">
                  <c:v>1133</c:v>
                </c:pt>
                <c:pt idx="15">
                  <c:v>464</c:v>
                </c:pt>
                <c:pt idx="16">
                  <c:v>342</c:v>
                </c:pt>
                <c:pt idx="17">
                  <c:v>37</c:v>
                </c:pt>
                <c:pt idx="18">
                  <c:v>760</c:v>
                </c:pt>
                <c:pt idx="19">
                  <c:v>365</c:v>
                </c:pt>
                <c:pt idx="20">
                  <c:v>1167</c:v>
                </c:pt>
                <c:pt idx="21">
                  <c:v>1248</c:v>
                </c:pt>
                <c:pt idx="22">
                  <c:v>330</c:v>
                </c:pt>
                <c:pt idx="23">
                  <c:v>766</c:v>
                </c:pt>
                <c:pt idx="24">
                  <c:v>202</c:v>
                </c:pt>
                <c:pt idx="25">
                  <c:v>193</c:v>
                </c:pt>
                <c:pt idx="26">
                  <c:v>460</c:v>
                </c:pt>
                <c:pt idx="27">
                  <c:v>612</c:v>
                </c:pt>
                <c:pt idx="28">
                  <c:v>234</c:v>
                </c:pt>
                <c:pt idx="29">
                  <c:v>1632</c:v>
                </c:pt>
                <c:pt idx="30">
                  <c:v>232</c:v>
                </c:pt>
                <c:pt idx="31">
                  <c:v>82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'8.1.4'!$I$5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'8.1.4'!$Q$7:$Q$38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'8.1.4'!$O$7:$O$38</c:f>
              <c:numCache>
                <c:formatCode>#,##0</c:formatCode>
                <c:ptCount val="32"/>
                <c:pt idx="0">
                  <c:v>212</c:v>
                </c:pt>
                <c:pt idx="1">
                  <c:v>464</c:v>
                </c:pt>
                <c:pt idx="2">
                  <c:v>22</c:v>
                </c:pt>
                <c:pt idx="3">
                  <c:v>27</c:v>
                </c:pt>
                <c:pt idx="4">
                  <c:v>31</c:v>
                </c:pt>
                <c:pt idx="5">
                  <c:v>493</c:v>
                </c:pt>
                <c:pt idx="6">
                  <c:v>302</c:v>
                </c:pt>
                <c:pt idx="7">
                  <c:v>148</c:v>
                </c:pt>
                <c:pt idx="8">
                  <c:v>1038</c:v>
                </c:pt>
                <c:pt idx="9">
                  <c:v>60</c:v>
                </c:pt>
                <c:pt idx="10">
                  <c:v>177</c:v>
                </c:pt>
                <c:pt idx="11">
                  <c:v>292</c:v>
                </c:pt>
                <c:pt idx="12">
                  <c:v>49</c:v>
                </c:pt>
                <c:pt idx="13">
                  <c:v>253</c:v>
                </c:pt>
                <c:pt idx="14">
                  <c:v>376</c:v>
                </c:pt>
                <c:pt idx="15">
                  <c:v>155</c:v>
                </c:pt>
                <c:pt idx="16">
                  <c:v>136</c:v>
                </c:pt>
                <c:pt idx="17">
                  <c:v>28</c:v>
                </c:pt>
                <c:pt idx="18">
                  <c:v>942</c:v>
                </c:pt>
                <c:pt idx="19">
                  <c:v>64</c:v>
                </c:pt>
                <c:pt idx="20">
                  <c:v>397</c:v>
                </c:pt>
                <c:pt idx="21">
                  <c:v>502</c:v>
                </c:pt>
                <c:pt idx="22">
                  <c:v>52</c:v>
                </c:pt>
                <c:pt idx="23">
                  <c:v>416</c:v>
                </c:pt>
                <c:pt idx="24">
                  <c:v>206</c:v>
                </c:pt>
                <c:pt idx="25">
                  <c:v>209</c:v>
                </c:pt>
                <c:pt idx="26">
                  <c:v>39</c:v>
                </c:pt>
                <c:pt idx="27">
                  <c:v>924</c:v>
                </c:pt>
                <c:pt idx="28">
                  <c:v>73</c:v>
                </c:pt>
                <c:pt idx="29">
                  <c:v>333</c:v>
                </c:pt>
                <c:pt idx="30">
                  <c:v>64</c:v>
                </c:pt>
                <c:pt idx="31">
                  <c:v>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84992"/>
        <c:axId val="89286528"/>
      </c:lineChart>
      <c:catAx>
        <c:axId val="892849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9286528"/>
        <c:crosses val="autoZero"/>
        <c:auto val="1"/>
        <c:lblAlgn val="ctr"/>
        <c:lblOffset val="100"/>
        <c:noMultiLvlLbl val="0"/>
      </c:catAx>
      <c:valAx>
        <c:axId val="892865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2079930008748876E-2"/>
              <c:y val="0.2779806910101174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92849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6081245844269488"/>
          <c:y val="0.91390677042562651"/>
          <c:w val="0.31706666666667038"/>
          <c:h val="7.5226780862918494E-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44</xdr:row>
      <xdr:rowOff>180975</xdr:rowOff>
    </xdr:from>
    <xdr:to>
      <xdr:col>18</xdr:col>
      <xdr:colOff>495300</xdr:colOff>
      <xdr:row>62</xdr:row>
      <xdr:rowOff>9525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266700</xdr:colOff>
      <xdr:row>62</xdr:row>
      <xdr:rowOff>180975</xdr:rowOff>
    </xdr:from>
    <xdr:to>
      <xdr:col>18</xdr:col>
      <xdr:colOff>66676</xdr:colOff>
      <xdr:row>80</xdr:row>
      <xdr:rowOff>114300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114300</xdr:colOff>
      <xdr:row>82</xdr:row>
      <xdr:rowOff>9525</xdr:rowOff>
    </xdr:from>
    <xdr:to>
      <xdr:col>17</xdr:col>
      <xdr:colOff>19050</xdr:colOff>
      <xdr:row>96</xdr:row>
      <xdr:rowOff>85725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504825</xdr:colOff>
      <xdr:row>41</xdr:row>
      <xdr:rowOff>19049</xdr:rowOff>
    </xdr:from>
    <xdr:to>
      <xdr:col>19</xdr:col>
      <xdr:colOff>342900</xdr:colOff>
      <xdr:row>57</xdr:row>
      <xdr:rowOff>76199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504824</xdr:colOff>
      <xdr:row>58</xdr:row>
      <xdr:rowOff>19050</xdr:rowOff>
    </xdr:from>
    <xdr:to>
      <xdr:col>19</xdr:col>
      <xdr:colOff>333374</xdr:colOff>
      <xdr:row>75</xdr:row>
      <xdr:rowOff>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752475</xdr:colOff>
      <xdr:row>41</xdr:row>
      <xdr:rowOff>9525</xdr:rowOff>
    </xdr:from>
    <xdr:to>
      <xdr:col>18</xdr:col>
      <xdr:colOff>295275</xdr:colOff>
      <xdr:row>57</xdr:row>
      <xdr:rowOff>142875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752475</xdr:colOff>
      <xdr:row>58</xdr:row>
      <xdr:rowOff>114300</xdr:rowOff>
    </xdr:from>
    <xdr:to>
      <xdr:col>18</xdr:col>
      <xdr:colOff>266700</xdr:colOff>
      <xdr:row>75</xdr:row>
      <xdr:rowOff>133350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619125</xdr:colOff>
      <xdr:row>41</xdr:row>
      <xdr:rowOff>0</xdr:rowOff>
    </xdr:from>
    <xdr:to>
      <xdr:col>18</xdr:col>
      <xdr:colOff>466725</xdr:colOff>
      <xdr:row>57</xdr:row>
      <xdr:rowOff>152400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628650</xdr:colOff>
      <xdr:row>58</xdr:row>
      <xdr:rowOff>104775</xdr:rowOff>
    </xdr:from>
    <xdr:to>
      <xdr:col>18</xdr:col>
      <xdr:colOff>447675</xdr:colOff>
      <xdr:row>75</xdr:row>
      <xdr:rowOff>123825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581025</xdr:colOff>
      <xdr:row>41</xdr:row>
      <xdr:rowOff>28575</xdr:rowOff>
    </xdr:from>
    <xdr:to>
      <xdr:col>18</xdr:col>
      <xdr:colOff>142875</xdr:colOff>
      <xdr:row>58</xdr:row>
      <xdr:rowOff>47625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571500</xdr:colOff>
      <xdr:row>58</xdr:row>
      <xdr:rowOff>180975</xdr:rowOff>
    </xdr:from>
    <xdr:to>
      <xdr:col>18</xdr:col>
      <xdr:colOff>104775</xdr:colOff>
      <xdr:row>76</xdr:row>
      <xdr:rowOff>9525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657225</xdr:colOff>
      <xdr:row>41</xdr:row>
      <xdr:rowOff>19050</xdr:rowOff>
    </xdr:from>
    <xdr:to>
      <xdr:col>18</xdr:col>
      <xdr:colOff>447675</xdr:colOff>
      <xdr:row>57</xdr:row>
      <xdr:rowOff>161925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676275</xdr:colOff>
      <xdr:row>58</xdr:row>
      <xdr:rowOff>171450</xdr:rowOff>
    </xdr:from>
    <xdr:to>
      <xdr:col>18</xdr:col>
      <xdr:colOff>438150</xdr:colOff>
      <xdr:row>76</xdr:row>
      <xdr:rowOff>38100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41</xdr:row>
      <xdr:rowOff>0</xdr:rowOff>
    </xdr:from>
    <xdr:to>
      <xdr:col>18</xdr:col>
      <xdr:colOff>9525</xdr:colOff>
      <xdr:row>57</xdr:row>
      <xdr:rowOff>152400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314325</xdr:colOff>
      <xdr:row>58</xdr:row>
      <xdr:rowOff>152400</xdr:rowOff>
    </xdr:from>
    <xdr:to>
      <xdr:col>18</xdr:col>
      <xdr:colOff>9525</xdr:colOff>
      <xdr:row>75</xdr:row>
      <xdr:rowOff>171450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276224</xdr:colOff>
      <xdr:row>5</xdr:row>
      <xdr:rowOff>9525</xdr:rowOff>
    </xdr:from>
    <xdr:to>
      <xdr:col>16</xdr:col>
      <xdr:colOff>676275</xdr:colOff>
      <xdr:row>23</xdr:row>
      <xdr:rowOff>152401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523875</xdr:colOff>
      <xdr:row>24</xdr:row>
      <xdr:rowOff>76201</xdr:rowOff>
    </xdr:from>
    <xdr:to>
      <xdr:col>15</xdr:col>
      <xdr:colOff>371475</xdr:colOff>
      <xdr:row>39</xdr:row>
      <xdr:rowOff>104776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C117"/>
  <sheetViews>
    <sheetView tabSelected="1" zoomScaleNormal="100" workbookViewId="0">
      <selection activeCell="H101" sqref="H101"/>
    </sheetView>
  </sheetViews>
  <sheetFormatPr baseColWidth="10" defaultRowHeight="15" x14ac:dyDescent="0.25"/>
  <cols>
    <col min="1" max="1" width="19.28515625" customWidth="1"/>
    <col min="2" max="2" width="9.28515625" customWidth="1"/>
    <col min="3" max="3" width="8.7109375" customWidth="1"/>
    <col min="4" max="5" width="8.42578125" customWidth="1"/>
    <col min="6" max="6" width="8.28515625" customWidth="1"/>
    <col min="7" max="7" width="8" customWidth="1"/>
    <col min="8" max="8" width="11.140625" customWidth="1"/>
    <col min="9" max="9" width="9.5703125" customWidth="1"/>
    <col min="10" max="11" width="9.28515625" customWidth="1"/>
    <col min="12" max="12" width="8.7109375" customWidth="1"/>
    <col min="13" max="13" width="9.28515625" customWidth="1"/>
    <col min="14" max="14" width="8.42578125" customWidth="1"/>
    <col min="44" max="44" width="2.5703125" customWidth="1"/>
    <col min="45" max="45" width="20.28515625" customWidth="1"/>
  </cols>
  <sheetData>
    <row r="2" spans="1:55" ht="17.25" x14ac:dyDescent="0.3">
      <c r="A2" s="18" t="s">
        <v>89</v>
      </c>
    </row>
    <row r="3" spans="1:55" ht="17.25" x14ac:dyDescent="0.3">
      <c r="A3" s="18"/>
    </row>
    <row r="4" spans="1:55" ht="17.25" x14ac:dyDescent="0.3">
      <c r="A4" s="18" t="s">
        <v>90</v>
      </c>
    </row>
    <row r="5" spans="1:55" ht="17.25" x14ac:dyDescent="0.3">
      <c r="A5" s="18"/>
    </row>
    <row r="6" spans="1:55" ht="17.25" x14ac:dyDescent="0.3">
      <c r="A6" s="18" t="s">
        <v>97</v>
      </c>
      <c r="H6" s="24"/>
    </row>
    <row r="8" spans="1:55" s="2" customFormat="1" x14ac:dyDescent="0.25">
      <c r="A8" s="39" t="s">
        <v>86</v>
      </c>
      <c r="B8" s="37" t="s">
        <v>91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</row>
    <row r="9" spans="1:55" s="2" customFormat="1" x14ac:dyDescent="0.25">
      <c r="A9" s="39"/>
      <c r="B9" s="38" t="s">
        <v>71</v>
      </c>
      <c r="C9" s="38"/>
      <c r="D9" s="38"/>
      <c r="E9" s="38"/>
      <c r="F9" s="38"/>
      <c r="G9" s="38"/>
      <c r="H9" s="38"/>
      <c r="I9" s="38" t="s">
        <v>72</v>
      </c>
      <c r="J9" s="38"/>
      <c r="K9" s="38"/>
      <c r="L9" s="38"/>
      <c r="M9" s="38"/>
      <c r="N9" s="38"/>
      <c r="O9" s="38"/>
      <c r="P9" s="25"/>
      <c r="Q9" s="1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</row>
    <row r="10" spans="1:55" x14ac:dyDescent="0.25">
      <c r="A10" s="39"/>
      <c r="B10" s="20" t="s">
        <v>1</v>
      </c>
      <c r="C10" s="20" t="s">
        <v>2</v>
      </c>
      <c r="D10" s="20" t="s">
        <v>3</v>
      </c>
      <c r="E10" s="20" t="s">
        <v>4</v>
      </c>
      <c r="F10" s="20" t="s">
        <v>5</v>
      </c>
      <c r="G10" s="20" t="s">
        <v>6</v>
      </c>
      <c r="H10" s="25" t="s">
        <v>73</v>
      </c>
      <c r="I10" s="20" t="s">
        <v>1</v>
      </c>
      <c r="J10" s="20" t="s">
        <v>2</v>
      </c>
      <c r="K10" s="20" t="s">
        <v>3</v>
      </c>
      <c r="L10" s="20" t="s">
        <v>4</v>
      </c>
      <c r="M10" s="20" t="s">
        <v>5</v>
      </c>
      <c r="N10" s="20" t="s">
        <v>6</v>
      </c>
      <c r="O10" s="25" t="s">
        <v>73</v>
      </c>
      <c r="P10" s="25" t="s">
        <v>0</v>
      </c>
    </row>
    <row r="11" spans="1:55" x14ac:dyDescent="0.25">
      <c r="A11" s="26" t="s">
        <v>18</v>
      </c>
      <c r="B11" s="9">
        <v>278</v>
      </c>
      <c r="C11" s="9">
        <v>1375</v>
      </c>
      <c r="D11" s="9">
        <v>89</v>
      </c>
      <c r="E11" s="9">
        <v>0</v>
      </c>
      <c r="F11" s="9">
        <v>318</v>
      </c>
      <c r="G11" s="9">
        <v>16</v>
      </c>
      <c r="H11" s="9">
        <f>SUM(B11:G11)</f>
        <v>2076</v>
      </c>
      <c r="I11" s="9">
        <v>193</v>
      </c>
      <c r="J11" s="9">
        <v>600</v>
      </c>
      <c r="K11" s="9">
        <v>36</v>
      </c>
      <c r="L11" s="9">
        <v>0</v>
      </c>
      <c r="M11" s="9">
        <v>234</v>
      </c>
      <c r="N11" s="9">
        <v>2</v>
      </c>
      <c r="O11" s="9">
        <f t="shared" ref="O11:O42" si="0">SUM(I11:N11)</f>
        <v>1065</v>
      </c>
      <c r="P11" s="9">
        <f>H11+O11</f>
        <v>3141</v>
      </c>
      <c r="Q11" s="11" t="s">
        <v>20</v>
      </c>
    </row>
    <row r="12" spans="1:55" x14ac:dyDescent="0.25">
      <c r="A12" s="27" t="s">
        <v>22</v>
      </c>
      <c r="B12" s="10">
        <v>129</v>
      </c>
      <c r="C12" s="10">
        <v>1143</v>
      </c>
      <c r="D12" s="10">
        <v>67</v>
      </c>
      <c r="E12" s="10">
        <v>0</v>
      </c>
      <c r="F12" s="10">
        <v>150</v>
      </c>
      <c r="G12" s="10">
        <v>57</v>
      </c>
      <c r="H12" s="10">
        <f t="shared" ref="H12:H42" si="1">SUM(B12:G12)</f>
        <v>1546</v>
      </c>
      <c r="I12" s="10">
        <v>171</v>
      </c>
      <c r="J12" s="10">
        <v>2399</v>
      </c>
      <c r="K12" s="10">
        <v>123</v>
      </c>
      <c r="L12" s="10">
        <v>0</v>
      </c>
      <c r="M12" s="10">
        <v>432</v>
      </c>
      <c r="N12" s="10">
        <v>50</v>
      </c>
      <c r="O12" s="10">
        <f t="shared" si="0"/>
        <v>3175</v>
      </c>
      <c r="P12" s="10">
        <f t="shared" ref="P12:P42" si="2">H12+O12</f>
        <v>4721</v>
      </c>
      <c r="Q12" s="11" t="s">
        <v>23</v>
      </c>
    </row>
    <row r="13" spans="1:55" x14ac:dyDescent="0.25">
      <c r="A13" s="28" t="s">
        <v>25</v>
      </c>
      <c r="B13" s="9">
        <v>269</v>
      </c>
      <c r="C13" s="9">
        <v>184</v>
      </c>
      <c r="D13" s="9">
        <v>29</v>
      </c>
      <c r="E13" s="9">
        <v>5</v>
      </c>
      <c r="F13" s="9">
        <v>78</v>
      </c>
      <c r="G13" s="9">
        <v>72</v>
      </c>
      <c r="H13" s="9">
        <f t="shared" si="1"/>
        <v>637</v>
      </c>
      <c r="I13" s="9">
        <v>75</v>
      </c>
      <c r="J13" s="9">
        <v>116</v>
      </c>
      <c r="K13" s="9">
        <v>5</v>
      </c>
      <c r="L13" s="9">
        <v>7</v>
      </c>
      <c r="M13" s="9">
        <v>50</v>
      </c>
      <c r="N13" s="9">
        <v>12</v>
      </c>
      <c r="O13" s="9">
        <f t="shared" si="0"/>
        <v>265</v>
      </c>
      <c r="P13" s="9">
        <f t="shared" si="2"/>
        <v>902</v>
      </c>
      <c r="Q13" s="11" t="s">
        <v>26</v>
      </c>
    </row>
    <row r="14" spans="1:55" x14ac:dyDescent="0.25">
      <c r="A14" s="27" t="s">
        <v>17</v>
      </c>
      <c r="B14" s="10">
        <v>326</v>
      </c>
      <c r="C14" s="10">
        <v>203</v>
      </c>
      <c r="D14" s="10">
        <v>37</v>
      </c>
      <c r="E14" s="10">
        <v>1</v>
      </c>
      <c r="F14" s="10">
        <v>155</v>
      </c>
      <c r="G14" s="10">
        <v>13</v>
      </c>
      <c r="H14" s="10">
        <f t="shared" si="1"/>
        <v>735</v>
      </c>
      <c r="I14" s="10">
        <v>55</v>
      </c>
      <c r="J14" s="10">
        <v>25</v>
      </c>
      <c r="K14" s="10">
        <v>0</v>
      </c>
      <c r="L14" s="10">
        <v>0</v>
      </c>
      <c r="M14" s="10">
        <v>25</v>
      </c>
      <c r="N14" s="10">
        <v>0</v>
      </c>
      <c r="O14" s="10">
        <f t="shared" si="0"/>
        <v>105</v>
      </c>
      <c r="P14" s="10">
        <f t="shared" si="2"/>
        <v>840</v>
      </c>
      <c r="Q14" s="11" t="s">
        <v>28</v>
      </c>
    </row>
    <row r="15" spans="1:55" x14ac:dyDescent="0.25">
      <c r="A15" s="28" t="s">
        <v>30</v>
      </c>
      <c r="B15" s="9">
        <v>1598</v>
      </c>
      <c r="C15" s="9">
        <v>605</v>
      </c>
      <c r="D15" s="9">
        <v>107</v>
      </c>
      <c r="E15" s="9">
        <v>3</v>
      </c>
      <c r="F15" s="9">
        <v>313</v>
      </c>
      <c r="G15" s="9">
        <v>76</v>
      </c>
      <c r="H15" s="9">
        <f t="shared" si="1"/>
        <v>2702</v>
      </c>
      <c r="I15" s="9">
        <v>90</v>
      </c>
      <c r="J15" s="9">
        <v>40</v>
      </c>
      <c r="K15" s="9">
        <v>1</v>
      </c>
      <c r="L15" s="9">
        <v>1</v>
      </c>
      <c r="M15" s="9">
        <v>27</v>
      </c>
      <c r="N15" s="9">
        <v>1</v>
      </c>
      <c r="O15" s="9">
        <f t="shared" si="0"/>
        <v>160</v>
      </c>
      <c r="P15" s="9">
        <f t="shared" si="2"/>
        <v>2862</v>
      </c>
      <c r="Q15" s="11" t="s">
        <v>27</v>
      </c>
    </row>
    <row r="16" spans="1:55" x14ac:dyDescent="0.25">
      <c r="A16" s="27" t="s">
        <v>16</v>
      </c>
      <c r="B16" s="10">
        <v>228</v>
      </c>
      <c r="C16" s="10">
        <v>1807</v>
      </c>
      <c r="D16" s="10">
        <v>93</v>
      </c>
      <c r="E16" s="10">
        <v>1</v>
      </c>
      <c r="F16" s="10">
        <v>489</v>
      </c>
      <c r="G16" s="10">
        <v>37</v>
      </c>
      <c r="H16" s="10">
        <f t="shared" si="1"/>
        <v>2655</v>
      </c>
      <c r="I16" s="10">
        <v>254</v>
      </c>
      <c r="J16" s="10">
        <v>2508</v>
      </c>
      <c r="K16" s="10">
        <v>79</v>
      </c>
      <c r="L16" s="10">
        <v>4</v>
      </c>
      <c r="M16" s="10">
        <v>639</v>
      </c>
      <c r="N16" s="10">
        <v>25</v>
      </c>
      <c r="O16" s="10">
        <f t="shared" si="0"/>
        <v>3509</v>
      </c>
      <c r="P16" s="10">
        <f t="shared" si="2"/>
        <v>6164</v>
      </c>
      <c r="Q16" s="31" t="s">
        <v>32</v>
      </c>
    </row>
    <row r="17" spans="1:17" x14ac:dyDescent="0.25">
      <c r="A17" s="28" t="s">
        <v>34</v>
      </c>
      <c r="B17" s="9">
        <v>450</v>
      </c>
      <c r="C17" s="9">
        <v>2417</v>
      </c>
      <c r="D17" s="9">
        <v>50</v>
      </c>
      <c r="E17" s="9">
        <v>0</v>
      </c>
      <c r="F17" s="9">
        <v>1595</v>
      </c>
      <c r="G17" s="9">
        <v>4</v>
      </c>
      <c r="H17" s="9">
        <f t="shared" si="1"/>
        <v>4516</v>
      </c>
      <c r="I17" s="9">
        <v>275</v>
      </c>
      <c r="J17" s="9">
        <v>1122</v>
      </c>
      <c r="K17" s="9">
        <v>16</v>
      </c>
      <c r="L17" s="9">
        <v>0</v>
      </c>
      <c r="M17" s="9">
        <v>563</v>
      </c>
      <c r="N17" s="9">
        <v>1</v>
      </c>
      <c r="O17" s="9">
        <f t="shared" si="0"/>
        <v>1977</v>
      </c>
      <c r="P17" s="9">
        <f t="shared" si="2"/>
        <v>6493</v>
      </c>
      <c r="Q17" s="11" t="s">
        <v>29</v>
      </c>
    </row>
    <row r="18" spans="1:17" x14ac:dyDescent="0.25">
      <c r="A18" s="27" t="s">
        <v>15</v>
      </c>
      <c r="B18" s="10">
        <v>402</v>
      </c>
      <c r="C18" s="10">
        <v>1596</v>
      </c>
      <c r="D18" s="10">
        <v>79</v>
      </c>
      <c r="E18" s="10">
        <v>49</v>
      </c>
      <c r="F18" s="10">
        <v>516</v>
      </c>
      <c r="G18" s="10">
        <v>92</v>
      </c>
      <c r="H18" s="10">
        <f t="shared" si="1"/>
        <v>2734</v>
      </c>
      <c r="I18" s="10">
        <v>137</v>
      </c>
      <c r="J18" s="10">
        <v>436</v>
      </c>
      <c r="K18" s="10">
        <v>14</v>
      </c>
      <c r="L18" s="10">
        <v>26</v>
      </c>
      <c r="M18" s="10">
        <v>173</v>
      </c>
      <c r="N18" s="10">
        <v>24</v>
      </c>
      <c r="O18" s="10">
        <f t="shared" si="0"/>
        <v>810</v>
      </c>
      <c r="P18" s="10">
        <f t="shared" si="2"/>
        <v>3544</v>
      </c>
      <c r="Q18" s="11" t="s">
        <v>35</v>
      </c>
    </row>
    <row r="19" spans="1:17" x14ac:dyDescent="0.25">
      <c r="A19" s="26" t="s">
        <v>37</v>
      </c>
      <c r="B19" s="9">
        <v>2849</v>
      </c>
      <c r="C19" s="9">
        <v>15273</v>
      </c>
      <c r="D19" s="9">
        <v>977</v>
      </c>
      <c r="E19" s="9">
        <v>35</v>
      </c>
      <c r="F19" s="9">
        <v>3652</v>
      </c>
      <c r="G19" s="9">
        <v>800</v>
      </c>
      <c r="H19" s="9">
        <f t="shared" si="1"/>
        <v>23586</v>
      </c>
      <c r="I19" s="9">
        <v>588</v>
      </c>
      <c r="J19" s="9">
        <v>1773</v>
      </c>
      <c r="K19" s="9">
        <v>151</v>
      </c>
      <c r="L19" s="9">
        <v>45</v>
      </c>
      <c r="M19" s="9">
        <v>829</v>
      </c>
      <c r="N19" s="9">
        <v>106</v>
      </c>
      <c r="O19" s="9">
        <f t="shared" si="0"/>
        <v>3492</v>
      </c>
      <c r="P19" s="9">
        <f t="shared" si="2"/>
        <v>27078</v>
      </c>
      <c r="Q19" s="11" t="s">
        <v>38</v>
      </c>
    </row>
    <row r="20" spans="1:17" x14ac:dyDescent="0.25">
      <c r="A20" s="29" t="s">
        <v>14</v>
      </c>
      <c r="B20" s="10">
        <v>89</v>
      </c>
      <c r="C20" s="10">
        <v>431</v>
      </c>
      <c r="D20" s="10">
        <v>16</v>
      </c>
      <c r="E20" s="10">
        <v>0</v>
      </c>
      <c r="F20" s="10">
        <v>82</v>
      </c>
      <c r="G20" s="10">
        <v>0</v>
      </c>
      <c r="H20" s="10">
        <f t="shared" si="1"/>
        <v>618</v>
      </c>
      <c r="I20" s="10">
        <v>107</v>
      </c>
      <c r="J20" s="10">
        <v>211</v>
      </c>
      <c r="K20" s="10">
        <v>6</v>
      </c>
      <c r="L20" s="10">
        <v>0</v>
      </c>
      <c r="M20" s="10">
        <v>51</v>
      </c>
      <c r="N20" s="10">
        <v>0</v>
      </c>
      <c r="O20" s="10">
        <f t="shared" si="0"/>
        <v>375</v>
      </c>
      <c r="P20" s="10">
        <f t="shared" si="2"/>
        <v>993</v>
      </c>
      <c r="Q20" s="11" t="s">
        <v>40</v>
      </c>
    </row>
    <row r="21" spans="1:17" x14ac:dyDescent="0.25">
      <c r="A21" s="26" t="s">
        <v>41</v>
      </c>
      <c r="B21" s="9">
        <v>704</v>
      </c>
      <c r="C21" s="9">
        <v>2586</v>
      </c>
      <c r="D21" s="9">
        <v>151</v>
      </c>
      <c r="E21" s="9">
        <v>0</v>
      </c>
      <c r="F21" s="9">
        <v>412</v>
      </c>
      <c r="G21" s="9">
        <v>60</v>
      </c>
      <c r="H21" s="9">
        <f t="shared" si="1"/>
        <v>3913</v>
      </c>
      <c r="I21" s="9">
        <v>182</v>
      </c>
      <c r="J21" s="9">
        <v>364</v>
      </c>
      <c r="K21" s="9">
        <v>24</v>
      </c>
      <c r="L21" s="9">
        <v>0</v>
      </c>
      <c r="M21" s="9">
        <v>141</v>
      </c>
      <c r="N21" s="9">
        <v>9</v>
      </c>
      <c r="O21" s="9">
        <f t="shared" si="0"/>
        <v>720</v>
      </c>
      <c r="P21" s="9">
        <f t="shared" si="2"/>
        <v>4633</v>
      </c>
      <c r="Q21" s="11" t="s">
        <v>31</v>
      </c>
    </row>
    <row r="22" spans="1:17" x14ac:dyDescent="0.25">
      <c r="A22" s="29" t="s">
        <v>43</v>
      </c>
      <c r="B22" s="10">
        <v>426</v>
      </c>
      <c r="C22" s="10">
        <v>1584</v>
      </c>
      <c r="D22" s="10">
        <v>76</v>
      </c>
      <c r="E22" s="10">
        <v>4</v>
      </c>
      <c r="F22" s="10">
        <v>318</v>
      </c>
      <c r="G22" s="10">
        <v>28</v>
      </c>
      <c r="H22" s="10">
        <f t="shared" si="1"/>
        <v>2436</v>
      </c>
      <c r="I22" s="10">
        <v>260</v>
      </c>
      <c r="J22" s="10">
        <v>699</v>
      </c>
      <c r="K22" s="10">
        <v>32</v>
      </c>
      <c r="L22" s="10">
        <v>6</v>
      </c>
      <c r="M22" s="10">
        <v>253</v>
      </c>
      <c r="N22" s="10">
        <v>12</v>
      </c>
      <c r="O22" s="10">
        <f t="shared" si="0"/>
        <v>1262</v>
      </c>
      <c r="P22" s="10">
        <f t="shared" si="2"/>
        <v>3698</v>
      </c>
      <c r="Q22" s="11" t="s">
        <v>44</v>
      </c>
    </row>
    <row r="23" spans="1:17" x14ac:dyDescent="0.25">
      <c r="A23" s="26" t="s">
        <v>46</v>
      </c>
      <c r="B23" s="9">
        <v>252</v>
      </c>
      <c r="C23" s="9">
        <v>299</v>
      </c>
      <c r="D23" s="9">
        <v>36</v>
      </c>
      <c r="E23" s="9">
        <v>0</v>
      </c>
      <c r="F23" s="9">
        <v>147</v>
      </c>
      <c r="G23" s="9">
        <v>13</v>
      </c>
      <c r="H23" s="9">
        <f t="shared" si="1"/>
        <v>747</v>
      </c>
      <c r="I23" s="9">
        <v>79</v>
      </c>
      <c r="J23" s="9">
        <v>51</v>
      </c>
      <c r="K23" s="9">
        <v>17</v>
      </c>
      <c r="L23" s="9">
        <v>1</v>
      </c>
      <c r="M23" s="9">
        <v>23</v>
      </c>
      <c r="N23" s="9">
        <v>7</v>
      </c>
      <c r="O23" s="9">
        <f t="shared" si="0"/>
        <v>178</v>
      </c>
      <c r="P23" s="9">
        <f>H23+O23</f>
        <v>925</v>
      </c>
      <c r="Q23" s="11" t="s">
        <v>47</v>
      </c>
    </row>
    <row r="24" spans="1:17" x14ac:dyDescent="0.25">
      <c r="A24" s="29" t="s">
        <v>48</v>
      </c>
      <c r="B24" s="10">
        <v>1230</v>
      </c>
      <c r="C24" s="10">
        <v>3111</v>
      </c>
      <c r="D24" s="10">
        <v>118</v>
      </c>
      <c r="E24" s="10">
        <v>0</v>
      </c>
      <c r="F24" s="10">
        <v>965</v>
      </c>
      <c r="G24" s="10">
        <v>4</v>
      </c>
      <c r="H24" s="10">
        <f t="shared" si="1"/>
        <v>5428</v>
      </c>
      <c r="I24" s="10">
        <v>325</v>
      </c>
      <c r="J24" s="10">
        <v>548</v>
      </c>
      <c r="K24" s="10">
        <v>27</v>
      </c>
      <c r="L24" s="10">
        <v>1</v>
      </c>
      <c r="M24" s="10">
        <v>217</v>
      </c>
      <c r="N24" s="10">
        <v>3</v>
      </c>
      <c r="O24" s="10">
        <f t="shared" si="0"/>
        <v>1121</v>
      </c>
      <c r="P24" s="10">
        <f t="shared" si="2"/>
        <v>6549</v>
      </c>
      <c r="Q24" s="11" t="s">
        <v>49</v>
      </c>
    </row>
    <row r="25" spans="1:17" x14ac:dyDescent="0.25">
      <c r="A25" s="26" t="s">
        <v>50</v>
      </c>
      <c r="B25" s="9">
        <v>1270</v>
      </c>
      <c r="C25" s="9">
        <v>4539</v>
      </c>
      <c r="D25" s="9">
        <v>242</v>
      </c>
      <c r="E25" s="9">
        <v>10</v>
      </c>
      <c r="F25" s="9">
        <v>739</v>
      </c>
      <c r="G25" s="9">
        <v>118</v>
      </c>
      <c r="H25" s="9">
        <f t="shared" si="1"/>
        <v>6918</v>
      </c>
      <c r="I25" s="9">
        <v>562</v>
      </c>
      <c r="J25" s="9">
        <v>1105</v>
      </c>
      <c r="K25" s="9">
        <v>40</v>
      </c>
      <c r="L25" s="9">
        <v>2</v>
      </c>
      <c r="M25" s="9">
        <v>278</v>
      </c>
      <c r="N25" s="9">
        <v>34</v>
      </c>
      <c r="O25" s="9">
        <f t="shared" si="0"/>
        <v>2021</v>
      </c>
      <c r="P25" s="9">
        <f t="shared" si="2"/>
        <v>8939</v>
      </c>
      <c r="Q25" s="11" t="s">
        <v>51</v>
      </c>
    </row>
    <row r="26" spans="1:17" x14ac:dyDescent="0.25">
      <c r="A26" s="29" t="s">
        <v>53</v>
      </c>
      <c r="B26" s="10">
        <v>700</v>
      </c>
      <c r="C26" s="10">
        <v>1448</v>
      </c>
      <c r="D26" s="10">
        <v>141</v>
      </c>
      <c r="E26" s="10">
        <v>4</v>
      </c>
      <c r="F26" s="10">
        <v>372</v>
      </c>
      <c r="G26" s="10">
        <v>24</v>
      </c>
      <c r="H26" s="10">
        <f t="shared" si="1"/>
        <v>2689</v>
      </c>
      <c r="I26" s="10">
        <v>247</v>
      </c>
      <c r="J26" s="10">
        <v>399</v>
      </c>
      <c r="K26" s="10">
        <v>25</v>
      </c>
      <c r="L26" s="10">
        <v>0</v>
      </c>
      <c r="M26" s="10">
        <v>130</v>
      </c>
      <c r="N26" s="10">
        <v>2</v>
      </c>
      <c r="O26" s="10">
        <f t="shared" si="0"/>
        <v>803</v>
      </c>
      <c r="P26" s="10">
        <f t="shared" si="2"/>
        <v>3492</v>
      </c>
      <c r="Q26" s="11" t="s">
        <v>54</v>
      </c>
    </row>
    <row r="27" spans="1:17" x14ac:dyDescent="0.25">
      <c r="A27" s="28" t="s">
        <v>56</v>
      </c>
      <c r="B27" s="9">
        <v>568</v>
      </c>
      <c r="C27" s="9">
        <v>775</v>
      </c>
      <c r="D27" s="9">
        <v>58</v>
      </c>
      <c r="E27" s="9">
        <v>2</v>
      </c>
      <c r="F27" s="9">
        <v>207</v>
      </c>
      <c r="G27" s="9">
        <v>62</v>
      </c>
      <c r="H27" s="9">
        <f t="shared" si="1"/>
        <v>1672</v>
      </c>
      <c r="I27" s="9">
        <v>251</v>
      </c>
      <c r="J27" s="9">
        <v>226</v>
      </c>
      <c r="K27" s="9">
        <v>34</v>
      </c>
      <c r="L27" s="9">
        <v>2</v>
      </c>
      <c r="M27" s="9">
        <v>99</v>
      </c>
      <c r="N27" s="9">
        <v>16</v>
      </c>
      <c r="O27" s="9">
        <f t="shared" si="0"/>
        <v>628</v>
      </c>
      <c r="P27" s="9">
        <f t="shared" si="2"/>
        <v>2300</v>
      </c>
      <c r="Q27" s="11" t="s">
        <v>57</v>
      </c>
    </row>
    <row r="28" spans="1:17" x14ac:dyDescent="0.25">
      <c r="A28" s="27" t="s">
        <v>58</v>
      </c>
      <c r="B28" s="10">
        <v>173</v>
      </c>
      <c r="C28" s="10">
        <v>153</v>
      </c>
      <c r="D28" s="10">
        <v>18</v>
      </c>
      <c r="E28" s="10">
        <v>2</v>
      </c>
      <c r="F28" s="10">
        <v>37</v>
      </c>
      <c r="G28" s="10">
        <v>9</v>
      </c>
      <c r="H28" s="10">
        <f t="shared" si="1"/>
        <v>392</v>
      </c>
      <c r="I28" s="10">
        <v>113</v>
      </c>
      <c r="J28" s="10">
        <v>93</v>
      </c>
      <c r="K28" s="10">
        <v>17</v>
      </c>
      <c r="L28" s="10">
        <v>6</v>
      </c>
      <c r="M28" s="10">
        <v>29</v>
      </c>
      <c r="N28" s="10">
        <v>2</v>
      </c>
      <c r="O28" s="10">
        <f t="shared" si="0"/>
        <v>260</v>
      </c>
      <c r="P28" s="10">
        <f t="shared" si="2"/>
        <v>652</v>
      </c>
      <c r="Q28" s="11" t="s">
        <v>36</v>
      </c>
    </row>
    <row r="29" spans="1:17" x14ac:dyDescent="0.25">
      <c r="A29" s="28" t="s">
        <v>59</v>
      </c>
      <c r="B29" s="9">
        <v>308</v>
      </c>
      <c r="C29" s="9">
        <v>2904</v>
      </c>
      <c r="D29" s="9">
        <v>535</v>
      </c>
      <c r="E29" s="9">
        <v>1</v>
      </c>
      <c r="F29" s="9">
        <v>958</v>
      </c>
      <c r="G29" s="9">
        <v>123</v>
      </c>
      <c r="H29" s="9">
        <f t="shared" si="1"/>
        <v>4829</v>
      </c>
      <c r="I29" s="9">
        <v>361</v>
      </c>
      <c r="J29" s="9">
        <v>2649</v>
      </c>
      <c r="K29" s="9">
        <v>228</v>
      </c>
      <c r="L29" s="9">
        <v>1</v>
      </c>
      <c r="M29" s="9">
        <v>1061</v>
      </c>
      <c r="N29" s="9">
        <v>24</v>
      </c>
      <c r="O29" s="9">
        <f t="shared" si="0"/>
        <v>4324</v>
      </c>
      <c r="P29" s="9">
        <f>H29+O29</f>
        <v>9153</v>
      </c>
      <c r="Q29" s="11" t="s">
        <v>60</v>
      </c>
    </row>
    <row r="30" spans="1:17" x14ac:dyDescent="0.25">
      <c r="A30" s="27" t="s">
        <v>13</v>
      </c>
      <c r="B30" s="10">
        <v>1391</v>
      </c>
      <c r="C30" s="10">
        <v>625</v>
      </c>
      <c r="D30" s="10">
        <v>84</v>
      </c>
      <c r="E30" s="10">
        <v>10</v>
      </c>
      <c r="F30" s="10">
        <v>323</v>
      </c>
      <c r="G30" s="10">
        <v>17</v>
      </c>
      <c r="H30" s="10">
        <f t="shared" si="1"/>
        <v>2450</v>
      </c>
      <c r="I30" s="10">
        <v>141</v>
      </c>
      <c r="J30" s="10">
        <v>60</v>
      </c>
      <c r="K30" s="10">
        <v>10</v>
      </c>
      <c r="L30" s="10">
        <v>5</v>
      </c>
      <c r="M30" s="10">
        <v>81</v>
      </c>
      <c r="N30" s="10">
        <v>1</v>
      </c>
      <c r="O30" s="10">
        <f t="shared" si="0"/>
        <v>298</v>
      </c>
      <c r="P30" s="10">
        <f t="shared" si="2"/>
        <v>2748</v>
      </c>
      <c r="Q30" s="11" t="s">
        <v>39</v>
      </c>
    </row>
    <row r="31" spans="1:17" x14ac:dyDescent="0.25">
      <c r="A31" s="28" t="s">
        <v>12</v>
      </c>
      <c r="B31" s="9">
        <v>1387</v>
      </c>
      <c r="C31" s="9">
        <v>3371</v>
      </c>
      <c r="D31" s="9">
        <v>215</v>
      </c>
      <c r="E31" s="9">
        <v>0</v>
      </c>
      <c r="F31" s="9">
        <v>862</v>
      </c>
      <c r="G31" s="9">
        <v>12</v>
      </c>
      <c r="H31" s="9">
        <f t="shared" si="1"/>
        <v>5847</v>
      </c>
      <c r="I31" s="9">
        <v>353</v>
      </c>
      <c r="J31" s="9">
        <v>721</v>
      </c>
      <c r="K31" s="9">
        <v>55</v>
      </c>
      <c r="L31" s="9">
        <v>1</v>
      </c>
      <c r="M31" s="9">
        <v>305</v>
      </c>
      <c r="N31" s="9">
        <v>8</v>
      </c>
      <c r="O31" s="9">
        <f t="shared" si="0"/>
        <v>1443</v>
      </c>
      <c r="P31" s="9">
        <f t="shared" si="2"/>
        <v>7290</v>
      </c>
      <c r="Q31" s="11" t="s">
        <v>55</v>
      </c>
    </row>
    <row r="32" spans="1:17" x14ac:dyDescent="0.25">
      <c r="A32" s="27" t="s">
        <v>11</v>
      </c>
      <c r="B32" s="10">
        <v>581</v>
      </c>
      <c r="C32" s="10">
        <v>3602</v>
      </c>
      <c r="D32" s="10">
        <v>189</v>
      </c>
      <c r="E32" s="10">
        <v>0</v>
      </c>
      <c r="F32" s="10">
        <v>1062</v>
      </c>
      <c r="G32" s="10">
        <v>26</v>
      </c>
      <c r="H32" s="10">
        <f t="shared" si="1"/>
        <v>5460</v>
      </c>
      <c r="I32" s="10">
        <v>337</v>
      </c>
      <c r="J32" s="10">
        <v>873</v>
      </c>
      <c r="K32" s="10">
        <v>40</v>
      </c>
      <c r="L32" s="10">
        <v>2</v>
      </c>
      <c r="M32" s="10">
        <v>615</v>
      </c>
      <c r="N32" s="10">
        <v>14</v>
      </c>
      <c r="O32" s="10">
        <f t="shared" si="0"/>
        <v>1881</v>
      </c>
      <c r="P32" s="10">
        <f t="shared" si="2"/>
        <v>7341</v>
      </c>
      <c r="Q32" s="11" t="s">
        <v>52</v>
      </c>
    </row>
    <row r="33" spans="1:55" x14ac:dyDescent="0.25">
      <c r="A33" s="28" t="s">
        <v>61</v>
      </c>
      <c r="B33" s="9">
        <v>1910</v>
      </c>
      <c r="C33" s="9">
        <v>267</v>
      </c>
      <c r="D33" s="9">
        <v>80</v>
      </c>
      <c r="E33" s="9">
        <v>32</v>
      </c>
      <c r="F33" s="9">
        <v>63</v>
      </c>
      <c r="G33" s="9">
        <v>841</v>
      </c>
      <c r="H33" s="9">
        <f t="shared" si="1"/>
        <v>3193</v>
      </c>
      <c r="I33" s="9">
        <v>240</v>
      </c>
      <c r="J33" s="9">
        <v>23</v>
      </c>
      <c r="K33" s="9">
        <v>5</v>
      </c>
      <c r="L33" s="9">
        <v>9</v>
      </c>
      <c r="M33" s="9">
        <v>9</v>
      </c>
      <c r="N33" s="9">
        <v>83</v>
      </c>
      <c r="O33" s="9">
        <f t="shared" si="0"/>
        <v>369</v>
      </c>
      <c r="P33" s="9">
        <f t="shared" si="2"/>
        <v>3562</v>
      </c>
      <c r="Q33" s="11" t="s">
        <v>62</v>
      </c>
    </row>
    <row r="34" spans="1:55" x14ac:dyDescent="0.25">
      <c r="A34" s="27" t="s">
        <v>10</v>
      </c>
      <c r="B34" s="10">
        <v>579</v>
      </c>
      <c r="C34" s="10">
        <v>2017</v>
      </c>
      <c r="D34" s="10">
        <v>236</v>
      </c>
      <c r="E34" s="10">
        <v>0</v>
      </c>
      <c r="F34" s="10">
        <v>446</v>
      </c>
      <c r="G34" s="10">
        <v>13</v>
      </c>
      <c r="H34" s="10">
        <f t="shared" si="1"/>
        <v>3291</v>
      </c>
      <c r="I34" s="10">
        <v>312</v>
      </c>
      <c r="J34" s="10">
        <v>790</v>
      </c>
      <c r="K34" s="10">
        <v>85</v>
      </c>
      <c r="L34" s="10">
        <v>0</v>
      </c>
      <c r="M34" s="10">
        <v>287</v>
      </c>
      <c r="N34" s="10">
        <v>2</v>
      </c>
      <c r="O34" s="10">
        <f t="shared" si="0"/>
        <v>1476</v>
      </c>
      <c r="P34" s="10">
        <f t="shared" si="2"/>
        <v>4767</v>
      </c>
      <c r="Q34" s="11" t="s">
        <v>45</v>
      </c>
    </row>
    <row r="35" spans="1:55" x14ac:dyDescent="0.25">
      <c r="A35" s="28" t="s">
        <v>63</v>
      </c>
      <c r="B35" s="9">
        <v>342</v>
      </c>
      <c r="C35" s="9">
        <v>838</v>
      </c>
      <c r="D35" s="9">
        <v>50</v>
      </c>
      <c r="E35" s="9">
        <v>4</v>
      </c>
      <c r="F35" s="9">
        <v>260</v>
      </c>
      <c r="G35" s="9">
        <v>33</v>
      </c>
      <c r="H35" s="9">
        <f t="shared" si="1"/>
        <v>1527</v>
      </c>
      <c r="I35" s="9">
        <v>252</v>
      </c>
      <c r="J35" s="9">
        <v>868</v>
      </c>
      <c r="K35" s="9">
        <v>26</v>
      </c>
      <c r="L35" s="9">
        <v>16</v>
      </c>
      <c r="M35" s="9">
        <v>147</v>
      </c>
      <c r="N35" s="9">
        <v>9</v>
      </c>
      <c r="O35" s="9">
        <f t="shared" si="0"/>
        <v>1318</v>
      </c>
      <c r="P35" s="9">
        <f t="shared" si="2"/>
        <v>2845</v>
      </c>
      <c r="Q35" s="11" t="s">
        <v>64</v>
      </c>
    </row>
    <row r="36" spans="1:55" x14ac:dyDescent="0.25">
      <c r="A36" s="27" t="s">
        <v>66</v>
      </c>
      <c r="B36" s="10">
        <v>114</v>
      </c>
      <c r="C36" s="10">
        <v>846</v>
      </c>
      <c r="D36" s="10">
        <v>13</v>
      </c>
      <c r="E36" s="10">
        <v>0</v>
      </c>
      <c r="F36" s="10">
        <v>260</v>
      </c>
      <c r="G36" s="10">
        <v>10</v>
      </c>
      <c r="H36" s="10">
        <f t="shared" si="1"/>
        <v>1243</v>
      </c>
      <c r="I36" s="10">
        <v>93</v>
      </c>
      <c r="J36" s="10">
        <v>936</v>
      </c>
      <c r="K36" s="10">
        <v>10</v>
      </c>
      <c r="L36" s="10">
        <v>0</v>
      </c>
      <c r="M36" s="10">
        <v>310</v>
      </c>
      <c r="N36" s="10">
        <v>10</v>
      </c>
      <c r="O36" s="10">
        <f t="shared" si="0"/>
        <v>1359</v>
      </c>
      <c r="P36" s="10">
        <f t="shared" si="2"/>
        <v>2602</v>
      </c>
      <c r="Q36" s="11" t="s">
        <v>67</v>
      </c>
    </row>
    <row r="37" spans="1:55" x14ac:dyDescent="0.25">
      <c r="A37" s="28" t="s">
        <v>68</v>
      </c>
      <c r="B37" s="9">
        <v>531</v>
      </c>
      <c r="C37" s="9">
        <v>470</v>
      </c>
      <c r="D37" s="9">
        <v>36</v>
      </c>
      <c r="E37" s="9">
        <v>1</v>
      </c>
      <c r="F37" s="9">
        <v>1618</v>
      </c>
      <c r="G37" s="9">
        <v>3</v>
      </c>
      <c r="H37" s="9">
        <f t="shared" si="1"/>
        <v>2659</v>
      </c>
      <c r="I37" s="9">
        <v>43</v>
      </c>
      <c r="J37" s="9">
        <v>40</v>
      </c>
      <c r="K37" s="9">
        <v>1</v>
      </c>
      <c r="L37" s="9">
        <v>0</v>
      </c>
      <c r="M37" s="9">
        <v>81</v>
      </c>
      <c r="N37" s="9">
        <v>1</v>
      </c>
      <c r="O37" s="9">
        <f t="shared" si="0"/>
        <v>166</v>
      </c>
      <c r="P37" s="9">
        <f t="shared" si="2"/>
        <v>2825</v>
      </c>
      <c r="Q37" s="11" t="s">
        <v>21</v>
      </c>
    </row>
    <row r="38" spans="1:55" x14ac:dyDescent="0.25">
      <c r="A38" s="27" t="s">
        <v>69</v>
      </c>
      <c r="B38" s="10">
        <v>464</v>
      </c>
      <c r="C38" s="10">
        <v>1865</v>
      </c>
      <c r="D38" s="10">
        <v>73</v>
      </c>
      <c r="E38" s="10">
        <v>0</v>
      </c>
      <c r="F38" s="10">
        <v>1361</v>
      </c>
      <c r="G38" s="10">
        <v>9</v>
      </c>
      <c r="H38" s="10">
        <f t="shared" si="1"/>
        <v>3772</v>
      </c>
      <c r="I38" s="10">
        <v>228</v>
      </c>
      <c r="J38" s="10">
        <v>4106</v>
      </c>
      <c r="K38" s="10">
        <v>57</v>
      </c>
      <c r="L38" s="10">
        <v>0</v>
      </c>
      <c r="M38" s="10">
        <v>1764</v>
      </c>
      <c r="N38" s="10">
        <v>2</v>
      </c>
      <c r="O38" s="10">
        <f t="shared" si="0"/>
        <v>6157</v>
      </c>
      <c r="P38" s="10">
        <f>H38+O38</f>
        <v>9929</v>
      </c>
      <c r="Q38" s="11" t="s">
        <v>42</v>
      </c>
    </row>
    <row r="39" spans="1:55" x14ac:dyDescent="0.25">
      <c r="A39" s="28" t="s">
        <v>9</v>
      </c>
      <c r="B39" s="9">
        <v>391</v>
      </c>
      <c r="C39" s="9">
        <v>759</v>
      </c>
      <c r="D39" s="9">
        <v>67</v>
      </c>
      <c r="E39" s="9">
        <v>0</v>
      </c>
      <c r="F39" s="9">
        <v>170</v>
      </c>
      <c r="G39" s="9">
        <v>0</v>
      </c>
      <c r="H39" s="9">
        <f t="shared" si="1"/>
        <v>1387</v>
      </c>
      <c r="I39" s="9">
        <v>101</v>
      </c>
      <c r="J39" s="9">
        <v>208</v>
      </c>
      <c r="K39" s="9">
        <v>16</v>
      </c>
      <c r="L39" s="9">
        <v>0</v>
      </c>
      <c r="M39" s="9">
        <v>71</v>
      </c>
      <c r="N39" s="9">
        <v>0</v>
      </c>
      <c r="O39" s="9">
        <f t="shared" si="0"/>
        <v>396</v>
      </c>
      <c r="P39" s="9">
        <f t="shared" si="2"/>
        <v>1783</v>
      </c>
      <c r="Q39" s="11" t="s">
        <v>33</v>
      </c>
    </row>
    <row r="40" spans="1:55" x14ac:dyDescent="0.25">
      <c r="A40" s="27" t="s">
        <v>8</v>
      </c>
      <c r="B40" s="10">
        <v>1993</v>
      </c>
      <c r="C40" s="10">
        <v>4704</v>
      </c>
      <c r="D40" s="10">
        <v>120</v>
      </c>
      <c r="E40" s="10">
        <v>1</v>
      </c>
      <c r="F40" s="10">
        <v>3680</v>
      </c>
      <c r="G40" s="10">
        <v>50</v>
      </c>
      <c r="H40" s="10">
        <f t="shared" si="1"/>
        <v>10548</v>
      </c>
      <c r="I40" s="10">
        <v>358</v>
      </c>
      <c r="J40" s="10">
        <v>871</v>
      </c>
      <c r="K40" s="10">
        <v>19</v>
      </c>
      <c r="L40" s="10">
        <v>4</v>
      </c>
      <c r="M40" s="10">
        <v>818</v>
      </c>
      <c r="N40" s="10">
        <v>12</v>
      </c>
      <c r="O40" s="10">
        <f t="shared" si="0"/>
        <v>2082</v>
      </c>
      <c r="P40" s="10">
        <f t="shared" si="2"/>
        <v>12630</v>
      </c>
      <c r="Q40" s="11" t="s">
        <v>24</v>
      </c>
    </row>
    <row r="41" spans="1:55" x14ac:dyDescent="0.25">
      <c r="A41" s="28" t="s">
        <v>70</v>
      </c>
      <c r="B41" s="9">
        <v>304</v>
      </c>
      <c r="C41" s="9">
        <v>782</v>
      </c>
      <c r="D41" s="9">
        <v>72</v>
      </c>
      <c r="E41" s="9">
        <v>8</v>
      </c>
      <c r="F41" s="9">
        <v>253</v>
      </c>
      <c r="G41" s="9">
        <v>65</v>
      </c>
      <c r="H41" s="9">
        <f t="shared" si="1"/>
        <v>1484</v>
      </c>
      <c r="I41" s="9">
        <v>122</v>
      </c>
      <c r="J41" s="9">
        <v>100</v>
      </c>
      <c r="K41" s="9">
        <v>17</v>
      </c>
      <c r="L41" s="9">
        <v>11</v>
      </c>
      <c r="M41" s="9">
        <v>88</v>
      </c>
      <c r="N41" s="9">
        <v>9</v>
      </c>
      <c r="O41" s="9">
        <f t="shared" si="0"/>
        <v>347</v>
      </c>
      <c r="P41" s="9">
        <f t="shared" si="2"/>
        <v>1831</v>
      </c>
      <c r="Q41" s="11" t="s">
        <v>65</v>
      </c>
    </row>
    <row r="42" spans="1:55" s="2" customFormat="1" x14ac:dyDescent="0.25">
      <c r="A42" s="29" t="s">
        <v>7</v>
      </c>
      <c r="B42" s="10">
        <v>132</v>
      </c>
      <c r="C42" s="10">
        <v>332</v>
      </c>
      <c r="D42" s="10">
        <v>9</v>
      </c>
      <c r="E42" s="10">
        <v>2</v>
      </c>
      <c r="F42" s="10">
        <v>160</v>
      </c>
      <c r="G42" s="10">
        <v>4</v>
      </c>
      <c r="H42" s="10">
        <f t="shared" si="1"/>
        <v>639</v>
      </c>
      <c r="I42" s="10">
        <v>48</v>
      </c>
      <c r="J42" s="10">
        <v>64</v>
      </c>
      <c r="K42" s="10">
        <v>0</v>
      </c>
      <c r="L42" s="10">
        <v>0</v>
      </c>
      <c r="M42" s="10">
        <v>22</v>
      </c>
      <c r="N42" s="10">
        <v>0</v>
      </c>
      <c r="O42" s="10">
        <f t="shared" si="0"/>
        <v>134</v>
      </c>
      <c r="P42" s="10">
        <f t="shared" si="2"/>
        <v>773</v>
      </c>
      <c r="Q42" s="11" t="s">
        <v>19</v>
      </c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</row>
    <row r="43" spans="1:55" ht="7.5" customHeight="1" x14ac:dyDescent="0.25">
      <c r="A43" s="24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</row>
    <row r="44" spans="1:55" x14ac:dyDescent="0.25">
      <c r="A44" s="25" t="s">
        <v>0</v>
      </c>
      <c r="B44" s="30">
        <f>SUM(B11:B42)</f>
        <v>22368</v>
      </c>
      <c r="C44" s="30">
        <f>SUM(C11:C42)</f>
        <v>62911</v>
      </c>
      <c r="D44" s="30">
        <f t="shared" ref="D44:H44" si="3">SUM(D11:D42)</f>
        <v>4163</v>
      </c>
      <c r="E44" s="30">
        <f>SUM(E11:E42)</f>
        <v>175</v>
      </c>
      <c r="F44" s="30">
        <f t="shared" si="3"/>
        <v>22021</v>
      </c>
      <c r="G44" s="30">
        <f t="shared" si="3"/>
        <v>2691</v>
      </c>
      <c r="H44" s="30">
        <f t="shared" si="3"/>
        <v>114329</v>
      </c>
      <c r="I44" s="30">
        <f t="shared" ref="I44:P44" si="4">SUM(I11:I42)</f>
        <v>6953</v>
      </c>
      <c r="J44" s="30">
        <f t="shared" si="4"/>
        <v>25024</v>
      </c>
      <c r="K44" s="30">
        <f t="shared" si="4"/>
        <v>1216</v>
      </c>
      <c r="L44" s="30">
        <f t="shared" si="4"/>
        <v>150</v>
      </c>
      <c r="M44" s="30">
        <f t="shared" si="4"/>
        <v>9852</v>
      </c>
      <c r="N44" s="30">
        <f t="shared" si="4"/>
        <v>481</v>
      </c>
      <c r="O44" s="30">
        <f t="shared" si="4"/>
        <v>43676</v>
      </c>
      <c r="P44" s="30">
        <f t="shared" si="4"/>
        <v>158005</v>
      </c>
    </row>
    <row r="45" spans="1:55" s="16" customFormat="1" x14ac:dyDescent="0.25">
      <c r="A45" s="15" t="s">
        <v>74</v>
      </c>
      <c r="H45" s="17">
        <f>H44*100/P44</f>
        <v>72.357836777317175</v>
      </c>
      <c r="O45" s="17">
        <f>O44*100/P44</f>
        <v>27.642163222682825</v>
      </c>
    </row>
    <row r="46" spans="1:55" x14ac:dyDescent="0.25">
      <c r="A46" s="12" t="s">
        <v>81</v>
      </c>
    </row>
    <row r="47" spans="1:55" x14ac:dyDescent="0.25">
      <c r="A47" s="12" t="s">
        <v>82</v>
      </c>
    </row>
    <row r="48" spans="1:55" x14ac:dyDescent="0.25">
      <c r="A48" s="12" t="s">
        <v>83</v>
      </c>
    </row>
    <row r="49" spans="1:1" x14ac:dyDescent="0.25">
      <c r="A49" s="12" t="s">
        <v>84</v>
      </c>
    </row>
    <row r="50" spans="1:1" x14ac:dyDescent="0.25">
      <c r="A50" s="12" t="s">
        <v>87</v>
      </c>
    </row>
    <row r="51" spans="1:1" x14ac:dyDescent="0.25">
      <c r="A51" s="12" t="s">
        <v>85</v>
      </c>
    </row>
    <row r="117" ht="6" customHeight="1" x14ac:dyDescent="0.25"/>
  </sheetData>
  <mergeCells count="4">
    <mergeCell ref="B8:P8"/>
    <mergeCell ref="B9:H9"/>
    <mergeCell ref="I9:O9"/>
    <mergeCell ref="A8:A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77"/>
  <sheetViews>
    <sheetView zoomScaleNormal="100" workbookViewId="0">
      <selection activeCell="B32" sqref="B32"/>
    </sheetView>
  </sheetViews>
  <sheetFormatPr baseColWidth="10" defaultRowHeight="15" x14ac:dyDescent="0.25"/>
  <cols>
    <col min="1" max="1" width="20.140625" customWidth="1"/>
    <col min="2" max="2" width="7.42578125" customWidth="1"/>
    <col min="3" max="4" width="7.28515625" customWidth="1"/>
    <col min="5" max="5" width="7.140625" customWidth="1"/>
    <col min="6" max="6" width="7.28515625" customWidth="1"/>
    <col min="7" max="7" width="6.7109375" customWidth="1"/>
    <col min="9" max="9" width="8" customWidth="1"/>
    <col min="10" max="10" width="6.85546875" customWidth="1"/>
    <col min="11" max="11" width="7.85546875" customWidth="1"/>
    <col min="12" max="12" width="7.140625" customWidth="1"/>
    <col min="13" max="13" width="7.42578125" customWidth="1"/>
    <col min="14" max="14" width="6.7109375" customWidth="1"/>
    <col min="17" max="17" width="15.85546875" customWidth="1"/>
    <col min="20" max="20" width="25.140625" bestFit="1" customWidth="1"/>
  </cols>
  <sheetData>
    <row r="2" spans="1:19" ht="17.25" x14ac:dyDescent="0.3">
      <c r="A2" s="18" t="s">
        <v>92</v>
      </c>
    </row>
    <row r="4" spans="1:19" ht="15" customHeight="1" x14ac:dyDescent="0.25">
      <c r="A4" s="39" t="s">
        <v>86</v>
      </c>
      <c r="B4" s="37" t="s">
        <v>91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S4" s="8"/>
    </row>
    <row r="5" spans="1:19" x14ac:dyDescent="0.25">
      <c r="A5" s="39"/>
      <c r="B5" s="40" t="s">
        <v>71</v>
      </c>
      <c r="C5" s="40"/>
      <c r="D5" s="40"/>
      <c r="E5" s="40"/>
      <c r="F5" s="40"/>
      <c r="G5" s="40"/>
      <c r="H5" s="38"/>
      <c r="I5" s="40" t="s">
        <v>72</v>
      </c>
      <c r="J5" s="40"/>
      <c r="K5" s="40"/>
      <c r="L5" s="40"/>
      <c r="M5" s="40"/>
      <c r="N5" s="40"/>
      <c r="O5" s="38"/>
      <c r="P5" s="25"/>
      <c r="S5" s="8"/>
    </row>
    <row r="6" spans="1:19" x14ac:dyDescent="0.25">
      <c r="A6" s="39"/>
      <c r="B6" s="25" t="s">
        <v>1</v>
      </c>
      <c r="C6" s="25" t="s">
        <v>2</v>
      </c>
      <c r="D6" s="25" t="s">
        <v>3</v>
      </c>
      <c r="E6" s="25" t="s">
        <v>4</v>
      </c>
      <c r="F6" s="25" t="s">
        <v>5</v>
      </c>
      <c r="G6" s="25" t="s">
        <v>6</v>
      </c>
      <c r="H6" s="25" t="s">
        <v>73</v>
      </c>
      <c r="I6" s="25" t="s">
        <v>1</v>
      </c>
      <c r="J6" s="25" t="s">
        <v>2</v>
      </c>
      <c r="K6" s="25" t="s">
        <v>3</v>
      </c>
      <c r="L6" s="25" t="s">
        <v>4</v>
      </c>
      <c r="M6" s="25" t="s">
        <v>5</v>
      </c>
      <c r="N6" s="25" t="s">
        <v>6</v>
      </c>
      <c r="O6" s="25" t="s">
        <v>73</v>
      </c>
      <c r="P6" s="25" t="s">
        <v>0</v>
      </c>
      <c r="S6" s="8"/>
    </row>
    <row r="7" spans="1:19" x14ac:dyDescent="0.25">
      <c r="A7" s="26" t="s">
        <v>18</v>
      </c>
      <c r="B7" s="9">
        <v>48</v>
      </c>
      <c r="C7" s="9">
        <v>477</v>
      </c>
      <c r="D7" s="9">
        <v>7</v>
      </c>
      <c r="E7" s="9">
        <v>0</v>
      </c>
      <c r="F7" s="9">
        <v>21</v>
      </c>
      <c r="G7" s="9">
        <v>6</v>
      </c>
      <c r="H7" s="9">
        <f t="shared" ref="H7:H38" si="0">SUM(B7:G7)</f>
        <v>559</v>
      </c>
      <c r="I7" s="9">
        <v>16</v>
      </c>
      <c r="J7" s="9">
        <v>82</v>
      </c>
      <c r="K7" s="9">
        <v>1</v>
      </c>
      <c r="L7" s="9">
        <v>0</v>
      </c>
      <c r="M7" s="9">
        <v>2</v>
      </c>
      <c r="N7" s="9">
        <v>0</v>
      </c>
      <c r="O7" s="9">
        <f>SUM(I7:N7)</f>
        <v>101</v>
      </c>
      <c r="P7" s="9">
        <f>H7+O7</f>
        <v>660</v>
      </c>
      <c r="Q7" s="11" t="s">
        <v>20</v>
      </c>
    </row>
    <row r="8" spans="1:19" x14ac:dyDescent="0.25">
      <c r="A8" s="27" t="s">
        <v>22</v>
      </c>
      <c r="B8" s="10">
        <v>37</v>
      </c>
      <c r="C8" s="10">
        <v>561</v>
      </c>
      <c r="D8" s="10">
        <v>17</v>
      </c>
      <c r="E8" s="10">
        <v>0</v>
      </c>
      <c r="F8" s="10">
        <v>35</v>
      </c>
      <c r="G8" s="10">
        <v>20</v>
      </c>
      <c r="H8" s="10">
        <f t="shared" si="0"/>
        <v>670</v>
      </c>
      <c r="I8" s="10">
        <v>14</v>
      </c>
      <c r="J8" s="10">
        <v>453</v>
      </c>
      <c r="K8" s="10">
        <v>11</v>
      </c>
      <c r="L8" s="10">
        <v>0</v>
      </c>
      <c r="M8" s="10">
        <v>19</v>
      </c>
      <c r="N8" s="10">
        <v>1</v>
      </c>
      <c r="O8" s="10">
        <f t="shared" ref="O8:O38" si="1">SUM(I8:N8)</f>
        <v>498</v>
      </c>
      <c r="P8" s="10">
        <f t="shared" ref="P8:P38" si="2">H8+O8</f>
        <v>1168</v>
      </c>
      <c r="Q8" s="11" t="s">
        <v>23</v>
      </c>
    </row>
    <row r="9" spans="1:19" x14ac:dyDescent="0.25">
      <c r="A9" s="28" t="s">
        <v>25</v>
      </c>
      <c r="B9" s="9">
        <v>142</v>
      </c>
      <c r="C9" s="9">
        <v>55</v>
      </c>
      <c r="D9" s="9">
        <v>15</v>
      </c>
      <c r="E9" s="9">
        <v>0</v>
      </c>
      <c r="F9" s="9">
        <v>22</v>
      </c>
      <c r="G9" s="9">
        <v>16</v>
      </c>
      <c r="H9" s="9">
        <f t="shared" si="0"/>
        <v>250</v>
      </c>
      <c r="I9" s="9">
        <v>5</v>
      </c>
      <c r="J9" s="9">
        <v>3</v>
      </c>
      <c r="K9" s="9">
        <v>0</v>
      </c>
      <c r="L9" s="9">
        <v>1</v>
      </c>
      <c r="M9" s="9">
        <v>0</v>
      </c>
      <c r="N9" s="9">
        <v>0</v>
      </c>
      <c r="O9" s="9">
        <f t="shared" si="1"/>
        <v>9</v>
      </c>
      <c r="P9" s="9">
        <f t="shared" si="2"/>
        <v>259</v>
      </c>
      <c r="Q9" s="11" t="s">
        <v>26</v>
      </c>
    </row>
    <row r="10" spans="1:19" x14ac:dyDescent="0.25">
      <c r="A10" s="27" t="s">
        <v>17</v>
      </c>
      <c r="B10" s="10">
        <v>143</v>
      </c>
      <c r="C10" s="10">
        <v>78</v>
      </c>
      <c r="D10" s="10">
        <v>20</v>
      </c>
      <c r="E10" s="10">
        <v>0</v>
      </c>
      <c r="F10" s="10">
        <v>38</v>
      </c>
      <c r="G10" s="10">
        <v>6</v>
      </c>
      <c r="H10" s="10">
        <f t="shared" si="0"/>
        <v>285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f t="shared" si="1"/>
        <v>0</v>
      </c>
      <c r="P10" s="10">
        <f t="shared" si="2"/>
        <v>285</v>
      </c>
      <c r="Q10" s="11" t="s">
        <v>28</v>
      </c>
    </row>
    <row r="11" spans="1:19" x14ac:dyDescent="0.25">
      <c r="A11" s="28" t="s">
        <v>30</v>
      </c>
      <c r="B11" s="9">
        <v>771</v>
      </c>
      <c r="C11" s="9">
        <v>176</v>
      </c>
      <c r="D11" s="9">
        <v>26</v>
      </c>
      <c r="E11" s="9">
        <v>0</v>
      </c>
      <c r="F11" s="9">
        <v>50</v>
      </c>
      <c r="G11" s="9">
        <v>51</v>
      </c>
      <c r="H11" s="9">
        <f t="shared" si="0"/>
        <v>1074</v>
      </c>
      <c r="I11" s="9">
        <v>1</v>
      </c>
      <c r="J11" s="9">
        <v>1</v>
      </c>
      <c r="K11" s="9">
        <v>0</v>
      </c>
      <c r="L11" s="9">
        <v>0</v>
      </c>
      <c r="M11" s="9">
        <v>0</v>
      </c>
      <c r="N11" s="9">
        <v>0</v>
      </c>
      <c r="O11" s="9">
        <f t="shared" si="1"/>
        <v>2</v>
      </c>
      <c r="P11" s="9">
        <f t="shared" si="2"/>
        <v>1076</v>
      </c>
      <c r="Q11" s="11" t="s">
        <v>27</v>
      </c>
    </row>
    <row r="12" spans="1:19" x14ac:dyDescent="0.25">
      <c r="A12" s="27" t="s">
        <v>16</v>
      </c>
      <c r="B12" s="10">
        <v>55</v>
      </c>
      <c r="C12" s="10">
        <v>708</v>
      </c>
      <c r="D12" s="10">
        <v>47</v>
      </c>
      <c r="E12" s="10">
        <v>1</v>
      </c>
      <c r="F12" s="10">
        <v>190</v>
      </c>
      <c r="G12" s="10">
        <v>10</v>
      </c>
      <c r="H12" s="10">
        <f t="shared" si="0"/>
        <v>1011</v>
      </c>
      <c r="I12" s="10">
        <v>26</v>
      </c>
      <c r="J12" s="10">
        <v>657</v>
      </c>
      <c r="K12" s="10">
        <v>20</v>
      </c>
      <c r="L12" s="10">
        <v>1</v>
      </c>
      <c r="M12" s="10">
        <v>159</v>
      </c>
      <c r="N12" s="10">
        <v>2</v>
      </c>
      <c r="O12" s="10">
        <f t="shared" si="1"/>
        <v>865</v>
      </c>
      <c r="P12" s="10">
        <f t="shared" si="2"/>
        <v>1876</v>
      </c>
      <c r="Q12" s="11" t="s">
        <v>32</v>
      </c>
    </row>
    <row r="13" spans="1:19" x14ac:dyDescent="0.25">
      <c r="A13" s="28" t="s">
        <v>34</v>
      </c>
      <c r="B13" s="9">
        <v>150</v>
      </c>
      <c r="C13" s="9">
        <v>669</v>
      </c>
      <c r="D13" s="9">
        <v>17</v>
      </c>
      <c r="E13" s="9">
        <v>0</v>
      </c>
      <c r="F13" s="9">
        <v>548</v>
      </c>
      <c r="G13" s="9">
        <v>1</v>
      </c>
      <c r="H13" s="9">
        <f t="shared" si="0"/>
        <v>1385</v>
      </c>
      <c r="I13" s="9">
        <v>63</v>
      </c>
      <c r="J13" s="9">
        <v>205</v>
      </c>
      <c r="K13" s="9">
        <v>3</v>
      </c>
      <c r="L13" s="9">
        <v>0</v>
      </c>
      <c r="M13" s="9">
        <v>100</v>
      </c>
      <c r="N13" s="9">
        <v>0</v>
      </c>
      <c r="O13" s="9">
        <f t="shared" si="1"/>
        <v>371</v>
      </c>
      <c r="P13" s="9">
        <f t="shared" si="2"/>
        <v>1756</v>
      </c>
      <c r="Q13" s="11" t="s">
        <v>29</v>
      </c>
    </row>
    <row r="14" spans="1:19" x14ac:dyDescent="0.25">
      <c r="A14" s="27" t="s">
        <v>15</v>
      </c>
      <c r="B14" s="10">
        <v>126</v>
      </c>
      <c r="C14" s="10">
        <v>565</v>
      </c>
      <c r="D14" s="10">
        <v>16</v>
      </c>
      <c r="E14" s="10">
        <v>11</v>
      </c>
      <c r="F14" s="10">
        <v>132</v>
      </c>
      <c r="G14" s="10">
        <v>41</v>
      </c>
      <c r="H14" s="10">
        <f t="shared" si="0"/>
        <v>891</v>
      </c>
      <c r="I14" s="10">
        <v>22</v>
      </c>
      <c r="J14" s="10">
        <v>81</v>
      </c>
      <c r="K14" s="10">
        <v>0</v>
      </c>
      <c r="L14" s="10">
        <v>0</v>
      </c>
      <c r="M14" s="10">
        <v>23</v>
      </c>
      <c r="N14" s="10">
        <v>0</v>
      </c>
      <c r="O14" s="10">
        <f t="shared" si="1"/>
        <v>126</v>
      </c>
      <c r="P14" s="10">
        <f t="shared" si="2"/>
        <v>1017</v>
      </c>
      <c r="Q14" s="11" t="s">
        <v>35</v>
      </c>
    </row>
    <row r="15" spans="1:19" x14ac:dyDescent="0.25">
      <c r="A15" s="26" t="s">
        <v>37</v>
      </c>
      <c r="B15" s="9">
        <v>791</v>
      </c>
      <c r="C15" s="9">
        <v>5283</v>
      </c>
      <c r="D15" s="9">
        <v>98</v>
      </c>
      <c r="E15" s="9">
        <v>17</v>
      </c>
      <c r="F15" s="9">
        <v>559</v>
      </c>
      <c r="G15" s="9">
        <v>347</v>
      </c>
      <c r="H15" s="9">
        <f t="shared" si="0"/>
        <v>7095</v>
      </c>
      <c r="I15" s="9">
        <v>13</v>
      </c>
      <c r="J15" s="9">
        <v>65</v>
      </c>
      <c r="K15" s="9">
        <v>1</v>
      </c>
      <c r="L15" s="9">
        <v>3</v>
      </c>
      <c r="M15" s="9">
        <v>24</v>
      </c>
      <c r="N15" s="9">
        <v>1</v>
      </c>
      <c r="O15" s="9">
        <f t="shared" si="1"/>
        <v>107</v>
      </c>
      <c r="P15" s="9">
        <f t="shared" si="2"/>
        <v>7202</v>
      </c>
      <c r="Q15" s="11" t="s">
        <v>38</v>
      </c>
    </row>
    <row r="16" spans="1:19" x14ac:dyDescent="0.25">
      <c r="A16" s="29" t="s">
        <v>14</v>
      </c>
      <c r="B16" s="10">
        <v>20</v>
      </c>
      <c r="C16" s="10">
        <v>131</v>
      </c>
      <c r="D16" s="10">
        <v>0</v>
      </c>
      <c r="E16" s="10">
        <v>0</v>
      </c>
      <c r="F16" s="10">
        <v>30</v>
      </c>
      <c r="G16" s="10">
        <v>0</v>
      </c>
      <c r="H16" s="10">
        <f t="shared" si="0"/>
        <v>181</v>
      </c>
      <c r="I16" s="10">
        <v>6</v>
      </c>
      <c r="J16" s="10">
        <v>17</v>
      </c>
      <c r="K16" s="10">
        <v>0</v>
      </c>
      <c r="L16" s="10">
        <v>0</v>
      </c>
      <c r="M16" s="10">
        <v>1</v>
      </c>
      <c r="N16" s="10">
        <v>0</v>
      </c>
      <c r="O16" s="10">
        <f t="shared" si="1"/>
        <v>24</v>
      </c>
      <c r="P16" s="10">
        <f t="shared" si="2"/>
        <v>205</v>
      </c>
      <c r="Q16" s="11" t="s">
        <v>40</v>
      </c>
    </row>
    <row r="17" spans="1:17" x14ac:dyDescent="0.25">
      <c r="A17" s="26" t="s">
        <v>41</v>
      </c>
      <c r="B17" s="9">
        <v>180</v>
      </c>
      <c r="C17" s="9">
        <v>907</v>
      </c>
      <c r="D17" s="9">
        <v>1</v>
      </c>
      <c r="E17" s="9">
        <v>0</v>
      </c>
      <c r="F17" s="9">
        <v>74</v>
      </c>
      <c r="G17" s="9">
        <v>30</v>
      </c>
      <c r="H17" s="9">
        <f t="shared" si="0"/>
        <v>1192</v>
      </c>
      <c r="I17" s="9">
        <v>2</v>
      </c>
      <c r="J17" s="9">
        <v>20</v>
      </c>
      <c r="K17" s="9">
        <v>1</v>
      </c>
      <c r="L17" s="9">
        <v>0</v>
      </c>
      <c r="M17" s="9">
        <v>1</v>
      </c>
      <c r="N17" s="9">
        <v>0</v>
      </c>
      <c r="O17" s="9">
        <f t="shared" si="1"/>
        <v>24</v>
      </c>
      <c r="P17" s="9">
        <f t="shared" si="2"/>
        <v>1216</v>
      </c>
      <c r="Q17" s="11" t="s">
        <v>31</v>
      </c>
    </row>
    <row r="18" spans="1:17" x14ac:dyDescent="0.25">
      <c r="A18" s="29" t="s">
        <v>43</v>
      </c>
      <c r="B18" s="10">
        <v>176</v>
      </c>
      <c r="C18" s="10">
        <v>624</v>
      </c>
      <c r="D18" s="10">
        <v>22</v>
      </c>
      <c r="E18" s="10">
        <v>0</v>
      </c>
      <c r="F18" s="10">
        <v>63</v>
      </c>
      <c r="G18" s="10">
        <v>12</v>
      </c>
      <c r="H18" s="10">
        <f t="shared" si="0"/>
        <v>897</v>
      </c>
      <c r="I18" s="10">
        <v>6</v>
      </c>
      <c r="J18" s="10">
        <v>31</v>
      </c>
      <c r="K18" s="10">
        <v>0</v>
      </c>
      <c r="L18" s="10">
        <v>0</v>
      </c>
      <c r="M18" s="10">
        <v>6</v>
      </c>
      <c r="N18" s="10">
        <v>2</v>
      </c>
      <c r="O18" s="10">
        <f t="shared" si="1"/>
        <v>45</v>
      </c>
      <c r="P18" s="10">
        <f t="shared" si="2"/>
        <v>942</v>
      </c>
      <c r="Q18" s="11" t="s">
        <v>44</v>
      </c>
    </row>
    <row r="19" spans="1:17" x14ac:dyDescent="0.25">
      <c r="A19" s="26" t="s">
        <v>46</v>
      </c>
      <c r="B19" s="9">
        <v>82</v>
      </c>
      <c r="C19" s="9">
        <v>126</v>
      </c>
      <c r="D19" s="9">
        <v>11</v>
      </c>
      <c r="E19" s="9">
        <v>0</v>
      </c>
      <c r="F19" s="9">
        <v>37</v>
      </c>
      <c r="G19" s="9">
        <v>8</v>
      </c>
      <c r="H19" s="9">
        <f t="shared" si="0"/>
        <v>264</v>
      </c>
      <c r="I19" s="9">
        <v>3</v>
      </c>
      <c r="J19" s="9">
        <v>0</v>
      </c>
      <c r="K19" s="9">
        <v>0</v>
      </c>
      <c r="L19" s="9">
        <v>0</v>
      </c>
      <c r="M19" s="9">
        <v>1</v>
      </c>
      <c r="N19" s="9">
        <v>0</v>
      </c>
      <c r="O19" s="9">
        <f t="shared" si="1"/>
        <v>4</v>
      </c>
      <c r="P19" s="9">
        <f>H19+O19</f>
        <v>268</v>
      </c>
      <c r="Q19" s="11" t="s">
        <v>47</v>
      </c>
    </row>
    <row r="20" spans="1:17" x14ac:dyDescent="0.25">
      <c r="A20" s="29" t="s">
        <v>48</v>
      </c>
      <c r="B20" s="10">
        <v>375</v>
      </c>
      <c r="C20" s="10">
        <v>1078</v>
      </c>
      <c r="D20" s="10">
        <v>14</v>
      </c>
      <c r="E20" s="10">
        <v>0</v>
      </c>
      <c r="F20" s="10">
        <v>202</v>
      </c>
      <c r="G20" s="10">
        <v>3</v>
      </c>
      <c r="H20" s="10">
        <f>SUM(B20:G20)</f>
        <v>1672</v>
      </c>
      <c r="I20" s="10">
        <v>20</v>
      </c>
      <c r="J20" s="10">
        <v>66</v>
      </c>
      <c r="K20" s="10">
        <v>3</v>
      </c>
      <c r="L20" s="10">
        <v>0</v>
      </c>
      <c r="M20" s="10">
        <v>10</v>
      </c>
      <c r="N20" s="10">
        <v>0</v>
      </c>
      <c r="O20" s="10">
        <f t="shared" si="1"/>
        <v>99</v>
      </c>
      <c r="P20" s="10">
        <f t="shared" si="2"/>
        <v>1771</v>
      </c>
      <c r="Q20" s="11" t="s">
        <v>49</v>
      </c>
    </row>
    <row r="21" spans="1:17" x14ac:dyDescent="0.25">
      <c r="A21" s="26" t="s">
        <v>50</v>
      </c>
      <c r="B21" s="9">
        <v>454</v>
      </c>
      <c r="C21" s="9">
        <v>1858</v>
      </c>
      <c r="D21" s="9">
        <v>59</v>
      </c>
      <c r="E21" s="9">
        <v>1</v>
      </c>
      <c r="F21" s="9">
        <v>195</v>
      </c>
      <c r="G21" s="9">
        <v>49</v>
      </c>
      <c r="H21" s="9">
        <f t="shared" si="0"/>
        <v>2616</v>
      </c>
      <c r="I21" s="9">
        <v>25</v>
      </c>
      <c r="J21" s="9">
        <v>99</v>
      </c>
      <c r="K21" s="9">
        <v>0</v>
      </c>
      <c r="L21" s="9">
        <v>0</v>
      </c>
      <c r="M21" s="9">
        <v>5</v>
      </c>
      <c r="N21" s="9">
        <v>1</v>
      </c>
      <c r="O21" s="9">
        <f t="shared" si="1"/>
        <v>130</v>
      </c>
      <c r="P21" s="9">
        <f t="shared" si="2"/>
        <v>2746</v>
      </c>
      <c r="Q21" s="11" t="s">
        <v>51</v>
      </c>
    </row>
    <row r="22" spans="1:17" x14ac:dyDescent="0.25">
      <c r="A22" s="29" t="s">
        <v>53</v>
      </c>
      <c r="B22" s="10">
        <v>177</v>
      </c>
      <c r="C22" s="10">
        <v>589</v>
      </c>
      <c r="D22" s="10">
        <v>56</v>
      </c>
      <c r="E22" s="10">
        <v>0</v>
      </c>
      <c r="F22" s="10">
        <v>107</v>
      </c>
      <c r="G22" s="10">
        <v>7</v>
      </c>
      <c r="H22" s="10">
        <f t="shared" si="0"/>
        <v>936</v>
      </c>
      <c r="I22" s="10">
        <v>17</v>
      </c>
      <c r="J22" s="10">
        <v>44</v>
      </c>
      <c r="K22" s="10">
        <v>3</v>
      </c>
      <c r="L22" s="10">
        <v>0</v>
      </c>
      <c r="M22" s="10">
        <v>10</v>
      </c>
      <c r="N22" s="10">
        <v>0</v>
      </c>
      <c r="O22" s="10">
        <f t="shared" si="1"/>
        <v>74</v>
      </c>
      <c r="P22" s="10">
        <f t="shared" si="2"/>
        <v>1010</v>
      </c>
      <c r="Q22" s="11" t="s">
        <v>54</v>
      </c>
    </row>
    <row r="23" spans="1:17" x14ac:dyDescent="0.25">
      <c r="A23" s="28" t="s">
        <v>56</v>
      </c>
      <c r="B23" s="9">
        <v>178</v>
      </c>
      <c r="C23" s="9">
        <v>287</v>
      </c>
      <c r="D23" s="9">
        <v>13</v>
      </c>
      <c r="E23" s="9">
        <v>0</v>
      </c>
      <c r="F23" s="9">
        <v>38</v>
      </c>
      <c r="G23" s="9">
        <v>9</v>
      </c>
      <c r="H23" s="9">
        <f t="shared" si="0"/>
        <v>525</v>
      </c>
      <c r="I23" s="9">
        <v>14</v>
      </c>
      <c r="J23" s="9">
        <v>10</v>
      </c>
      <c r="K23" s="9">
        <v>0</v>
      </c>
      <c r="L23" s="9">
        <v>0</v>
      </c>
      <c r="M23" s="9">
        <v>1</v>
      </c>
      <c r="N23" s="9">
        <v>1</v>
      </c>
      <c r="O23" s="9">
        <f t="shared" si="1"/>
        <v>26</v>
      </c>
      <c r="P23" s="9">
        <f t="shared" si="2"/>
        <v>551</v>
      </c>
      <c r="Q23" s="11" t="s">
        <v>57</v>
      </c>
    </row>
    <row r="24" spans="1:17" x14ac:dyDescent="0.25">
      <c r="A24" s="27" t="s">
        <v>58</v>
      </c>
      <c r="B24" s="10">
        <v>51</v>
      </c>
      <c r="C24" s="10">
        <v>80</v>
      </c>
      <c r="D24" s="10">
        <v>8</v>
      </c>
      <c r="E24" s="10">
        <v>0</v>
      </c>
      <c r="F24" s="10">
        <v>14</v>
      </c>
      <c r="G24" s="10">
        <v>4</v>
      </c>
      <c r="H24" s="10">
        <f t="shared" si="0"/>
        <v>157</v>
      </c>
      <c r="I24" s="10">
        <v>2</v>
      </c>
      <c r="J24" s="10">
        <v>4</v>
      </c>
      <c r="K24" s="10">
        <v>0</v>
      </c>
      <c r="L24" s="10">
        <v>0</v>
      </c>
      <c r="M24" s="10">
        <v>1</v>
      </c>
      <c r="N24" s="10">
        <v>0</v>
      </c>
      <c r="O24" s="10">
        <f t="shared" si="1"/>
        <v>7</v>
      </c>
      <c r="P24" s="10">
        <f t="shared" si="2"/>
        <v>164</v>
      </c>
      <c r="Q24" s="11" t="s">
        <v>36</v>
      </c>
    </row>
    <row r="25" spans="1:17" x14ac:dyDescent="0.25">
      <c r="A25" s="28" t="s">
        <v>59</v>
      </c>
      <c r="B25" s="9">
        <v>113</v>
      </c>
      <c r="C25" s="9">
        <v>1215</v>
      </c>
      <c r="D25" s="9">
        <v>261</v>
      </c>
      <c r="E25" s="9">
        <v>0</v>
      </c>
      <c r="F25" s="9">
        <v>314</v>
      </c>
      <c r="G25" s="9">
        <v>107</v>
      </c>
      <c r="H25" s="9">
        <f t="shared" si="0"/>
        <v>2010</v>
      </c>
      <c r="I25" s="9">
        <v>18</v>
      </c>
      <c r="J25" s="9">
        <v>187</v>
      </c>
      <c r="K25" s="9">
        <v>20</v>
      </c>
      <c r="L25" s="9">
        <v>0</v>
      </c>
      <c r="M25" s="9">
        <v>28</v>
      </c>
      <c r="N25" s="9">
        <v>3</v>
      </c>
      <c r="O25" s="9">
        <f t="shared" si="1"/>
        <v>256</v>
      </c>
      <c r="P25" s="9">
        <f>H25+O25</f>
        <v>2266</v>
      </c>
      <c r="Q25" s="11" t="s">
        <v>60</v>
      </c>
    </row>
    <row r="26" spans="1:17" x14ac:dyDescent="0.25">
      <c r="A26" s="27" t="s">
        <v>13</v>
      </c>
      <c r="B26" s="10">
        <v>669</v>
      </c>
      <c r="C26" s="10">
        <v>236</v>
      </c>
      <c r="D26" s="10">
        <v>20</v>
      </c>
      <c r="E26" s="10">
        <v>0</v>
      </c>
      <c r="F26" s="10">
        <v>85</v>
      </c>
      <c r="G26" s="10">
        <v>1</v>
      </c>
      <c r="H26" s="10">
        <f t="shared" si="0"/>
        <v>1011</v>
      </c>
      <c r="I26" s="10">
        <v>3</v>
      </c>
      <c r="J26" s="10">
        <v>1</v>
      </c>
      <c r="K26" s="10">
        <v>1</v>
      </c>
      <c r="L26" s="10">
        <v>0</v>
      </c>
      <c r="M26" s="10">
        <v>0</v>
      </c>
      <c r="N26" s="10">
        <v>0</v>
      </c>
      <c r="O26" s="10">
        <f t="shared" si="1"/>
        <v>5</v>
      </c>
      <c r="P26" s="10">
        <f t="shared" si="2"/>
        <v>1016</v>
      </c>
      <c r="Q26" s="11" t="s">
        <v>39</v>
      </c>
    </row>
    <row r="27" spans="1:17" x14ac:dyDescent="0.25">
      <c r="A27" s="28" t="s">
        <v>12</v>
      </c>
      <c r="B27" s="9">
        <v>368</v>
      </c>
      <c r="C27" s="9">
        <v>1166</v>
      </c>
      <c r="D27" s="9">
        <v>27</v>
      </c>
      <c r="E27" s="9">
        <v>0</v>
      </c>
      <c r="F27" s="9">
        <v>183</v>
      </c>
      <c r="G27" s="9">
        <v>1</v>
      </c>
      <c r="H27" s="9">
        <f t="shared" si="0"/>
        <v>1745</v>
      </c>
      <c r="I27" s="9">
        <v>13</v>
      </c>
      <c r="J27" s="9">
        <v>26</v>
      </c>
      <c r="K27" s="9">
        <v>1</v>
      </c>
      <c r="L27" s="9">
        <v>0</v>
      </c>
      <c r="M27" s="9">
        <v>6</v>
      </c>
      <c r="N27" s="9">
        <v>0</v>
      </c>
      <c r="O27" s="9">
        <f t="shared" si="1"/>
        <v>46</v>
      </c>
      <c r="P27" s="9">
        <f t="shared" si="2"/>
        <v>1791</v>
      </c>
      <c r="Q27" s="11" t="s">
        <v>55</v>
      </c>
    </row>
    <row r="28" spans="1:17" ht="15.75" customHeight="1" x14ac:dyDescent="0.25">
      <c r="A28" s="27" t="s">
        <v>11</v>
      </c>
      <c r="B28" s="10">
        <v>195</v>
      </c>
      <c r="C28" s="10">
        <v>1399</v>
      </c>
      <c r="D28" s="10">
        <v>48</v>
      </c>
      <c r="E28" s="10">
        <v>0</v>
      </c>
      <c r="F28" s="10">
        <v>140</v>
      </c>
      <c r="G28" s="10">
        <v>10</v>
      </c>
      <c r="H28" s="10">
        <f t="shared" si="0"/>
        <v>1792</v>
      </c>
      <c r="I28" s="10">
        <v>5</v>
      </c>
      <c r="J28" s="10">
        <v>50</v>
      </c>
      <c r="K28" s="10">
        <v>0</v>
      </c>
      <c r="L28" s="10">
        <v>0</v>
      </c>
      <c r="M28" s="10">
        <v>7</v>
      </c>
      <c r="N28" s="10">
        <v>1</v>
      </c>
      <c r="O28" s="10">
        <f t="shared" si="1"/>
        <v>63</v>
      </c>
      <c r="P28" s="10">
        <f t="shared" si="2"/>
        <v>1855</v>
      </c>
      <c r="Q28" s="11" t="s">
        <v>52</v>
      </c>
    </row>
    <row r="29" spans="1:17" x14ac:dyDescent="0.25">
      <c r="A29" s="28" t="s">
        <v>61</v>
      </c>
      <c r="B29" s="9">
        <v>914</v>
      </c>
      <c r="C29" s="9">
        <v>143</v>
      </c>
      <c r="D29" s="9">
        <v>53</v>
      </c>
      <c r="E29" s="9">
        <v>8</v>
      </c>
      <c r="F29" s="9">
        <v>11</v>
      </c>
      <c r="G29" s="9">
        <v>505</v>
      </c>
      <c r="H29" s="9">
        <f t="shared" si="0"/>
        <v>1634</v>
      </c>
      <c r="I29" s="9">
        <v>32</v>
      </c>
      <c r="J29" s="9">
        <v>1</v>
      </c>
      <c r="K29" s="9">
        <v>1</v>
      </c>
      <c r="L29" s="9">
        <v>3</v>
      </c>
      <c r="M29" s="9">
        <v>0</v>
      </c>
      <c r="N29" s="9">
        <v>28</v>
      </c>
      <c r="O29" s="9">
        <f t="shared" si="1"/>
        <v>65</v>
      </c>
      <c r="P29" s="9">
        <f t="shared" si="2"/>
        <v>1699</v>
      </c>
      <c r="Q29" s="11" t="s">
        <v>62</v>
      </c>
    </row>
    <row r="30" spans="1:17" x14ac:dyDescent="0.25">
      <c r="A30" s="27" t="s">
        <v>10</v>
      </c>
      <c r="B30" s="10">
        <v>260</v>
      </c>
      <c r="C30" s="10">
        <v>722</v>
      </c>
      <c r="D30" s="10">
        <v>20</v>
      </c>
      <c r="E30" s="10">
        <v>0</v>
      </c>
      <c r="F30" s="10">
        <v>83</v>
      </c>
      <c r="G30" s="10">
        <v>10</v>
      </c>
      <c r="H30" s="10">
        <f t="shared" si="0"/>
        <v>1095</v>
      </c>
      <c r="I30" s="10">
        <v>16</v>
      </c>
      <c r="J30" s="10">
        <v>35</v>
      </c>
      <c r="K30" s="10">
        <v>0</v>
      </c>
      <c r="L30" s="10">
        <v>0</v>
      </c>
      <c r="M30" s="10">
        <v>7</v>
      </c>
      <c r="N30" s="10">
        <v>0</v>
      </c>
      <c r="O30" s="10">
        <f t="shared" si="1"/>
        <v>58</v>
      </c>
      <c r="P30" s="10">
        <f t="shared" si="2"/>
        <v>1153</v>
      </c>
      <c r="Q30" s="11" t="s">
        <v>45</v>
      </c>
    </row>
    <row r="31" spans="1:17" x14ac:dyDescent="0.25">
      <c r="A31" s="28" t="s">
        <v>63</v>
      </c>
      <c r="B31" s="9">
        <v>85</v>
      </c>
      <c r="C31" s="9">
        <v>350</v>
      </c>
      <c r="D31" s="9">
        <v>17</v>
      </c>
      <c r="E31" s="9">
        <v>0</v>
      </c>
      <c r="F31" s="9">
        <v>94</v>
      </c>
      <c r="G31" s="9">
        <v>5</v>
      </c>
      <c r="H31" s="9">
        <f t="shared" si="0"/>
        <v>551</v>
      </c>
      <c r="I31" s="9">
        <v>17</v>
      </c>
      <c r="J31" s="9">
        <v>146</v>
      </c>
      <c r="K31" s="9">
        <v>2</v>
      </c>
      <c r="L31" s="9">
        <v>0</v>
      </c>
      <c r="M31" s="9">
        <v>16</v>
      </c>
      <c r="N31" s="9">
        <v>1</v>
      </c>
      <c r="O31" s="9">
        <f t="shared" si="1"/>
        <v>182</v>
      </c>
      <c r="P31" s="9">
        <f t="shared" si="2"/>
        <v>733</v>
      </c>
      <c r="Q31" s="11" t="s">
        <v>64</v>
      </c>
    </row>
    <row r="32" spans="1:17" x14ac:dyDescent="0.25">
      <c r="A32" s="27" t="s">
        <v>66</v>
      </c>
      <c r="B32" s="10">
        <v>33</v>
      </c>
      <c r="C32" s="10">
        <v>331</v>
      </c>
      <c r="D32" s="10">
        <v>3</v>
      </c>
      <c r="E32" s="10">
        <v>0</v>
      </c>
      <c r="F32" s="10">
        <v>71</v>
      </c>
      <c r="G32" s="10">
        <v>3</v>
      </c>
      <c r="H32" s="10">
        <f t="shared" si="0"/>
        <v>441</v>
      </c>
      <c r="I32" s="10">
        <v>6</v>
      </c>
      <c r="J32" s="10">
        <v>178</v>
      </c>
      <c r="K32" s="10">
        <v>0</v>
      </c>
      <c r="L32" s="10">
        <v>0</v>
      </c>
      <c r="M32" s="10">
        <v>30</v>
      </c>
      <c r="N32" s="10">
        <v>1</v>
      </c>
      <c r="O32" s="10">
        <f t="shared" si="1"/>
        <v>215</v>
      </c>
      <c r="P32" s="10">
        <f t="shared" si="2"/>
        <v>656</v>
      </c>
      <c r="Q32" s="11" t="s">
        <v>67</v>
      </c>
    </row>
    <row r="33" spans="1:23" x14ac:dyDescent="0.25">
      <c r="A33" s="28" t="s">
        <v>68</v>
      </c>
      <c r="B33" s="9">
        <v>186</v>
      </c>
      <c r="C33" s="9">
        <v>151</v>
      </c>
      <c r="D33" s="9">
        <v>13</v>
      </c>
      <c r="E33" s="9">
        <v>0</v>
      </c>
      <c r="F33" s="9">
        <v>604</v>
      </c>
      <c r="G33" s="9">
        <v>0</v>
      </c>
      <c r="H33" s="9">
        <f t="shared" si="0"/>
        <v>954</v>
      </c>
      <c r="I33" s="9">
        <v>2</v>
      </c>
      <c r="J33" s="9">
        <v>0</v>
      </c>
      <c r="K33" s="9">
        <v>1</v>
      </c>
      <c r="L33" s="9">
        <v>0</v>
      </c>
      <c r="M33" s="9">
        <v>10</v>
      </c>
      <c r="N33" s="9">
        <v>0</v>
      </c>
      <c r="O33" s="9">
        <f t="shared" si="1"/>
        <v>13</v>
      </c>
      <c r="P33" s="9">
        <f t="shared" si="2"/>
        <v>967</v>
      </c>
      <c r="Q33" s="11" t="s">
        <v>21</v>
      </c>
    </row>
    <row r="34" spans="1:23" x14ac:dyDescent="0.25">
      <c r="A34" s="27" t="s">
        <v>69</v>
      </c>
      <c r="B34" s="10">
        <v>160</v>
      </c>
      <c r="C34" s="10">
        <v>756</v>
      </c>
      <c r="D34" s="10">
        <v>28</v>
      </c>
      <c r="E34" s="10">
        <v>0</v>
      </c>
      <c r="F34" s="10">
        <v>484</v>
      </c>
      <c r="G34" s="10">
        <v>4</v>
      </c>
      <c r="H34" s="10">
        <f t="shared" si="0"/>
        <v>1432</v>
      </c>
      <c r="I34" s="10">
        <v>15</v>
      </c>
      <c r="J34" s="10">
        <v>1064</v>
      </c>
      <c r="K34" s="10">
        <v>11</v>
      </c>
      <c r="L34" s="10">
        <v>0</v>
      </c>
      <c r="M34" s="10">
        <v>206</v>
      </c>
      <c r="N34" s="10">
        <v>1</v>
      </c>
      <c r="O34" s="10">
        <f t="shared" si="1"/>
        <v>1297</v>
      </c>
      <c r="P34" s="10">
        <f>H34+O34</f>
        <v>2729</v>
      </c>
      <c r="Q34" s="11" t="s">
        <v>42</v>
      </c>
    </row>
    <row r="35" spans="1:23" x14ac:dyDescent="0.25">
      <c r="A35" s="28" t="s">
        <v>9</v>
      </c>
      <c r="B35" s="9">
        <v>111</v>
      </c>
      <c r="C35" s="9">
        <v>259</v>
      </c>
      <c r="D35" s="9">
        <v>17</v>
      </c>
      <c r="E35" s="9">
        <v>0</v>
      </c>
      <c r="F35" s="9">
        <v>22</v>
      </c>
      <c r="G35" s="9">
        <v>0</v>
      </c>
      <c r="H35" s="9">
        <f t="shared" si="0"/>
        <v>409</v>
      </c>
      <c r="I35" s="9">
        <v>9</v>
      </c>
      <c r="J35" s="9">
        <v>30</v>
      </c>
      <c r="K35" s="9">
        <v>1</v>
      </c>
      <c r="L35" s="9">
        <v>0</v>
      </c>
      <c r="M35" s="9">
        <v>1</v>
      </c>
      <c r="N35" s="9">
        <v>0</v>
      </c>
      <c r="O35" s="9">
        <f t="shared" si="1"/>
        <v>41</v>
      </c>
      <c r="P35" s="9">
        <f t="shared" si="2"/>
        <v>450</v>
      </c>
      <c r="Q35" s="11" t="s">
        <v>33</v>
      </c>
    </row>
    <row r="36" spans="1:23" x14ac:dyDescent="0.25">
      <c r="A36" s="27" t="s">
        <v>8</v>
      </c>
      <c r="B36" s="10">
        <v>571</v>
      </c>
      <c r="C36" s="10">
        <v>1317</v>
      </c>
      <c r="D36" s="10">
        <v>15</v>
      </c>
      <c r="E36" s="10">
        <v>0</v>
      </c>
      <c r="F36" s="10">
        <v>930</v>
      </c>
      <c r="G36" s="10">
        <v>23</v>
      </c>
      <c r="H36" s="10">
        <f t="shared" si="0"/>
        <v>2856</v>
      </c>
      <c r="I36" s="10">
        <v>30</v>
      </c>
      <c r="J36" s="10">
        <v>125</v>
      </c>
      <c r="K36" s="10">
        <v>0</v>
      </c>
      <c r="L36" s="10">
        <v>0</v>
      </c>
      <c r="M36" s="10">
        <v>71</v>
      </c>
      <c r="N36" s="10">
        <v>2</v>
      </c>
      <c r="O36" s="10">
        <f t="shared" si="1"/>
        <v>228</v>
      </c>
      <c r="P36" s="10">
        <f t="shared" si="2"/>
        <v>3084</v>
      </c>
      <c r="Q36" s="11" t="s">
        <v>24</v>
      </c>
    </row>
    <row r="37" spans="1:23" x14ac:dyDescent="0.25">
      <c r="A37" s="28" t="s">
        <v>70</v>
      </c>
      <c r="B37" s="9">
        <v>90</v>
      </c>
      <c r="C37" s="9">
        <v>273</v>
      </c>
      <c r="D37" s="9">
        <v>22</v>
      </c>
      <c r="E37" s="9">
        <v>1</v>
      </c>
      <c r="F37" s="9">
        <v>21</v>
      </c>
      <c r="G37" s="9">
        <v>2</v>
      </c>
      <c r="H37" s="9">
        <f t="shared" si="0"/>
        <v>409</v>
      </c>
      <c r="I37" s="9">
        <v>4</v>
      </c>
      <c r="J37" s="9">
        <v>1</v>
      </c>
      <c r="K37" s="9">
        <v>0</v>
      </c>
      <c r="L37" s="9">
        <v>0</v>
      </c>
      <c r="M37" s="9">
        <v>0</v>
      </c>
      <c r="N37" s="9">
        <v>0</v>
      </c>
      <c r="O37" s="9">
        <f t="shared" si="1"/>
        <v>5</v>
      </c>
      <c r="P37" s="9">
        <f t="shared" si="2"/>
        <v>414</v>
      </c>
      <c r="Q37" s="11" t="s">
        <v>65</v>
      </c>
    </row>
    <row r="38" spans="1:23" x14ac:dyDescent="0.25">
      <c r="A38" s="29" t="s">
        <v>7</v>
      </c>
      <c r="B38" s="10">
        <v>23</v>
      </c>
      <c r="C38" s="10">
        <v>107</v>
      </c>
      <c r="D38" s="10">
        <v>2</v>
      </c>
      <c r="E38" s="10">
        <v>0</v>
      </c>
      <c r="F38" s="10">
        <v>24</v>
      </c>
      <c r="G38" s="10">
        <v>0</v>
      </c>
      <c r="H38" s="10">
        <f t="shared" si="0"/>
        <v>156</v>
      </c>
      <c r="I38" s="10">
        <v>5</v>
      </c>
      <c r="J38" s="10">
        <v>12</v>
      </c>
      <c r="K38" s="10">
        <v>0</v>
      </c>
      <c r="L38" s="10">
        <v>0</v>
      </c>
      <c r="M38" s="10">
        <v>4</v>
      </c>
      <c r="N38" s="10">
        <v>0</v>
      </c>
      <c r="O38" s="10">
        <f t="shared" si="1"/>
        <v>21</v>
      </c>
      <c r="P38" s="10">
        <f t="shared" si="2"/>
        <v>177</v>
      </c>
      <c r="Q38" s="11" t="s">
        <v>19</v>
      </c>
    </row>
    <row r="39" spans="1:23" ht="6" customHeight="1" x14ac:dyDescent="0.25">
      <c r="A39" s="24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23" x14ac:dyDescent="0.25">
      <c r="A40" s="25" t="s">
        <v>0</v>
      </c>
      <c r="B40" s="30">
        <f>SUM(B7:B38)</f>
        <v>7734</v>
      </c>
      <c r="C40" s="30">
        <f t="shared" ref="C40:O40" si="3">SUM(C7:C38)</f>
        <v>22677</v>
      </c>
      <c r="D40" s="30">
        <f t="shared" si="3"/>
        <v>993</v>
      </c>
      <c r="E40" s="30">
        <f>SUM(E7:E38)</f>
        <v>39</v>
      </c>
      <c r="F40" s="30">
        <f t="shared" si="3"/>
        <v>5421</v>
      </c>
      <c r="G40" s="30">
        <f t="shared" si="3"/>
        <v>1291</v>
      </c>
      <c r="H40" s="30">
        <f t="shared" si="3"/>
        <v>38155</v>
      </c>
      <c r="I40" s="30">
        <f t="shared" si="3"/>
        <v>430</v>
      </c>
      <c r="J40" s="30">
        <f t="shared" si="3"/>
        <v>3694</v>
      </c>
      <c r="K40" s="30">
        <f t="shared" si="3"/>
        <v>81</v>
      </c>
      <c r="L40" s="30">
        <f t="shared" si="3"/>
        <v>8</v>
      </c>
      <c r="M40" s="30">
        <f t="shared" si="3"/>
        <v>749</v>
      </c>
      <c r="N40" s="30">
        <f t="shared" si="3"/>
        <v>45</v>
      </c>
      <c r="O40" s="30">
        <f t="shared" si="3"/>
        <v>5007</v>
      </c>
      <c r="P40" s="30">
        <f>SUM(P7:P38)</f>
        <v>43162</v>
      </c>
    </row>
    <row r="42" spans="1:23" x14ac:dyDescent="0.25">
      <c r="A42" s="14" t="s">
        <v>81</v>
      </c>
    </row>
    <row r="43" spans="1:23" x14ac:dyDescent="0.25">
      <c r="A43" s="14" t="s">
        <v>82</v>
      </c>
      <c r="T43" s="4"/>
      <c r="W43" s="1"/>
    </row>
    <row r="44" spans="1:23" x14ac:dyDescent="0.25">
      <c r="A44" s="14" t="s">
        <v>83</v>
      </c>
      <c r="W44" s="1"/>
    </row>
    <row r="45" spans="1:23" x14ac:dyDescent="0.25">
      <c r="A45" s="14" t="s">
        <v>84</v>
      </c>
      <c r="W45" s="1"/>
    </row>
    <row r="46" spans="1:23" x14ac:dyDescent="0.25">
      <c r="A46" s="14" t="s">
        <v>87</v>
      </c>
      <c r="W46" s="1"/>
    </row>
    <row r="47" spans="1:23" x14ac:dyDescent="0.25">
      <c r="A47" s="14" t="s">
        <v>85</v>
      </c>
      <c r="W47" s="1"/>
    </row>
    <row r="48" spans="1:23" x14ac:dyDescent="0.25">
      <c r="W48" s="1"/>
    </row>
    <row r="49" spans="20:23" ht="24.75" customHeight="1" x14ac:dyDescent="0.25">
      <c r="U49" s="3"/>
      <c r="V49" s="3"/>
      <c r="W49" s="1"/>
    </row>
    <row r="50" spans="20:23" x14ac:dyDescent="0.25">
      <c r="U50" s="3"/>
      <c r="V50" s="3"/>
      <c r="W50" s="1"/>
    </row>
    <row r="51" spans="20:23" x14ac:dyDescent="0.25">
      <c r="T51" s="4"/>
      <c r="U51" s="3"/>
      <c r="V51" s="3"/>
      <c r="W51" s="1"/>
    </row>
    <row r="52" spans="20:23" x14ac:dyDescent="0.25">
      <c r="T52" s="4"/>
      <c r="U52" s="3"/>
      <c r="V52" s="3"/>
      <c r="W52" s="1"/>
    </row>
    <row r="53" spans="20:23" x14ac:dyDescent="0.25">
      <c r="T53" s="4"/>
      <c r="U53" s="3"/>
      <c r="V53" s="3"/>
      <c r="W53" s="1"/>
    </row>
    <row r="54" spans="20:23" x14ac:dyDescent="0.25">
      <c r="T54" s="4"/>
      <c r="U54" s="3"/>
      <c r="V54" s="3"/>
      <c r="W54" s="1"/>
    </row>
    <row r="55" spans="20:23" x14ac:dyDescent="0.25">
      <c r="T55" s="4"/>
      <c r="U55" s="3"/>
      <c r="V55" s="3"/>
      <c r="W55" s="1"/>
    </row>
    <row r="56" spans="20:23" x14ac:dyDescent="0.25">
      <c r="T56" s="4"/>
      <c r="U56" s="3"/>
      <c r="V56" s="3"/>
      <c r="W56" s="1"/>
    </row>
    <row r="57" spans="20:23" x14ac:dyDescent="0.25">
      <c r="T57" s="4"/>
      <c r="U57" s="3"/>
      <c r="V57" s="3"/>
      <c r="W57" s="1"/>
    </row>
    <row r="58" spans="20:23" x14ac:dyDescent="0.25">
      <c r="T58" s="4"/>
      <c r="U58" s="3"/>
      <c r="V58" s="3"/>
      <c r="W58" s="1"/>
    </row>
    <row r="59" spans="20:23" x14ac:dyDescent="0.25">
      <c r="U59" s="3"/>
      <c r="V59" s="3"/>
      <c r="W59" s="1"/>
    </row>
    <row r="60" spans="20:23" x14ac:dyDescent="0.25">
      <c r="U60" s="3"/>
      <c r="V60" s="3"/>
      <c r="W60" s="1"/>
    </row>
    <row r="61" spans="20:23" x14ac:dyDescent="0.25">
      <c r="U61" s="3"/>
      <c r="V61" s="3"/>
      <c r="W61" s="1"/>
    </row>
    <row r="62" spans="20:23" x14ac:dyDescent="0.25">
      <c r="U62" s="3"/>
      <c r="V62" s="3"/>
      <c r="W62" s="1"/>
    </row>
    <row r="63" spans="20:23" x14ac:dyDescent="0.25">
      <c r="U63" s="3"/>
      <c r="V63" s="3"/>
      <c r="W63" s="1"/>
    </row>
    <row r="64" spans="20:23" x14ac:dyDescent="0.25">
      <c r="U64" s="3"/>
      <c r="V64" s="3"/>
      <c r="W64" s="1"/>
    </row>
    <row r="65" spans="20:23" x14ac:dyDescent="0.25">
      <c r="U65" s="3"/>
      <c r="V65" s="3"/>
      <c r="W65" s="1"/>
    </row>
    <row r="66" spans="20:23" x14ac:dyDescent="0.25">
      <c r="U66" s="3"/>
      <c r="V66" s="3"/>
      <c r="W66" s="1"/>
    </row>
    <row r="67" spans="20:23" x14ac:dyDescent="0.25">
      <c r="U67" s="3"/>
      <c r="V67" s="3"/>
      <c r="W67" s="1"/>
    </row>
    <row r="68" spans="20:23" x14ac:dyDescent="0.25">
      <c r="U68" s="3"/>
      <c r="V68" s="3"/>
      <c r="W68" s="1"/>
    </row>
    <row r="69" spans="20:23" x14ac:dyDescent="0.25">
      <c r="U69" s="3"/>
      <c r="V69" s="3"/>
      <c r="W69" s="1"/>
    </row>
    <row r="70" spans="20:23" x14ac:dyDescent="0.25">
      <c r="U70" s="3"/>
      <c r="V70" s="3"/>
      <c r="W70" s="1"/>
    </row>
    <row r="71" spans="20:23" x14ac:dyDescent="0.25">
      <c r="U71" s="3"/>
      <c r="V71" s="3"/>
      <c r="W71" s="1"/>
    </row>
    <row r="72" spans="20:23" x14ac:dyDescent="0.25">
      <c r="U72" s="3"/>
      <c r="V72" s="3"/>
      <c r="W72" s="1"/>
    </row>
    <row r="73" spans="20:23" x14ac:dyDescent="0.25">
      <c r="U73" s="3"/>
      <c r="V73" s="3"/>
      <c r="W73" s="1"/>
    </row>
    <row r="74" spans="20:23" x14ac:dyDescent="0.25">
      <c r="T74" s="4"/>
      <c r="U74" s="3"/>
      <c r="V74" s="3"/>
      <c r="W74" s="1"/>
    </row>
    <row r="75" spans="20:23" x14ac:dyDescent="0.25">
      <c r="T75" s="5"/>
      <c r="U75" s="6"/>
      <c r="V75" s="6"/>
    </row>
    <row r="77" spans="20:23" x14ac:dyDescent="0.25">
      <c r="U77" s="5"/>
      <c r="V77" s="6"/>
    </row>
  </sheetData>
  <mergeCells count="4">
    <mergeCell ref="B4:P4"/>
    <mergeCell ref="B5:H5"/>
    <mergeCell ref="I5:O5"/>
    <mergeCell ref="A4:A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3"/>
  <sheetViews>
    <sheetView zoomScaleNormal="100" workbookViewId="0">
      <selection activeCell="H90" sqref="H90"/>
    </sheetView>
  </sheetViews>
  <sheetFormatPr baseColWidth="10" defaultRowHeight="15" x14ac:dyDescent="0.25"/>
  <cols>
    <col min="1" max="1" width="17.140625" customWidth="1"/>
    <col min="2" max="2" width="8.7109375" customWidth="1"/>
    <col min="3" max="3" width="9.140625" customWidth="1"/>
    <col min="4" max="5" width="8" customWidth="1"/>
    <col min="6" max="7" width="8.7109375" customWidth="1"/>
    <col min="9" max="9" width="8.85546875" customWidth="1"/>
    <col min="10" max="10" width="8.5703125" customWidth="1"/>
    <col min="11" max="11" width="8.28515625" customWidth="1"/>
    <col min="12" max="12" width="8.85546875" customWidth="1"/>
    <col min="13" max="13" width="8.7109375" customWidth="1"/>
    <col min="14" max="14" width="8.42578125" customWidth="1"/>
    <col min="17" max="17" width="17" customWidth="1"/>
    <col min="20" max="20" width="25.140625" bestFit="1" customWidth="1"/>
  </cols>
  <sheetData>
    <row r="2" spans="1:19" ht="17.25" x14ac:dyDescent="0.3">
      <c r="A2" s="18" t="s">
        <v>93</v>
      </c>
    </row>
    <row r="4" spans="1:19" ht="15" customHeight="1" x14ac:dyDescent="0.25">
      <c r="A4" s="39" t="s">
        <v>86</v>
      </c>
      <c r="B4" s="37" t="s">
        <v>91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S4" s="8"/>
    </row>
    <row r="5" spans="1:19" x14ac:dyDescent="0.25">
      <c r="A5" s="39"/>
      <c r="B5" s="40" t="s">
        <v>71</v>
      </c>
      <c r="C5" s="40"/>
      <c r="D5" s="40"/>
      <c r="E5" s="40"/>
      <c r="F5" s="40"/>
      <c r="G5" s="40"/>
      <c r="H5" s="38"/>
      <c r="I5" s="40" t="s">
        <v>72</v>
      </c>
      <c r="J5" s="40"/>
      <c r="K5" s="40"/>
      <c r="L5" s="40"/>
      <c r="M5" s="40"/>
      <c r="N5" s="40"/>
      <c r="O5" s="38"/>
      <c r="P5" s="25"/>
      <c r="S5" s="8"/>
    </row>
    <row r="6" spans="1:19" x14ac:dyDescent="0.25">
      <c r="A6" s="39"/>
      <c r="B6" s="25" t="s">
        <v>1</v>
      </c>
      <c r="C6" s="25" t="s">
        <v>2</v>
      </c>
      <c r="D6" s="25" t="s">
        <v>3</v>
      </c>
      <c r="E6" s="25" t="s">
        <v>4</v>
      </c>
      <c r="F6" s="25" t="s">
        <v>5</v>
      </c>
      <c r="G6" s="25" t="s">
        <v>6</v>
      </c>
      <c r="H6" s="25" t="s">
        <v>73</v>
      </c>
      <c r="I6" s="25" t="s">
        <v>1</v>
      </c>
      <c r="J6" s="25" t="s">
        <v>2</v>
      </c>
      <c r="K6" s="25" t="s">
        <v>3</v>
      </c>
      <c r="L6" s="25" t="s">
        <v>4</v>
      </c>
      <c r="M6" s="25" t="s">
        <v>5</v>
      </c>
      <c r="N6" s="25" t="s">
        <v>6</v>
      </c>
      <c r="O6" s="25" t="s">
        <v>73</v>
      </c>
      <c r="P6" s="25" t="s">
        <v>0</v>
      </c>
      <c r="Q6" s="24"/>
      <c r="S6" s="8"/>
    </row>
    <row r="7" spans="1:19" x14ac:dyDescent="0.25">
      <c r="A7" s="26" t="s">
        <v>18</v>
      </c>
      <c r="B7" s="9">
        <v>6</v>
      </c>
      <c r="C7" s="9">
        <v>43</v>
      </c>
      <c r="D7" s="9">
        <v>6</v>
      </c>
      <c r="E7" s="9">
        <v>0</v>
      </c>
      <c r="F7" s="9">
        <v>93</v>
      </c>
      <c r="G7" s="9">
        <v>0</v>
      </c>
      <c r="H7" s="9">
        <f t="shared" ref="H7:H38" si="0">SUM(B7:G7)</f>
        <v>148</v>
      </c>
      <c r="I7" s="9">
        <v>4</v>
      </c>
      <c r="J7" s="9">
        <v>18</v>
      </c>
      <c r="K7" s="9">
        <v>4</v>
      </c>
      <c r="L7" s="9">
        <v>0</v>
      </c>
      <c r="M7" s="9">
        <v>43</v>
      </c>
      <c r="N7" s="9">
        <v>0</v>
      </c>
      <c r="O7" s="9">
        <f>SUM(I7:N7)</f>
        <v>69</v>
      </c>
      <c r="P7" s="9">
        <f>H7+O7</f>
        <v>217</v>
      </c>
      <c r="Q7" s="11" t="s">
        <v>20</v>
      </c>
    </row>
    <row r="8" spans="1:19" x14ac:dyDescent="0.25">
      <c r="A8" s="27" t="s">
        <v>22</v>
      </c>
      <c r="B8" s="10">
        <v>9</v>
      </c>
      <c r="C8" s="10">
        <v>26</v>
      </c>
      <c r="D8" s="10">
        <v>6</v>
      </c>
      <c r="E8" s="10">
        <v>0</v>
      </c>
      <c r="F8" s="10">
        <v>30</v>
      </c>
      <c r="G8" s="10">
        <v>0</v>
      </c>
      <c r="H8" s="10">
        <f t="shared" si="0"/>
        <v>71</v>
      </c>
      <c r="I8" s="10">
        <v>20</v>
      </c>
      <c r="J8" s="10">
        <v>39</v>
      </c>
      <c r="K8" s="10">
        <v>3</v>
      </c>
      <c r="L8" s="10">
        <v>0</v>
      </c>
      <c r="M8" s="10">
        <v>134</v>
      </c>
      <c r="N8" s="10">
        <v>6</v>
      </c>
      <c r="O8" s="10">
        <f t="shared" ref="O8:O37" si="1">SUM(I8:N8)</f>
        <v>202</v>
      </c>
      <c r="P8" s="10">
        <f t="shared" ref="P8:P38" si="2">H8+O8</f>
        <v>273</v>
      </c>
      <c r="Q8" s="11" t="s">
        <v>23</v>
      </c>
    </row>
    <row r="9" spans="1:19" x14ac:dyDescent="0.25">
      <c r="A9" s="28" t="s">
        <v>25</v>
      </c>
      <c r="B9" s="9">
        <v>2</v>
      </c>
      <c r="C9" s="9">
        <v>16</v>
      </c>
      <c r="D9" s="9">
        <v>1</v>
      </c>
      <c r="E9" s="9">
        <v>1</v>
      </c>
      <c r="F9" s="9">
        <v>10</v>
      </c>
      <c r="G9" s="9">
        <v>37</v>
      </c>
      <c r="H9" s="9">
        <f t="shared" si="0"/>
        <v>67</v>
      </c>
      <c r="I9" s="9">
        <v>2</v>
      </c>
      <c r="J9" s="9">
        <v>0</v>
      </c>
      <c r="K9" s="9">
        <v>0</v>
      </c>
      <c r="L9" s="9">
        <v>1</v>
      </c>
      <c r="M9" s="9">
        <v>9</v>
      </c>
      <c r="N9" s="9">
        <v>5</v>
      </c>
      <c r="O9" s="9">
        <f t="shared" si="1"/>
        <v>17</v>
      </c>
      <c r="P9" s="9">
        <f t="shared" si="2"/>
        <v>84</v>
      </c>
      <c r="Q9" s="11" t="s">
        <v>26</v>
      </c>
    </row>
    <row r="10" spans="1:19" ht="13.5" customHeight="1" x14ac:dyDescent="0.25">
      <c r="A10" s="27" t="s">
        <v>17</v>
      </c>
      <c r="B10" s="10">
        <v>3</v>
      </c>
      <c r="C10" s="10">
        <v>13</v>
      </c>
      <c r="D10" s="10">
        <v>1</v>
      </c>
      <c r="E10" s="10">
        <v>0</v>
      </c>
      <c r="F10" s="10">
        <v>13</v>
      </c>
      <c r="G10" s="10">
        <v>0</v>
      </c>
      <c r="H10" s="10">
        <f t="shared" si="0"/>
        <v>30</v>
      </c>
      <c r="I10" s="10">
        <v>0</v>
      </c>
      <c r="J10" s="10">
        <v>0</v>
      </c>
      <c r="K10" s="10">
        <v>0</v>
      </c>
      <c r="L10" s="10">
        <v>0</v>
      </c>
      <c r="M10" s="10">
        <v>1</v>
      </c>
      <c r="N10" s="10">
        <v>0</v>
      </c>
      <c r="O10" s="10">
        <f t="shared" si="1"/>
        <v>1</v>
      </c>
      <c r="P10" s="10">
        <f t="shared" si="2"/>
        <v>31</v>
      </c>
      <c r="Q10" s="11" t="s">
        <v>28</v>
      </c>
    </row>
    <row r="11" spans="1:19" x14ac:dyDescent="0.25">
      <c r="A11" s="28" t="s">
        <v>30</v>
      </c>
      <c r="B11" s="9">
        <v>23</v>
      </c>
      <c r="C11" s="9">
        <v>38</v>
      </c>
      <c r="D11" s="9">
        <v>6</v>
      </c>
      <c r="E11" s="9">
        <v>0</v>
      </c>
      <c r="F11" s="9">
        <v>61</v>
      </c>
      <c r="G11" s="9">
        <v>8</v>
      </c>
      <c r="H11" s="9">
        <f t="shared" si="0"/>
        <v>136</v>
      </c>
      <c r="I11" s="9">
        <v>2</v>
      </c>
      <c r="J11" s="9">
        <v>2</v>
      </c>
      <c r="K11" s="9">
        <v>0</v>
      </c>
      <c r="L11" s="9">
        <v>0</v>
      </c>
      <c r="M11" s="9">
        <v>5</v>
      </c>
      <c r="N11" s="9">
        <v>0</v>
      </c>
      <c r="O11" s="9">
        <f t="shared" si="1"/>
        <v>9</v>
      </c>
      <c r="P11" s="9">
        <f t="shared" si="2"/>
        <v>145</v>
      </c>
      <c r="Q11" s="11" t="s">
        <v>27</v>
      </c>
    </row>
    <row r="12" spans="1:19" x14ac:dyDescent="0.25">
      <c r="A12" s="27" t="s">
        <v>16</v>
      </c>
      <c r="B12" s="10">
        <v>9</v>
      </c>
      <c r="C12" s="10">
        <v>34</v>
      </c>
      <c r="D12" s="10">
        <v>1</v>
      </c>
      <c r="E12" s="10">
        <v>0</v>
      </c>
      <c r="F12" s="10">
        <v>81</v>
      </c>
      <c r="G12" s="10">
        <v>6</v>
      </c>
      <c r="H12" s="10">
        <f t="shared" si="0"/>
        <v>131</v>
      </c>
      <c r="I12" s="10">
        <v>21</v>
      </c>
      <c r="J12" s="10">
        <v>56</v>
      </c>
      <c r="K12" s="10">
        <v>3</v>
      </c>
      <c r="L12" s="10">
        <v>0</v>
      </c>
      <c r="M12" s="10">
        <v>115</v>
      </c>
      <c r="N12" s="10">
        <v>4</v>
      </c>
      <c r="O12" s="10">
        <f t="shared" si="1"/>
        <v>199</v>
      </c>
      <c r="P12" s="10">
        <f t="shared" si="2"/>
        <v>330</v>
      </c>
      <c r="Q12" s="11" t="s">
        <v>32</v>
      </c>
    </row>
    <row r="13" spans="1:19" x14ac:dyDescent="0.25">
      <c r="A13" s="28" t="s">
        <v>34</v>
      </c>
      <c r="B13" s="9">
        <v>4</v>
      </c>
      <c r="C13" s="9">
        <v>16</v>
      </c>
      <c r="D13" s="9">
        <v>0</v>
      </c>
      <c r="E13" s="9">
        <v>0</v>
      </c>
      <c r="F13" s="9">
        <v>313</v>
      </c>
      <c r="G13" s="9">
        <v>1</v>
      </c>
      <c r="H13" s="9">
        <f t="shared" si="0"/>
        <v>334</v>
      </c>
      <c r="I13" s="9">
        <v>11</v>
      </c>
      <c r="J13" s="9">
        <v>22</v>
      </c>
      <c r="K13" s="9">
        <v>0</v>
      </c>
      <c r="L13" s="9">
        <v>0</v>
      </c>
      <c r="M13" s="9">
        <v>78</v>
      </c>
      <c r="N13" s="9">
        <v>0</v>
      </c>
      <c r="O13" s="9">
        <f t="shared" si="1"/>
        <v>111</v>
      </c>
      <c r="P13" s="9">
        <f t="shared" si="2"/>
        <v>445</v>
      </c>
      <c r="Q13" s="11" t="s">
        <v>29</v>
      </c>
    </row>
    <row r="14" spans="1:19" x14ac:dyDescent="0.25">
      <c r="A14" s="27" t="s">
        <v>15</v>
      </c>
      <c r="B14" s="10">
        <v>10</v>
      </c>
      <c r="C14" s="10">
        <v>32</v>
      </c>
      <c r="D14" s="10">
        <v>0</v>
      </c>
      <c r="E14" s="10">
        <v>1</v>
      </c>
      <c r="F14" s="10">
        <v>148</v>
      </c>
      <c r="G14" s="10">
        <v>0</v>
      </c>
      <c r="H14" s="10">
        <f t="shared" si="0"/>
        <v>191</v>
      </c>
      <c r="I14" s="10">
        <v>4</v>
      </c>
      <c r="J14" s="10">
        <v>10</v>
      </c>
      <c r="K14" s="10">
        <v>0</v>
      </c>
      <c r="L14" s="10">
        <v>1</v>
      </c>
      <c r="M14" s="10">
        <v>55</v>
      </c>
      <c r="N14" s="10">
        <v>2</v>
      </c>
      <c r="O14" s="10">
        <f t="shared" si="1"/>
        <v>72</v>
      </c>
      <c r="P14" s="10">
        <f t="shared" si="2"/>
        <v>263</v>
      </c>
      <c r="Q14" s="11" t="s">
        <v>35</v>
      </c>
    </row>
    <row r="15" spans="1:19" x14ac:dyDescent="0.25">
      <c r="A15" s="26" t="s">
        <v>37</v>
      </c>
      <c r="B15" s="9">
        <v>31</v>
      </c>
      <c r="C15" s="9">
        <v>112</v>
      </c>
      <c r="D15" s="9">
        <v>1</v>
      </c>
      <c r="E15" s="9">
        <v>0</v>
      </c>
      <c r="F15" s="9">
        <v>429</v>
      </c>
      <c r="G15" s="9">
        <v>1</v>
      </c>
      <c r="H15" s="9">
        <f t="shared" si="0"/>
        <v>574</v>
      </c>
      <c r="I15" s="9">
        <v>8</v>
      </c>
      <c r="J15" s="9">
        <v>18</v>
      </c>
      <c r="K15" s="9">
        <v>0</v>
      </c>
      <c r="L15" s="9">
        <v>0</v>
      </c>
      <c r="M15" s="9">
        <v>69</v>
      </c>
      <c r="N15" s="9">
        <v>0</v>
      </c>
      <c r="O15" s="9">
        <f t="shared" si="1"/>
        <v>95</v>
      </c>
      <c r="P15" s="9">
        <f t="shared" si="2"/>
        <v>669</v>
      </c>
      <c r="Q15" s="11" t="s">
        <v>38</v>
      </c>
    </row>
    <row r="16" spans="1:19" x14ac:dyDescent="0.25">
      <c r="A16" s="29" t="s">
        <v>14</v>
      </c>
      <c r="B16" s="10">
        <v>1</v>
      </c>
      <c r="C16" s="10">
        <v>7</v>
      </c>
      <c r="D16" s="10">
        <v>0</v>
      </c>
      <c r="E16" s="10">
        <v>0</v>
      </c>
      <c r="F16" s="10">
        <v>16</v>
      </c>
      <c r="G16" s="10">
        <v>0</v>
      </c>
      <c r="H16" s="10">
        <f t="shared" si="0"/>
        <v>24</v>
      </c>
      <c r="I16" s="10">
        <v>3</v>
      </c>
      <c r="J16" s="10">
        <v>4</v>
      </c>
      <c r="K16" s="10">
        <v>0</v>
      </c>
      <c r="L16" s="10">
        <v>0</v>
      </c>
      <c r="M16" s="10">
        <v>11</v>
      </c>
      <c r="N16" s="10">
        <v>0</v>
      </c>
      <c r="O16" s="10">
        <f t="shared" si="1"/>
        <v>18</v>
      </c>
      <c r="P16" s="10">
        <f t="shared" si="2"/>
        <v>42</v>
      </c>
      <c r="Q16" s="11" t="s">
        <v>40</v>
      </c>
    </row>
    <row r="17" spans="1:17" x14ac:dyDescent="0.25">
      <c r="A17" s="26" t="s">
        <v>41</v>
      </c>
      <c r="B17" s="9">
        <v>22</v>
      </c>
      <c r="C17" s="9">
        <v>71</v>
      </c>
      <c r="D17" s="9">
        <v>0</v>
      </c>
      <c r="E17" s="9">
        <v>0</v>
      </c>
      <c r="F17" s="9">
        <v>59</v>
      </c>
      <c r="G17" s="9">
        <v>6</v>
      </c>
      <c r="H17" s="9">
        <f t="shared" si="0"/>
        <v>158</v>
      </c>
      <c r="I17" s="9">
        <v>2</v>
      </c>
      <c r="J17" s="9">
        <v>23</v>
      </c>
      <c r="K17" s="9">
        <v>0</v>
      </c>
      <c r="L17" s="9">
        <v>0</v>
      </c>
      <c r="M17" s="9">
        <v>16</v>
      </c>
      <c r="N17" s="9">
        <v>4</v>
      </c>
      <c r="O17" s="9">
        <f t="shared" si="1"/>
        <v>45</v>
      </c>
      <c r="P17" s="9">
        <f t="shared" si="2"/>
        <v>203</v>
      </c>
      <c r="Q17" s="11" t="s">
        <v>31</v>
      </c>
    </row>
    <row r="18" spans="1:17" x14ac:dyDescent="0.25">
      <c r="A18" s="29" t="s">
        <v>43</v>
      </c>
      <c r="B18" s="10">
        <v>4</v>
      </c>
      <c r="C18" s="10">
        <v>18</v>
      </c>
      <c r="D18" s="10">
        <v>0</v>
      </c>
      <c r="E18" s="10">
        <v>0</v>
      </c>
      <c r="F18" s="10">
        <v>54</v>
      </c>
      <c r="G18" s="10">
        <v>0</v>
      </c>
      <c r="H18" s="10">
        <f t="shared" si="0"/>
        <v>76</v>
      </c>
      <c r="I18" s="10">
        <v>3</v>
      </c>
      <c r="J18" s="10">
        <v>11</v>
      </c>
      <c r="K18" s="10">
        <v>0</v>
      </c>
      <c r="L18" s="10">
        <v>0</v>
      </c>
      <c r="M18" s="10">
        <v>31</v>
      </c>
      <c r="N18" s="10">
        <v>0</v>
      </c>
      <c r="O18" s="10">
        <f t="shared" si="1"/>
        <v>45</v>
      </c>
      <c r="P18" s="10">
        <f t="shared" si="2"/>
        <v>121</v>
      </c>
      <c r="Q18" s="11" t="s">
        <v>44</v>
      </c>
    </row>
    <row r="19" spans="1:17" ht="15.75" customHeight="1" x14ac:dyDescent="0.25">
      <c r="A19" s="26" t="s">
        <v>46</v>
      </c>
      <c r="B19" s="9">
        <v>3</v>
      </c>
      <c r="C19" s="9">
        <v>13</v>
      </c>
      <c r="D19" s="9">
        <v>0</v>
      </c>
      <c r="E19" s="9">
        <v>0</v>
      </c>
      <c r="F19" s="9">
        <v>25</v>
      </c>
      <c r="G19" s="9">
        <v>0</v>
      </c>
      <c r="H19" s="9">
        <f t="shared" si="0"/>
        <v>41</v>
      </c>
      <c r="I19" s="9">
        <v>2</v>
      </c>
      <c r="J19" s="9">
        <v>3</v>
      </c>
      <c r="K19" s="9">
        <v>0</v>
      </c>
      <c r="L19" s="9">
        <v>0</v>
      </c>
      <c r="M19" s="9">
        <v>3</v>
      </c>
      <c r="N19" s="9">
        <v>0</v>
      </c>
      <c r="O19" s="9">
        <f t="shared" si="1"/>
        <v>8</v>
      </c>
      <c r="P19" s="9">
        <f>H19+O19</f>
        <v>49</v>
      </c>
      <c r="Q19" s="11" t="s">
        <v>47</v>
      </c>
    </row>
    <row r="20" spans="1:17" x14ac:dyDescent="0.25">
      <c r="A20" s="29" t="s">
        <v>48</v>
      </c>
      <c r="B20" s="10">
        <v>26</v>
      </c>
      <c r="C20" s="10">
        <v>95</v>
      </c>
      <c r="D20" s="10">
        <v>1</v>
      </c>
      <c r="E20" s="10">
        <v>0</v>
      </c>
      <c r="F20" s="10">
        <v>170</v>
      </c>
      <c r="G20" s="10">
        <v>0</v>
      </c>
      <c r="H20" s="10">
        <f>SUM(B20:G20)</f>
        <v>292</v>
      </c>
      <c r="I20" s="10">
        <v>6</v>
      </c>
      <c r="J20" s="10">
        <v>20</v>
      </c>
      <c r="K20" s="10">
        <v>1</v>
      </c>
      <c r="L20" s="10">
        <v>0</v>
      </c>
      <c r="M20" s="10">
        <v>32</v>
      </c>
      <c r="N20" s="10">
        <v>2</v>
      </c>
      <c r="O20" s="10">
        <f t="shared" si="1"/>
        <v>61</v>
      </c>
      <c r="P20" s="10">
        <f t="shared" si="2"/>
        <v>353</v>
      </c>
      <c r="Q20" s="11" t="s">
        <v>49</v>
      </c>
    </row>
    <row r="21" spans="1:17" x14ac:dyDescent="0.25">
      <c r="A21" s="26" t="s">
        <v>50</v>
      </c>
      <c r="B21" s="9">
        <v>40</v>
      </c>
      <c r="C21" s="9">
        <v>92</v>
      </c>
      <c r="D21" s="9">
        <v>0</v>
      </c>
      <c r="E21" s="9">
        <v>0</v>
      </c>
      <c r="F21" s="9">
        <v>104</v>
      </c>
      <c r="G21" s="9">
        <v>7</v>
      </c>
      <c r="H21" s="9">
        <f t="shared" si="0"/>
        <v>243</v>
      </c>
      <c r="I21" s="9">
        <v>9</v>
      </c>
      <c r="J21" s="9">
        <v>29</v>
      </c>
      <c r="K21" s="9">
        <v>0</v>
      </c>
      <c r="L21" s="9">
        <v>0</v>
      </c>
      <c r="M21" s="9">
        <v>35</v>
      </c>
      <c r="N21" s="9">
        <v>1</v>
      </c>
      <c r="O21" s="9">
        <f t="shared" si="1"/>
        <v>74</v>
      </c>
      <c r="P21" s="9">
        <f t="shared" si="2"/>
        <v>317</v>
      </c>
      <c r="Q21" s="11" t="s">
        <v>51</v>
      </c>
    </row>
    <row r="22" spans="1:17" x14ac:dyDescent="0.25">
      <c r="A22" s="29" t="s">
        <v>53</v>
      </c>
      <c r="B22" s="10">
        <v>9</v>
      </c>
      <c r="C22" s="10">
        <v>44</v>
      </c>
      <c r="D22" s="10">
        <v>0</v>
      </c>
      <c r="E22" s="10">
        <v>1</v>
      </c>
      <c r="F22" s="10">
        <v>39</v>
      </c>
      <c r="G22" s="10">
        <v>1</v>
      </c>
      <c r="H22" s="10">
        <f t="shared" si="0"/>
        <v>94</v>
      </c>
      <c r="I22" s="10">
        <v>4</v>
      </c>
      <c r="J22" s="10">
        <v>14</v>
      </c>
      <c r="K22" s="10">
        <v>0</v>
      </c>
      <c r="L22" s="10">
        <v>0</v>
      </c>
      <c r="M22" s="10">
        <v>13</v>
      </c>
      <c r="N22" s="10">
        <v>0</v>
      </c>
      <c r="O22" s="10">
        <f t="shared" si="1"/>
        <v>31</v>
      </c>
      <c r="P22" s="10">
        <f t="shared" si="2"/>
        <v>125</v>
      </c>
      <c r="Q22" s="11" t="s">
        <v>54</v>
      </c>
    </row>
    <row r="23" spans="1:17" x14ac:dyDescent="0.25">
      <c r="A23" s="28" t="s">
        <v>56</v>
      </c>
      <c r="B23" s="9">
        <v>20</v>
      </c>
      <c r="C23" s="9">
        <v>24</v>
      </c>
      <c r="D23" s="9">
        <v>2</v>
      </c>
      <c r="E23" s="9">
        <v>0</v>
      </c>
      <c r="F23" s="9">
        <v>30</v>
      </c>
      <c r="G23" s="9">
        <v>3</v>
      </c>
      <c r="H23" s="9">
        <f t="shared" si="0"/>
        <v>79</v>
      </c>
      <c r="I23" s="9">
        <v>8</v>
      </c>
      <c r="J23" s="9">
        <v>20</v>
      </c>
      <c r="K23" s="9">
        <v>0</v>
      </c>
      <c r="L23" s="9">
        <v>0</v>
      </c>
      <c r="M23" s="9">
        <v>20</v>
      </c>
      <c r="N23" s="9">
        <v>0</v>
      </c>
      <c r="O23" s="9">
        <f t="shared" si="1"/>
        <v>48</v>
      </c>
      <c r="P23" s="9">
        <f t="shared" si="2"/>
        <v>127</v>
      </c>
      <c r="Q23" s="11" t="s">
        <v>57</v>
      </c>
    </row>
    <row r="24" spans="1:17" x14ac:dyDescent="0.25">
      <c r="A24" s="27" t="s">
        <v>58</v>
      </c>
      <c r="B24" s="10">
        <v>0</v>
      </c>
      <c r="C24" s="10">
        <v>5</v>
      </c>
      <c r="D24" s="10">
        <v>0</v>
      </c>
      <c r="E24" s="10">
        <v>0</v>
      </c>
      <c r="F24" s="10">
        <v>2</v>
      </c>
      <c r="G24" s="10">
        <v>0</v>
      </c>
      <c r="H24" s="10">
        <f t="shared" si="0"/>
        <v>7</v>
      </c>
      <c r="I24" s="10">
        <v>3</v>
      </c>
      <c r="J24" s="10">
        <v>4</v>
      </c>
      <c r="K24" s="10">
        <v>1</v>
      </c>
      <c r="L24" s="10">
        <v>0</v>
      </c>
      <c r="M24" s="10">
        <v>4</v>
      </c>
      <c r="N24" s="10">
        <v>0</v>
      </c>
      <c r="O24" s="10">
        <f t="shared" si="1"/>
        <v>12</v>
      </c>
      <c r="P24" s="10">
        <f t="shared" si="2"/>
        <v>19</v>
      </c>
      <c r="Q24" s="11" t="s">
        <v>36</v>
      </c>
    </row>
    <row r="25" spans="1:17" x14ac:dyDescent="0.25">
      <c r="A25" s="28" t="s">
        <v>59</v>
      </c>
      <c r="B25" s="9">
        <v>11</v>
      </c>
      <c r="C25" s="9">
        <v>95</v>
      </c>
      <c r="D25" s="9">
        <v>8</v>
      </c>
      <c r="E25" s="9">
        <v>0</v>
      </c>
      <c r="F25" s="9">
        <v>149</v>
      </c>
      <c r="G25" s="9">
        <v>2</v>
      </c>
      <c r="H25" s="9">
        <f t="shared" si="0"/>
        <v>265</v>
      </c>
      <c r="I25" s="9">
        <v>12</v>
      </c>
      <c r="J25" s="9">
        <v>110</v>
      </c>
      <c r="K25" s="9">
        <v>9</v>
      </c>
      <c r="L25" s="9">
        <v>0</v>
      </c>
      <c r="M25" s="9">
        <v>189</v>
      </c>
      <c r="N25" s="9">
        <v>5</v>
      </c>
      <c r="O25" s="9">
        <f t="shared" si="1"/>
        <v>325</v>
      </c>
      <c r="P25" s="9">
        <f>H25+O25</f>
        <v>590</v>
      </c>
      <c r="Q25" s="11" t="s">
        <v>60</v>
      </c>
    </row>
    <row r="26" spans="1:17" x14ac:dyDescent="0.25">
      <c r="A26" s="27" t="s">
        <v>13</v>
      </c>
      <c r="B26" s="10">
        <v>17</v>
      </c>
      <c r="C26" s="10">
        <v>74</v>
      </c>
      <c r="D26" s="10">
        <v>18</v>
      </c>
      <c r="E26" s="10">
        <v>1</v>
      </c>
      <c r="F26" s="10">
        <v>29</v>
      </c>
      <c r="G26" s="10">
        <v>13</v>
      </c>
      <c r="H26" s="10">
        <f t="shared" si="0"/>
        <v>152</v>
      </c>
      <c r="I26" s="10">
        <v>3</v>
      </c>
      <c r="J26" s="10">
        <v>4</v>
      </c>
      <c r="K26" s="10">
        <v>1</v>
      </c>
      <c r="L26" s="10">
        <v>0</v>
      </c>
      <c r="M26" s="10">
        <v>9</v>
      </c>
      <c r="N26" s="10">
        <v>0</v>
      </c>
      <c r="O26" s="10">
        <f t="shared" si="1"/>
        <v>17</v>
      </c>
      <c r="P26" s="10">
        <f t="shared" si="2"/>
        <v>169</v>
      </c>
      <c r="Q26" s="11" t="s">
        <v>39</v>
      </c>
    </row>
    <row r="27" spans="1:17" x14ac:dyDescent="0.25">
      <c r="A27" s="28" t="s">
        <v>12</v>
      </c>
      <c r="B27" s="9">
        <v>32</v>
      </c>
      <c r="C27" s="9">
        <v>110</v>
      </c>
      <c r="D27" s="9">
        <v>7</v>
      </c>
      <c r="E27" s="9">
        <v>0</v>
      </c>
      <c r="F27" s="9">
        <v>166</v>
      </c>
      <c r="G27" s="9">
        <v>1</v>
      </c>
      <c r="H27" s="9">
        <f t="shared" si="0"/>
        <v>316</v>
      </c>
      <c r="I27" s="9">
        <v>13</v>
      </c>
      <c r="J27" s="9">
        <v>27</v>
      </c>
      <c r="K27" s="9">
        <v>0</v>
      </c>
      <c r="L27" s="9">
        <v>0</v>
      </c>
      <c r="M27" s="9">
        <v>48</v>
      </c>
      <c r="N27" s="9">
        <v>0</v>
      </c>
      <c r="O27" s="9">
        <f t="shared" si="1"/>
        <v>88</v>
      </c>
      <c r="P27" s="9">
        <f t="shared" si="2"/>
        <v>404</v>
      </c>
      <c r="Q27" s="11" t="s">
        <v>55</v>
      </c>
    </row>
    <row r="28" spans="1:17" ht="16.5" customHeight="1" x14ac:dyDescent="0.25">
      <c r="A28" s="27" t="s">
        <v>11</v>
      </c>
      <c r="B28" s="10">
        <v>7</v>
      </c>
      <c r="C28" s="10">
        <v>37</v>
      </c>
      <c r="D28" s="10">
        <v>0</v>
      </c>
      <c r="E28" s="10">
        <v>0</v>
      </c>
      <c r="F28" s="10">
        <v>110</v>
      </c>
      <c r="G28" s="10">
        <v>0</v>
      </c>
      <c r="H28" s="10">
        <f t="shared" si="0"/>
        <v>154</v>
      </c>
      <c r="I28" s="10">
        <v>2</v>
      </c>
      <c r="J28" s="10">
        <v>5</v>
      </c>
      <c r="K28" s="10">
        <v>0</v>
      </c>
      <c r="L28" s="10">
        <v>0</v>
      </c>
      <c r="M28" s="10">
        <v>31</v>
      </c>
      <c r="N28" s="10">
        <v>0</v>
      </c>
      <c r="O28" s="10">
        <f t="shared" si="1"/>
        <v>38</v>
      </c>
      <c r="P28" s="10">
        <f t="shared" si="2"/>
        <v>192</v>
      </c>
      <c r="Q28" s="11" t="s">
        <v>52</v>
      </c>
    </row>
    <row r="29" spans="1:17" x14ac:dyDescent="0.25">
      <c r="A29" s="28" t="s">
        <v>61</v>
      </c>
      <c r="B29" s="9">
        <v>39</v>
      </c>
      <c r="C29" s="9">
        <v>31</v>
      </c>
      <c r="D29" s="9">
        <v>13</v>
      </c>
      <c r="E29" s="9">
        <v>11</v>
      </c>
      <c r="F29" s="9">
        <v>24</v>
      </c>
      <c r="G29" s="9">
        <v>222</v>
      </c>
      <c r="H29" s="9">
        <f t="shared" si="0"/>
        <v>340</v>
      </c>
      <c r="I29" s="9">
        <v>5</v>
      </c>
      <c r="J29" s="9">
        <v>5</v>
      </c>
      <c r="K29" s="9">
        <v>2</v>
      </c>
      <c r="L29" s="9">
        <v>1</v>
      </c>
      <c r="M29" s="9">
        <v>2</v>
      </c>
      <c r="N29" s="9">
        <v>43</v>
      </c>
      <c r="O29" s="9">
        <f t="shared" si="1"/>
        <v>58</v>
      </c>
      <c r="P29" s="9">
        <f t="shared" si="2"/>
        <v>398</v>
      </c>
      <c r="Q29" s="11" t="s">
        <v>62</v>
      </c>
    </row>
    <row r="30" spans="1:17" x14ac:dyDescent="0.25">
      <c r="A30" s="27" t="s">
        <v>10</v>
      </c>
      <c r="B30" s="10">
        <v>22</v>
      </c>
      <c r="C30" s="10">
        <v>64</v>
      </c>
      <c r="D30" s="10">
        <v>0</v>
      </c>
      <c r="E30" s="10">
        <v>0</v>
      </c>
      <c r="F30" s="10">
        <v>57</v>
      </c>
      <c r="G30" s="10">
        <v>0</v>
      </c>
      <c r="H30" s="10">
        <f t="shared" si="0"/>
        <v>143</v>
      </c>
      <c r="I30" s="10">
        <v>7</v>
      </c>
      <c r="J30" s="10">
        <v>55</v>
      </c>
      <c r="K30" s="10">
        <v>0</v>
      </c>
      <c r="L30" s="10">
        <v>0</v>
      </c>
      <c r="M30" s="10">
        <v>51</v>
      </c>
      <c r="N30" s="10">
        <v>1</v>
      </c>
      <c r="O30" s="10">
        <f t="shared" si="1"/>
        <v>114</v>
      </c>
      <c r="P30" s="10">
        <f t="shared" si="2"/>
        <v>257</v>
      </c>
      <c r="Q30" s="11" t="s">
        <v>45</v>
      </c>
    </row>
    <row r="31" spans="1:17" x14ac:dyDescent="0.25">
      <c r="A31" s="28" t="s">
        <v>63</v>
      </c>
      <c r="B31" s="9">
        <v>6</v>
      </c>
      <c r="C31" s="9">
        <v>25</v>
      </c>
      <c r="D31" s="9">
        <v>0</v>
      </c>
      <c r="E31" s="9">
        <v>0</v>
      </c>
      <c r="F31" s="9">
        <v>25</v>
      </c>
      <c r="G31" s="9">
        <v>2</v>
      </c>
      <c r="H31" s="9">
        <f t="shared" si="0"/>
        <v>58</v>
      </c>
      <c r="I31" s="9">
        <v>13</v>
      </c>
      <c r="J31" s="9">
        <v>19</v>
      </c>
      <c r="K31" s="9">
        <v>0</v>
      </c>
      <c r="L31" s="9">
        <v>0</v>
      </c>
      <c r="M31" s="9">
        <v>15</v>
      </c>
      <c r="N31" s="9">
        <v>0</v>
      </c>
      <c r="O31" s="9">
        <f t="shared" si="1"/>
        <v>47</v>
      </c>
      <c r="P31" s="9">
        <f t="shared" si="2"/>
        <v>105</v>
      </c>
      <c r="Q31" s="11" t="s">
        <v>64</v>
      </c>
    </row>
    <row r="32" spans="1:17" x14ac:dyDescent="0.25">
      <c r="A32" s="27" t="s">
        <v>66</v>
      </c>
      <c r="B32" s="10">
        <v>2</v>
      </c>
      <c r="C32" s="10">
        <v>6</v>
      </c>
      <c r="D32" s="10">
        <v>0</v>
      </c>
      <c r="E32" s="10">
        <v>0</v>
      </c>
      <c r="F32" s="10">
        <v>6</v>
      </c>
      <c r="G32" s="10">
        <v>0</v>
      </c>
      <c r="H32" s="10">
        <f t="shared" si="0"/>
        <v>14</v>
      </c>
      <c r="I32" s="10">
        <v>3</v>
      </c>
      <c r="J32" s="10">
        <v>8</v>
      </c>
      <c r="K32" s="10">
        <v>0</v>
      </c>
      <c r="L32" s="10">
        <v>0</v>
      </c>
      <c r="M32" s="10">
        <v>30</v>
      </c>
      <c r="N32" s="10">
        <v>0</v>
      </c>
      <c r="O32" s="10">
        <f t="shared" si="1"/>
        <v>41</v>
      </c>
      <c r="P32" s="10">
        <f t="shared" si="2"/>
        <v>55</v>
      </c>
      <c r="Q32" s="11" t="s">
        <v>67</v>
      </c>
    </row>
    <row r="33" spans="1:17" x14ac:dyDescent="0.25">
      <c r="A33" s="28" t="s">
        <v>68</v>
      </c>
      <c r="B33" s="9">
        <v>6</v>
      </c>
      <c r="C33" s="9">
        <v>2</v>
      </c>
      <c r="D33" s="9">
        <v>1</v>
      </c>
      <c r="E33" s="9">
        <v>0</v>
      </c>
      <c r="F33" s="9">
        <v>39</v>
      </c>
      <c r="G33" s="9">
        <v>0</v>
      </c>
      <c r="H33" s="9">
        <f t="shared" si="0"/>
        <v>48</v>
      </c>
      <c r="I33" s="9">
        <v>1</v>
      </c>
      <c r="J33" s="9">
        <v>0</v>
      </c>
      <c r="K33" s="9">
        <v>0</v>
      </c>
      <c r="L33" s="9">
        <v>0</v>
      </c>
      <c r="M33" s="9">
        <v>3</v>
      </c>
      <c r="N33" s="9">
        <v>0</v>
      </c>
      <c r="O33" s="9">
        <f t="shared" si="1"/>
        <v>4</v>
      </c>
      <c r="P33" s="9">
        <f t="shared" si="2"/>
        <v>52</v>
      </c>
      <c r="Q33" s="11" t="s">
        <v>21</v>
      </c>
    </row>
    <row r="34" spans="1:17" x14ac:dyDescent="0.25">
      <c r="A34" s="27" t="s">
        <v>69</v>
      </c>
      <c r="B34" s="10">
        <v>8</v>
      </c>
      <c r="C34" s="10">
        <v>22</v>
      </c>
      <c r="D34" s="10">
        <v>1</v>
      </c>
      <c r="E34" s="10">
        <v>0</v>
      </c>
      <c r="F34" s="10">
        <v>124</v>
      </c>
      <c r="G34" s="10">
        <v>0</v>
      </c>
      <c r="H34" s="10">
        <f t="shared" si="0"/>
        <v>155</v>
      </c>
      <c r="I34" s="10">
        <v>10</v>
      </c>
      <c r="J34" s="10">
        <v>62</v>
      </c>
      <c r="K34" s="10">
        <v>0</v>
      </c>
      <c r="L34" s="10">
        <v>0</v>
      </c>
      <c r="M34" s="10">
        <v>177</v>
      </c>
      <c r="N34" s="10">
        <v>0</v>
      </c>
      <c r="O34" s="10">
        <f t="shared" si="1"/>
        <v>249</v>
      </c>
      <c r="P34" s="10">
        <f>H34+O34</f>
        <v>404</v>
      </c>
      <c r="Q34" s="11" t="s">
        <v>42</v>
      </c>
    </row>
    <row r="35" spans="1:17" x14ac:dyDescent="0.25">
      <c r="A35" s="28" t="s">
        <v>9</v>
      </c>
      <c r="B35" s="9">
        <v>3</v>
      </c>
      <c r="C35" s="9">
        <v>19</v>
      </c>
      <c r="D35" s="9">
        <v>2</v>
      </c>
      <c r="E35" s="9">
        <v>0</v>
      </c>
      <c r="F35" s="9">
        <v>25</v>
      </c>
      <c r="G35" s="9">
        <v>0</v>
      </c>
      <c r="H35" s="9">
        <f t="shared" si="0"/>
        <v>49</v>
      </c>
      <c r="I35" s="9">
        <v>2</v>
      </c>
      <c r="J35" s="9">
        <v>7</v>
      </c>
      <c r="K35" s="9">
        <v>1</v>
      </c>
      <c r="L35" s="9">
        <v>0</v>
      </c>
      <c r="M35" s="9">
        <v>9</v>
      </c>
      <c r="N35" s="9">
        <v>0</v>
      </c>
      <c r="O35" s="9">
        <f t="shared" si="1"/>
        <v>19</v>
      </c>
      <c r="P35" s="9">
        <f t="shared" si="2"/>
        <v>68</v>
      </c>
      <c r="Q35" s="11" t="s">
        <v>33</v>
      </c>
    </row>
    <row r="36" spans="1:17" x14ac:dyDescent="0.25">
      <c r="A36" s="27" t="s">
        <v>8</v>
      </c>
      <c r="B36" s="10">
        <v>52</v>
      </c>
      <c r="C36" s="10">
        <v>189</v>
      </c>
      <c r="D36" s="10">
        <v>4</v>
      </c>
      <c r="E36" s="10">
        <v>0</v>
      </c>
      <c r="F36" s="10">
        <v>619</v>
      </c>
      <c r="G36" s="10">
        <v>3</v>
      </c>
      <c r="H36" s="10">
        <f t="shared" si="0"/>
        <v>867</v>
      </c>
      <c r="I36" s="10">
        <v>14</v>
      </c>
      <c r="J36" s="10">
        <v>38</v>
      </c>
      <c r="K36" s="10">
        <v>1</v>
      </c>
      <c r="L36" s="10">
        <v>0</v>
      </c>
      <c r="M36" s="10">
        <v>164</v>
      </c>
      <c r="N36" s="10">
        <v>2</v>
      </c>
      <c r="O36" s="10">
        <f t="shared" si="1"/>
        <v>219</v>
      </c>
      <c r="P36" s="10">
        <f t="shared" si="2"/>
        <v>1086</v>
      </c>
      <c r="Q36" s="11" t="s">
        <v>24</v>
      </c>
    </row>
    <row r="37" spans="1:17" ht="15" customHeight="1" x14ac:dyDescent="0.25">
      <c r="A37" s="28" t="s">
        <v>70</v>
      </c>
      <c r="B37" s="9">
        <v>12</v>
      </c>
      <c r="C37" s="9">
        <v>25</v>
      </c>
      <c r="D37" s="9">
        <v>0</v>
      </c>
      <c r="E37" s="9">
        <v>1</v>
      </c>
      <c r="F37" s="9">
        <v>48</v>
      </c>
      <c r="G37" s="9">
        <v>40</v>
      </c>
      <c r="H37" s="9">
        <f t="shared" si="0"/>
        <v>126</v>
      </c>
      <c r="I37" s="9">
        <v>0</v>
      </c>
      <c r="J37" s="9">
        <v>9</v>
      </c>
      <c r="K37" s="9">
        <v>0</v>
      </c>
      <c r="L37" s="9">
        <v>0</v>
      </c>
      <c r="M37" s="9">
        <v>16</v>
      </c>
      <c r="N37" s="9">
        <v>7</v>
      </c>
      <c r="O37" s="9">
        <f t="shared" si="1"/>
        <v>32</v>
      </c>
      <c r="P37" s="9">
        <f t="shared" si="2"/>
        <v>158</v>
      </c>
      <c r="Q37" s="11" t="s">
        <v>65</v>
      </c>
    </row>
    <row r="38" spans="1:17" x14ac:dyDescent="0.25">
      <c r="A38" s="29" t="s">
        <v>7</v>
      </c>
      <c r="B38" s="10">
        <v>2</v>
      </c>
      <c r="C38" s="10">
        <v>7</v>
      </c>
      <c r="D38" s="10">
        <v>0</v>
      </c>
      <c r="E38" s="10">
        <v>0</v>
      </c>
      <c r="F38" s="10">
        <v>71</v>
      </c>
      <c r="G38" s="10">
        <v>0</v>
      </c>
      <c r="H38" s="10">
        <f t="shared" si="0"/>
        <v>80</v>
      </c>
      <c r="I38" s="10">
        <v>1</v>
      </c>
      <c r="J38" s="10">
        <v>1</v>
      </c>
      <c r="K38" s="10">
        <v>0</v>
      </c>
      <c r="L38" s="10">
        <v>0</v>
      </c>
      <c r="M38" s="10">
        <v>7</v>
      </c>
      <c r="N38" s="10">
        <v>0</v>
      </c>
      <c r="O38" s="10">
        <f>SUM(I38:N38)</f>
        <v>9</v>
      </c>
      <c r="P38" s="10">
        <f t="shared" si="2"/>
        <v>89</v>
      </c>
      <c r="Q38" s="11" t="s">
        <v>19</v>
      </c>
    </row>
    <row r="39" spans="1:17" ht="6.75" customHeight="1" x14ac:dyDescent="0.25">
      <c r="A39" s="24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7" x14ac:dyDescent="0.25">
      <c r="A40" s="25" t="s">
        <v>0</v>
      </c>
      <c r="B40" s="30">
        <f>SUM(B7:B38)</f>
        <v>441</v>
      </c>
      <c r="C40" s="30">
        <f t="shared" ref="C40:O40" si="3">SUM(C7:C38)</f>
        <v>1405</v>
      </c>
      <c r="D40" s="30">
        <f t="shared" si="3"/>
        <v>79</v>
      </c>
      <c r="E40" s="30">
        <f>SUM(E7:E38)</f>
        <v>16</v>
      </c>
      <c r="F40" s="30">
        <f t="shared" si="3"/>
        <v>3169</v>
      </c>
      <c r="G40" s="30">
        <f t="shared" si="3"/>
        <v>353</v>
      </c>
      <c r="H40" s="30">
        <f t="shared" si="3"/>
        <v>5463</v>
      </c>
      <c r="I40" s="30">
        <f t="shared" si="3"/>
        <v>198</v>
      </c>
      <c r="J40" s="30">
        <f t="shared" si="3"/>
        <v>643</v>
      </c>
      <c r="K40" s="30">
        <f t="shared" si="3"/>
        <v>26</v>
      </c>
      <c r="L40" s="30">
        <f t="shared" si="3"/>
        <v>3</v>
      </c>
      <c r="M40" s="30">
        <f t="shared" si="3"/>
        <v>1425</v>
      </c>
      <c r="N40" s="30">
        <f t="shared" si="3"/>
        <v>82</v>
      </c>
      <c r="O40" s="30">
        <f t="shared" si="3"/>
        <v>2377</v>
      </c>
      <c r="P40" s="30">
        <f>SUM(P7:P38)</f>
        <v>7840</v>
      </c>
    </row>
    <row r="42" spans="1:17" x14ac:dyDescent="0.25">
      <c r="A42" s="14" t="s">
        <v>81</v>
      </c>
    </row>
    <row r="43" spans="1:17" x14ac:dyDescent="0.25">
      <c r="A43" s="14" t="s">
        <v>82</v>
      </c>
    </row>
    <row r="44" spans="1:17" x14ac:dyDescent="0.25">
      <c r="A44" s="14" t="s">
        <v>83</v>
      </c>
    </row>
    <row r="45" spans="1:17" x14ac:dyDescent="0.25">
      <c r="A45" s="14" t="s">
        <v>84</v>
      </c>
    </row>
    <row r="46" spans="1:17" ht="16.5" customHeight="1" x14ac:dyDescent="0.25">
      <c r="A46" s="14" t="s">
        <v>87</v>
      </c>
    </row>
    <row r="47" spans="1:17" x14ac:dyDescent="0.25">
      <c r="A47" s="14" t="s">
        <v>85</v>
      </c>
    </row>
    <row r="49" ht="21" customHeight="1" x14ac:dyDescent="0.25"/>
    <row r="53" ht="24" customHeight="1" x14ac:dyDescent="0.25"/>
  </sheetData>
  <mergeCells count="4">
    <mergeCell ref="B4:P4"/>
    <mergeCell ref="B5:H5"/>
    <mergeCell ref="I5:O5"/>
    <mergeCell ref="A4:A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77"/>
  <sheetViews>
    <sheetView zoomScaleNormal="100" workbookViewId="0">
      <selection activeCell="L91" sqref="L91"/>
    </sheetView>
  </sheetViews>
  <sheetFormatPr baseColWidth="10" defaultRowHeight="15" x14ac:dyDescent="0.25"/>
  <cols>
    <col min="1" max="1" width="17.140625" customWidth="1"/>
    <col min="2" max="2" width="8.5703125" customWidth="1"/>
    <col min="3" max="3" width="8.28515625" customWidth="1"/>
    <col min="4" max="4" width="8.140625" customWidth="1"/>
    <col min="5" max="5" width="8.85546875" customWidth="1"/>
    <col min="6" max="6" width="8.5703125" customWidth="1"/>
    <col min="7" max="7" width="8.140625" customWidth="1"/>
    <col min="9" max="9" width="8.140625" customWidth="1"/>
    <col min="10" max="10" width="7.85546875" customWidth="1"/>
    <col min="11" max="11" width="7.42578125" customWidth="1"/>
    <col min="12" max="12" width="8.5703125" customWidth="1"/>
    <col min="13" max="14" width="8" customWidth="1"/>
    <col min="17" max="17" width="16.140625" customWidth="1"/>
    <col min="20" max="20" width="25.140625" bestFit="1" customWidth="1"/>
  </cols>
  <sheetData>
    <row r="2" spans="1:19" ht="17.25" x14ac:dyDescent="0.3">
      <c r="A2" s="18" t="s">
        <v>94</v>
      </c>
    </row>
    <row r="4" spans="1:19" ht="15" customHeight="1" x14ac:dyDescent="0.25">
      <c r="A4" s="39" t="s">
        <v>86</v>
      </c>
      <c r="B4" s="37" t="s">
        <v>91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S4" s="8"/>
    </row>
    <row r="5" spans="1:19" x14ac:dyDescent="0.25">
      <c r="A5" s="39"/>
      <c r="B5" s="38" t="s">
        <v>71</v>
      </c>
      <c r="C5" s="38"/>
      <c r="D5" s="38"/>
      <c r="E5" s="38"/>
      <c r="F5" s="38"/>
      <c r="G5" s="38"/>
      <c r="H5" s="38"/>
      <c r="I5" s="40" t="s">
        <v>72</v>
      </c>
      <c r="J5" s="40"/>
      <c r="K5" s="40"/>
      <c r="L5" s="40"/>
      <c r="M5" s="40"/>
      <c r="N5" s="40"/>
      <c r="O5" s="40"/>
      <c r="P5" s="25"/>
      <c r="S5" s="8"/>
    </row>
    <row r="6" spans="1:19" x14ac:dyDescent="0.25">
      <c r="A6" s="39"/>
      <c r="B6" s="20" t="s">
        <v>1</v>
      </c>
      <c r="C6" s="20" t="s">
        <v>2</v>
      </c>
      <c r="D6" s="20" t="s">
        <v>3</v>
      </c>
      <c r="E6" s="20" t="s">
        <v>4</v>
      </c>
      <c r="F6" s="20" t="s">
        <v>5</v>
      </c>
      <c r="G6" s="20" t="s">
        <v>6</v>
      </c>
      <c r="H6" s="25" t="s">
        <v>73</v>
      </c>
      <c r="I6" s="25" t="s">
        <v>1</v>
      </c>
      <c r="J6" s="25" t="s">
        <v>2</v>
      </c>
      <c r="K6" s="25" t="s">
        <v>3</v>
      </c>
      <c r="L6" s="25" t="s">
        <v>4</v>
      </c>
      <c r="M6" s="25" t="s">
        <v>5</v>
      </c>
      <c r="N6" s="25" t="s">
        <v>6</v>
      </c>
      <c r="O6" s="25" t="s">
        <v>73</v>
      </c>
      <c r="P6" s="25" t="s">
        <v>0</v>
      </c>
      <c r="S6" s="8"/>
    </row>
    <row r="7" spans="1:19" x14ac:dyDescent="0.25">
      <c r="A7" s="26" t="s">
        <v>18</v>
      </c>
      <c r="B7" s="9">
        <v>47</v>
      </c>
      <c r="C7" s="9">
        <v>232</v>
      </c>
      <c r="D7" s="9">
        <v>19</v>
      </c>
      <c r="E7" s="9">
        <v>0</v>
      </c>
      <c r="F7" s="9">
        <v>54</v>
      </c>
      <c r="G7" s="9">
        <v>1</v>
      </c>
      <c r="H7" s="9">
        <f t="shared" ref="H7:H38" si="0">SUM(B7:G7)</f>
        <v>353</v>
      </c>
      <c r="I7" s="9">
        <v>34</v>
      </c>
      <c r="J7" s="9">
        <v>122</v>
      </c>
      <c r="K7" s="9">
        <v>9</v>
      </c>
      <c r="L7" s="9">
        <v>0</v>
      </c>
      <c r="M7" s="9">
        <v>47</v>
      </c>
      <c r="N7" s="9">
        <v>0</v>
      </c>
      <c r="O7" s="9">
        <f>SUM(I7:N7)</f>
        <v>212</v>
      </c>
      <c r="P7" s="9">
        <f>H7+O7</f>
        <v>565</v>
      </c>
      <c r="Q7" s="11" t="s">
        <v>20</v>
      </c>
    </row>
    <row r="8" spans="1:19" x14ac:dyDescent="0.25">
      <c r="A8" s="27" t="s">
        <v>22</v>
      </c>
      <c r="B8" s="10">
        <v>19</v>
      </c>
      <c r="C8" s="10">
        <v>162</v>
      </c>
      <c r="D8" s="10">
        <v>7</v>
      </c>
      <c r="E8" s="10">
        <v>0</v>
      </c>
      <c r="F8" s="10">
        <v>19</v>
      </c>
      <c r="G8" s="10">
        <v>5</v>
      </c>
      <c r="H8" s="10">
        <f t="shared" si="0"/>
        <v>212</v>
      </c>
      <c r="I8" s="10">
        <v>30</v>
      </c>
      <c r="J8" s="10">
        <v>369</v>
      </c>
      <c r="K8" s="10">
        <v>10</v>
      </c>
      <c r="L8" s="10">
        <v>0</v>
      </c>
      <c r="M8" s="10">
        <v>43</v>
      </c>
      <c r="N8" s="10">
        <v>12</v>
      </c>
      <c r="O8" s="10">
        <f t="shared" ref="O8:O37" si="1">SUM(I8:N8)</f>
        <v>464</v>
      </c>
      <c r="P8" s="10">
        <f t="shared" ref="P8:P38" si="2">H8+O8</f>
        <v>676</v>
      </c>
      <c r="Q8" s="11" t="s">
        <v>23</v>
      </c>
    </row>
    <row r="9" spans="1:19" x14ac:dyDescent="0.25">
      <c r="A9" s="28" t="s">
        <v>25</v>
      </c>
      <c r="B9" s="9">
        <v>24</v>
      </c>
      <c r="C9" s="9">
        <v>15</v>
      </c>
      <c r="D9" s="9">
        <v>4</v>
      </c>
      <c r="E9" s="9">
        <v>2</v>
      </c>
      <c r="F9" s="9">
        <v>3</v>
      </c>
      <c r="G9" s="9">
        <v>1</v>
      </c>
      <c r="H9" s="9">
        <f t="shared" si="0"/>
        <v>49</v>
      </c>
      <c r="I9" s="9">
        <v>6</v>
      </c>
      <c r="J9" s="9">
        <v>10</v>
      </c>
      <c r="K9" s="9">
        <v>1</v>
      </c>
      <c r="L9" s="9">
        <v>0</v>
      </c>
      <c r="M9" s="9">
        <v>5</v>
      </c>
      <c r="N9" s="9">
        <v>0</v>
      </c>
      <c r="O9" s="9">
        <f t="shared" si="1"/>
        <v>22</v>
      </c>
      <c r="P9" s="9">
        <f t="shared" si="2"/>
        <v>71</v>
      </c>
      <c r="Q9" s="11" t="s">
        <v>26</v>
      </c>
    </row>
    <row r="10" spans="1:19" x14ac:dyDescent="0.25">
      <c r="A10" s="27" t="s">
        <v>17</v>
      </c>
      <c r="B10" s="10">
        <v>18</v>
      </c>
      <c r="C10" s="10">
        <v>25</v>
      </c>
      <c r="D10" s="10">
        <v>4</v>
      </c>
      <c r="E10" s="10">
        <v>0</v>
      </c>
      <c r="F10" s="10">
        <v>24</v>
      </c>
      <c r="G10" s="10">
        <v>0</v>
      </c>
      <c r="H10" s="10">
        <f t="shared" si="0"/>
        <v>71</v>
      </c>
      <c r="I10" s="10">
        <v>11</v>
      </c>
      <c r="J10" s="10">
        <v>7</v>
      </c>
      <c r="K10" s="10">
        <v>0</v>
      </c>
      <c r="L10" s="10">
        <v>0</v>
      </c>
      <c r="M10" s="10">
        <v>9</v>
      </c>
      <c r="N10" s="10">
        <v>0</v>
      </c>
      <c r="O10" s="10">
        <f t="shared" si="1"/>
        <v>27</v>
      </c>
      <c r="P10" s="10">
        <f t="shared" si="2"/>
        <v>98</v>
      </c>
      <c r="Q10" s="11" t="s">
        <v>28</v>
      </c>
    </row>
    <row r="11" spans="1:19" x14ac:dyDescent="0.25">
      <c r="A11" s="28" t="s">
        <v>30</v>
      </c>
      <c r="B11" s="9">
        <v>191</v>
      </c>
      <c r="C11" s="9">
        <v>99</v>
      </c>
      <c r="D11" s="9">
        <v>22</v>
      </c>
      <c r="E11" s="9">
        <v>1</v>
      </c>
      <c r="F11" s="9">
        <v>44</v>
      </c>
      <c r="G11" s="9">
        <v>3</v>
      </c>
      <c r="H11" s="9">
        <f t="shared" si="0"/>
        <v>360</v>
      </c>
      <c r="I11" s="9">
        <v>14</v>
      </c>
      <c r="J11" s="9">
        <v>10</v>
      </c>
      <c r="K11" s="9">
        <v>0</v>
      </c>
      <c r="L11" s="9">
        <v>0</v>
      </c>
      <c r="M11" s="9">
        <v>7</v>
      </c>
      <c r="N11" s="9">
        <v>0</v>
      </c>
      <c r="O11" s="9">
        <f t="shared" si="1"/>
        <v>31</v>
      </c>
      <c r="P11" s="9">
        <f t="shared" si="2"/>
        <v>391</v>
      </c>
      <c r="Q11" s="11" t="s">
        <v>27</v>
      </c>
    </row>
    <row r="12" spans="1:19" x14ac:dyDescent="0.25">
      <c r="A12" s="27" t="s">
        <v>16</v>
      </c>
      <c r="B12" s="10">
        <v>32</v>
      </c>
      <c r="C12" s="10">
        <v>285</v>
      </c>
      <c r="D12" s="10">
        <v>10</v>
      </c>
      <c r="E12" s="10">
        <v>0</v>
      </c>
      <c r="F12" s="10">
        <v>48</v>
      </c>
      <c r="G12" s="10">
        <v>6</v>
      </c>
      <c r="H12" s="10">
        <f t="shared" si="0"/>
        <v>381</v>
      </c>
      <c r="I12" s="10">
        <v>45</v>
      </c>
      <c r="J12" s="10">
        <v>369</v>
      </c>
      <c r="K12" s="10">
        <v>6</v>
      </c>
      <c r="L12" s="10">
        <v>0</v>
      </c>
      <c r="M12" s="10">
        <v>70</v>
      </c>
      <c r="N12" s="10">
        <v>3</v>
      </c>
      <c r="O12" s="10">
        <f t="shared" si="1"/>
        <v>493</v>
      </c>
      <c r="P12" s="10">
        <f t="shared" si="2"/>
        <v>874</v>
      </c>
      <c r="Q12" s="11" t="s">
        <v>32</v>
      </c>
    </row>
    <row r="13" spans="1:19" x14ac:dyDescent="0.25">
      <c r="A13" s="28" t="s">
        <v>34</v>
      </c>
      <c r="B13" s="9">
        <v>60</v>
      </c>
      <c r="C13" s="9">
        <v>435</v>
      </c>
      <c r="D13" s="9">
        <v>7</v>
      </c>
      <c r="E13" s="9">
        <v>0</v>
      </c>
      <c r="F13" s="9">
        <v>245</v>
      </c>
      <c r="G13" s="9">
        <v>0</v>
      </c>
      <c r="H13" s="9">
        <f t="shared" si="0"/>
        <v>747</v>
      </c>
      <c r="I13" s="9">
        <v>32</v>
      </c>
      <c r="J13" s="9">
        <v>171</v>
      </c>
      <c r="K13" s="9">
        <v>1</v>
      </c>
      <c r="L13" s="9">
        <v>0</v>
      </c>
      <c r="M13" s="9">
        <v>98</v>
      </c>
      <c r="N13" s="9">
        <v>0</v>
      </c>
      <c r="O13" s="9">
        <f t="shared" si="1"/>
        <v>302</v>
      </c>
      <c r="P13" s="9">
        <f t="shared" si="2"/>
        <v>1049</v>
      </c>
      <c r="Q13" s="11" t="s">
        <v>29</v>
      </c>
    </row>
    <row r="14" spans="1:19" x14ac:dyDescent="0.25">
      <c r="A14" s="27" t="s">
        <v>15</v>
      </c>
      <c r="B14" s="10">
        <v>40</v>
      </c>
      <c r="C14" s="10">
        <v>335</v>
      </c>
      <c r="D14" s="10">
        <v>20</v>
      </c>
      <c r="E14" s="10">
        <v>7</v>
      </c>
      <c r="F14" s="10">
        <v>109</v>
      </c>
      <c r="G14" s="10">
        <v>10</v>
      </c>
      <c r="H14" s="10">
        <f t="shared" si="0"/>
        <v>521</v>
      </c>
      <c r="I14" s="10">
        <v>18</v>
      </c>
      <c r="J14" s="10">
        <v>90</v>
      </c>
      <c r="K14" s="10">
        <v>1</v>
      </c>
      <c r="L14" s="10">
        <v>5</v>
      </c>
      <c r="M14" s="10">
        <v>28</v>
      </c>
      <c r="N14" s="10">
        <v>6</v>
      </c>
      <c r="O14" s="10">
        <f t="shared" si="1"/>
        <v>148</v>
      </c>
      <c r="P14" s="10">
        <f t="shared" si="2"/>
        <v>669</v>
      </c>
      <c r="Q14" s="11" t="s">
        <v>35</v>
      </c>
    </row>
    <row r="15" spans="1:19" x14ac:dyDescent="0.25">
      <c r="A15" s="26" t="s">
        <v>37</v>
      </c>
      <c r="B15" s="9">
        <v>621</v>
      </c>
      <c r="C15" s="9">
        <v>4029</v>
      </c>
      <c r="D15" s="9">
        <v>307</v>
      </c>
      <c r="E15" s="9">
        <v>8</v>
      </c>
      <c r="F15" s="9">
        <v>1101</v>
      </c>
      <c r="G15" s="9">
        <v>108</v>
      </c>
      <c r="H15" s="9">
        <f t="shared" si="0"/>
        <v>6174</v>
      </c>
      <c r="I15" s="9">
        <v>145</v>
      </c>
      <c r="J15" s="9">
        <v>572</v>
      </c>
      <c r="K15" s="9">
        <v>41</v>
      </c>
      <c r="L15" s="9">
        <v>6</v>
      </c>
      <c r="M15" s="9">
        <v>256</v>
      </c>
      <c r="N15" s="9">
        <v>18</v>
      </c>
      <c r="O15" s="9">
        <f t="shared" si="1"/>
        <v>1038</v>
      </c>
      <c r="P15" s="9">
        <f t="shared" si="2"/>
        <v>7212</v>
      </c>
      <c r="Q15" s="11" t="s">
        <v>38</v>
      </c>
    </row>
    <row r="16" spans="1:19" x14ac:dyDescent="0.25">
      <c r="A16" s="29" t="s">
        <v>14</v>
      </c>
      <c r="B16" s="10">
        <v>15</v>
      </c>
      <c r="C16" s="10">
        <v>81</v>
      </c>
      <c r="D16" s="10">
        <v>4</v>
      </c>
      <c r="E16" s="10">
        <v>0</v>
      </c>
      <c r="F16" s="10">
        <v>9</v>
      </c>
      <c r="G16" s="10">
        <v>0</v>
      </c>
      <c r="H16" s="10">
        <f t="shared" si="0"/>
        <v>109</v>
      </c>
      <c r="I16" s="10">
        <v>16</v>
      </c>
      <c r="J16" s="10">
        <v>33</v>
      </c>
      <c r="K16" s="10">
        <v>2</v>
      </c>
      <c r="L16" s="10">
        <v>0</v>
      </c>
      <c r="M16" s="10">
        <v>9</v>
      </c>
      <c r="N16" s="10">
        <v>0</v>
      </c>
      <c r="O16" s="10">
        <f t="shared" si="1"/>
        <v>60</v>
      </c>
      <c r="P16" s="10">
        <f t="shared" si="2"/>
        <v>169</v>
      </c>
      <c r="Q16" s="11" t="s">
        <v>40</v>
      </c>
    </row>
    <row r="17" spans="1:17" x14ac:dyDescent="0.25">
      <c r="A17" s="26" t="s">
        <v>41</v>
      </c>
      <c r="B17" s="9">
        <v>137</v>
      </c>
      <c r="C17" s="9">
        <v>633</v>
      </c>
      <c r="D17" s="9">
        <v>35</v>
      </c>
      <c r="E17" s="9">
        <v>0</v>
      </c>
      <c r="F17" s="9">
        <v>94</v>
      </c>
      <c r="G17" s="9">
        <v>6</v>
      </c>
      <c r="H17" s="9">
        <f t="shared" si="0"/>
        <v>905</v>
      </c>
      <c r="I17" s="9">
        <v>46</v>
      </c>
      <c r="J17" s="9">
        <v>85</v>
      </c>
      <c r="K17" s="9">
        <v>6</v>
      </c>
      <c r="L17" s="9">
        <v>0</v>
      </c>
      <c r="M17" s="9">
        <v>39</v>
      </c>
      <c r="N17" s="9">
        <v>1</v>
      </c>
      <c r="O17" s="9">
        <f t="shared" si="1"/>
        <v>177</v>
      </c>
      <c r="P17" s="9">
        <f t="shared" si="2"/>
        <v>1082</v>
      </c>
      <c r="Q17" s="11" t="s">
        <v>31</v>
      </c>
    </row>
    <row r="18" spans="1:17" x14ac:dyDescent="0.25">
      <c r="A18" s="29" t="s">
        <v>43</v>
      </c>
      <c r="B18" s="10">
        <v>69</v>
      </c>
      <c r="C18" s="10">
        <v>320</v>
      </c>
      <c r="D18" s="10">
        <v>11</v>
      </c>
      <c r="E18" s="10">
        <v>0</v>
      </c>
      <c r="F18" s="10">
        <v>82</v>
      </c>
      <c r="G18" s="10">
        <v>4</v>
      </c>
      <c r="H18" s="10">
        <f t="shared" si="0"/>
        <v>486</v>
      </c>
      <c r="I18" s="10">
        <v>54</v>
      </c>
      <c r="J18" s="10">
        <v>166</v>
      </c>
      <c r="K18" s="10">
        <v>4</v>
      </c>
      <c r="L18" s="10">
        <v>0</v>
      </c>
      <c r="M18" s="10">
        <v>67</v>
      </c>
      <c r="N18" s="10">
        <v>1</v>
      </c>
      <c r="O18" s="10">
        <f t="shared" si="1"/>
        <v>292</v>
      </c>
      <c r="P18" s="10">
        <f t="shared" si="2"/>
        <v>778</v>
      </c>
      <c r="Q18" s="11" t="s">
        <v>44</v>
      </c>
    </row>
    <row r="19" spans="1:17" x14ac:dyDescent="0.25">
      <c r="A19" s="26" t="s">
        <v>46</v>
      </c>
      <c r="B19" s="9">
        <v>45</v>
      </c>
      <c r="C19" s="9">
        <v>48</v>
      </c>
      <c r="D19" s="9">
        <v>10</v>
      </c>
      <c r="E19" s="9">
        <v>0</v>
      </c>
      <c r="F19" s="9">
        <v>33</v>
      </c>
      <c r="G19" s="9">
        <v>0</v>
      </c>
      <c r="H19" s="9">
        <f t="shared" si="0"/>
        <v>136</v>
      </c>
      <c r="I19" s="9">
        <v>21</v>
      </c>
      <c r="J19" s="9">
        <v>13</v>
      </c>
      <c r="K19" s="9">
        <v>7</v>
      </c>
      <c r="L19" s="9">
        <v>1</v>
      </c>
      <c r="M19" s="9">
        <v>6</v>
      </c>
      <c r="N19" s="9">
        <v>1</v>
      </c>
      <c r="O19" s="9">
        <f t="shared" si="1"/>
        <v>49</v>
      </c>
      <c r="P19" s="9">
        <f>H19+O19</f>
        <v>185</v>
      </c>
      <c r="Q19" s="11" t="s">
        <v>47</v>
      </c>
    </row>
    <row r="20" spans="1:17" x14ac:dyDescent="0.25">
      <c r="A20" s="29" t="s">
        <v>48</v>
      </c>
      <c r="B20" s="10">
        <v>242</v>
      </c>
      <c r="C20" s="10">
        <v>566</v>
      </c>
      <c r="D20" s="10">
        <v>34</v>
      </c>
      <c r="E20" s="10">
        <v>0</v>
      </c>
      <c r="F20" s="10">
        <v>156</v>
      </c>
      <c r="G20" s="10">
        <v>0</v>
      </c>
      <c r="H20" s="10">
        <f>SUM(B20:G20)</f>
        <v>998</v>
      </c>
      <c r="I20" s="10">
        <v>90</v>
      </c>
      <c r="J20" s="10">
        <v>116</v>
      </c>
      <c r="K20" s="10">
        <v>5</v>
      </c>
      <c r="L20" s="10">
        <v>0</v>
      </c>
      <c r="M20" s="10">
        <v>42</v>
      </c>
      <c r="N20" s="10">
        <v>0</v>
      </c>
      <c r="O20" s="10">
        <f t="shared" si="1"/>
        <v>253</v>
      </c>
      <c r="P20" s="10">
        <f t="shared" si="2"/>
        <v>1251</v>
      </c>
      <c r="Q20" s="11" t="s">
        <v>49</v>
      </c>
    </row>
    <row r="21" spans="1:17" x14ac:dyDescent="0.25">
      <c r="A21" s="26" t="s">
        <v>50</v>
      </c>
      <c r="B21" s="9">
        <v>158</v>
      </c>
      <c r="C21" s="9">
        <v>786</v>
      </c>
      <c r="D21" s="9">
        <v>45</v>
      </c>
      <c r="E21" s="9">
        <v>4</v>
      </c>
      <c r="F21" s="9">
        <v>134</v>
      </c>
      <c r="G21" s="9">
        <v>6</v>
      </c>
      <c r="H21" s="9">
        <f t="shared" si="0"/>
        <v>1133</v>
      </c>
      <c r="I21" s="9">
        <v>92</v>
      </c>
      <c r="J21" s="9">
        <v>224</v>
      </c>
      <c r="K21" s="9">
        <v>5</v>
      </c>
      <c r="L21" s="9">
        <v>0</v>
      </c>
      <c r="M21" s="9">
        <v>52</v>
      </c>
      <c r="N21" s="9">
        <v>3</v>
      </c>
      <c r="O21" s="9">
        <f t="shared" si="1"/>
        <v>376</v>
      </c>
      <c r="P21" s="9">
        <f t="shared" si="2"/>
        <v>1509</v>
      </c>
      <c r="Q21" s="11" t="s">
        <v>51</v>
      </c>
    </row>
    <row r="22" spans="1:17" x14ac:dyDescent="0.25">
      <c r="A22" s="29" t="s">
        <v>53</v>
      </c>
      <c r="B22" s="10">
        <v>117</v>
      </c>
      <c r="C22" s="10">
        <v>258</v>
      </c>
      <c r="D22" s="10">
        <v>17</v>
      </c>
      <c r="E22" s="10">
        <v>1</v>
      </c>
      <c r="F22" s="10">
        <v>70</v>
      </c>
      <c r="G22" s="10">
        <v>1</v>
      </c>
      <c r="H22" s="10">
        <f t="shared" si="0"/>
        <v>464</v>
      </c>
      <c r="I22" s="10">
        <v>41</v>
      </c>
      <c r="J22" s="10">
        <v>84</v>
      </c>
      <c r="K22" s="10">
        <v>5</v>
      </c>
      <c r="L22" s="10">
        <v>0</v>
      </c>
      <c r="M22" s="10">
        <v>24</v>
      </c>
      <c r="N22" s="10">
        <v>1</v>
      </c>
      <c r="O22" s="10">
        <f t="shared" si="1"/>
        <v>155</v>
      </c>
      <c r="P22" s="10">
        <f t="shared" si="2"/>
        <v>619</v>
      </c>
      <c r="Q22" s="11" t="s">
        <v>54</v>
      </c>
    </row>
    <row r="23" spans="1:17" x14ac:dyDescent="0.25">
      <c r="A23" s="28" t="s">
        <v>56</v>
      </c>
      <c r="B23" s="9">
        <v>124</v>
      </c>
      <c r="C23" s="9">
        <v>163</v>
      </c>
      <c r="D23" s="9">
        <v>11</v>
      </c>
      <c r="E23" s="9">
        <v>0</v>
      </c>
      <c r="F23" s="9">
        <v>37</v>
      </c>
      <c r="G23" s="9">
        <v>7</v>
      </c>
      <c r="H23" s="9">
        <f t="shared" si="0"/>
        <v>342</v>
      </c>
      <c r="I23" s="9">
        <v>40</v>
      </c>
      <c r="J23" s="9">
        <v>60</v>
      </c>
      <c r="K23" s="9">
        <v>9</v>
      </c>
      <c r="L23" s="9">
        <v>0</v>
      </c>
      <c r="M23" s="9">
        <v>27</v>
      </c>
      <c r="N23" s="9">
        <v>0</v>
      </c>
      <c r="O23" s="9">
        <f t="shared" si="1"/>
        <v>136</v>
      </c>
      <c r="P23" s="9">
        <f t="shared" si="2"/>
        <v>478</v>
      </c>
      <c r="Q23" s="11" t="s">
        <v>57</v>
      </c>
    </row>
    <row r="24" spans="1:17" x14ac:dyDescent="0.25">
      <c r="A24" s="27" t="s">
        <v>58</v>
      </c>
      <c r="B24" s="10">
        <v>17</v>
      </c>
      <c r="C24" s="10">
        <v>13</v>
      </c>
      <c r="D24" s="10">
        <v>2</v>
      </c>
      <c r="E24" s="10">
        <v>1</v>
      </c>
      <c r="F24" s="10">
        <v>3</v>
      </c>
      <c r="G24" s="10">
        <v>1</v>
      </c>
      <c r="H24" s="10">
        <f t="shared" si="0"/>
        <v>37</v>
      </c>
      <c r="I24" s="10">
        <v>11</v>
      </c>
      <c r="J24" s="10">
        <v>11</v>
      </c>
      <c r="K24" s="10">
        <v>3</v>
      </c>
      <c r="L24" s="10">
        <v>1</v>
      </c>
      <c r="M24" s="10">
        <v>2</v>
      </c>
      <c r="N24" s="10">
        <v>0</v>
      </c>
      <c r="O24" s="10">
        <f t="shared" si="1"/>
        <v>28</v>
      </c>
      <c r="P24" s="10">
        <f t="shared" si="2"/>
        <v>65</v>
      </c>
      <c r="Q24" s="11" t="s">
        <v>36</v>
      </c>
    </row>
    <row r="25" spans="1:17" x14ac:dyDescent="0.25">
      <c r="A25" s="28" t="s">
        <v>59</v>
      </c>
      <c r="B25" s="9">
        <v>56</v>
      </c>
      <c r="C25" s="9">
        <v>484</v>
      </c>
      <c r="D25" s="9">
        <v>92</v>
      </c>
      <c r="E25" s="9">
        <v>0</v>
      </c>
      <c r="F25" s="9">
        <v>126</v>
      </c>
      <c r="G25" s="9">
        <v>2</v>
      </c>
      <c r="H25" s="9">
        <f t="shared" si="0"/>
        <v>760</v>
      </c>
      <c r="I25" s="9">
        <v>62</v>
      </c>
      <c r="J25" s="9">
        <v>592</v>
      </c>
      <c r="K25" s="9">
        <v>46</v>
      </c>
      <c r="L25" s="9">
        <v>0</v>
      </c>
      <c r="M25" s="9">
        <v>239</v>
      </c>
      <c r="N25" s="9">
        <v>3</v>
      </c>
      <c r="O25" s="9">
        <f t="shared" si="1"/>
        <v>942</v>
      </c>
      <c r="P25" s="9">
        <f>H25+O25</f>
        <v>1702</v>
      </c>
      <c r="Q25" s="11" t="s">
        <v>60</v>
      </c>
    </row>
    <row r="26" spans="1:17" x14ac:dyDescent="0.25">
      <c r="A26" s="27" t="s">
        <v>13</v>
      </c>
      <c r="B26" s="10">
        <v>199</v>
      </c>
      <c r="C26" s="10">
        <v>93</v>
      </c>
      <c r="D26" s="10">
        <v>13</v>
      </c>
      <c r="E26" s="10">
        <v>0</v>
      </c>
      <c r="F26" s="10">
        <v>60</v>
      </c>
      <c r="G26" s="10">
        <v>0</v>
      </c>
      <c r="H26" s="10">
        <f t="shared" si="0"/>
        <v>365</v>
      </c>
      <c r="I26" s="10">
        <v>28</v>
      </c>
      <c r="J26" s="10">
        <v>14</v>
      </c>
      <c r="K26" s="10">
        <v>1</v>
      </c>
      <c r="L26" s="10">
        <v>1</v>
      </c>
      <c r="M26" s="10">
        <v>19</v>
      </c>
      <c r="N26" s="10">
        <v>1</v>
      </c>
      <c r="O26" s="10">
        <f t="shared" si="1"/>
        <v>64</v>
      </c>
      <c r="P26" s="10">
        <f t="shared" si="2"/>
        <v>429</v>
      </c>
      <c r="Q26" s="11" t="s">
        <v>39</v>
      </c>
    </row>
    <row r="27" spans="1:17" x14ac:dyDescent="0.25">
      <c r="A27" s="28" t="s">
        <v>12</v>
      </c>
      <c r="B27" s="9">
        <v>261</v>
      </c>
      <c r="C27" s="9">
        <v>696</v>
      </c>
      <c r="D27" s="9">
        <v>54</v>
      </c>
      <c r="E27" s="9">
        <v>0</v>
      </c>
      <c r="F27" s="9">
        <v>156</v>
      </c>
      <c r="G27" s="9">
        <v>0</v>
      </c>
      <c r="H27" s="9">
        <f t="shared" si="0"/>
        <v>1167</v>
      </c>
      <c r="I27" s="9">
        <v>85</v>
      </c>
      <c r="J27" s="9">
        <v>218</v>
      </c>
      <c r="K27" s="9">
        <v>16</v>
      </c>
      <c r="L27" s="9">
        <v>0</v>
      </c>
      <c r="M27" s="9">
        <v>78</v>
      </c>
      <c r="N27" s="9">
        <v>0</v>
      </c>
      <c r="O27" s="9">
        <f t="shared" si="1"/>
        <v>397</v>
      </c>
      <c r="P27" s="9">
        <f t="shared" si="2"/>
        <v>1564</v>
      </c>
      <c r="Q27" s="11" t="s">
        <v>55</v>
      </c>
    </row>
    <row r="28" spans="1:17" x14ac:dyDescent="0.25">
      <c r="A28" s="27" t="s">
        <v>11</v>
      </c>
      <c r="B28" s="10">
        <v>113</v>
      </c>
      <c r="C28" s="10">
        <v>772</v>
      </c>
      <c r="D28" s="10">
        <v>52</v>
      </c>
      <c r="E28" s="10">
        <v>0</v>
      </c>
      <c r="F28" s="10">
        <v>307</v>
      </c>
      <c r="G28" s="10">
        <v>4</v>
      </c>
      <c r="H28" s="10">
        <f t="shared" si="0"/>
        <v>1248</v>
      </c>
      <c r="I28" s="10">
        <v>71</v>
      </c>
      <c r="J28" s="10">
        <v>251</v>
      </c>
      <c r="K28" s="10">
        <v>12</v>
      </c>
      <c r="L28" s="10">
        <v>0</v>
      </c>
      <c r="M28" s="10">
        <v>165</v>
      </c>
      <c r="N28" s="10">
        <v>3</v>
      </c>
      <c r="O28" s="10">
        <f t="shared" si="1"/>
        <v>502</v>
      </c>
      <c r="P28" s="10">
        <f t="shared" si="2"/>
        <v>1750</v>
      </c>
      <c r="Q28" s="11" t="s">
        <v>52</v>
      </c>
    </row>
    <row r="29" spans="1:17" x14ac:dyDescent="0.25">
      <c r="A29" s="28" t="s">
        <v>61</v>
      </c>
      <c r="B29" s="9">
        <v>250</v>
      </c>
      <c r="C29" s="9">
        <v>22</v>
      </c>
      <c r="D29" s="9">
        <v>4</v>
      </c>
      <c r="E29" s="9">
        <v>2</v>
      </c>
      <c r="F29" s="9">
        <v>9</v>
      </c>
      <c r="G29" s="9">
        <v>43</v>
      </c>
      <c r="H29" s="9">
        <f t="shared" si="0"/>
        <v>330</v>
      </c>
      <c r="I29" s="9">
        <v>44</v>
      </c>
      <c r="J29" s="9">
        <v>2</v>
      </c>
      <c r="K29" s="9">
        <v>1</v>
      </c>
      <c r="L29" s="9">
        <v>0</v>
      </c>
      <c r="M29" s="9">
        <v>2</v>
      </c>
      <c r="N29" s="9">
        <v>3</v>
      </c>
      <c r="O29" s="9">
        <f t="shared" si="1"/>
        <v>52</v>
      </c>
      <c r="P29" s="9">
        <f t="shared" si="2"/>
        <v>382</v>
      </c>
      <c r="Q29" s="11" t="s">
        <v>62</v>
      </c>
    </row>
    <row r="30" spans="1:17" x14ac:dyDescent="0.25">
      <c r="A30" s="27" t="s">
        <v>10</v>
      </c>
      <c r="B30" s="10">
        <v>71</v>
      </c>
      <c r="C30" s="10">
        <v>505</v>
      </c>
      <c r="D30" s="10">
        <v>80</v>
      </c>
      <c r="E30" s="10">
        <v>0</v>
      </c>
      <c r="F30" s="10">
        <v>109</v>
      </c>
      <c r="G30" s="10">
        <v>1</v>
      </c>
      <c r="H30" s="10">
        <f>SUM(B30:G30)</f>
        <v>766</v>
      </c>
      <c r="I30" s="10">
        <v>87</v>
      </c>
      <c r="J30" s="10">
        <v>229</v>
      </c>
      <c r="K30" s="10">
        <v>31</v>
      </c>
      <c r="L30" s="10">
        <v>0</v>
      </c>
      <c r="M30" s="10">
        <v>69</v>
      </c>
      <c r="N30" s="10">
        <v>0</v>
      </c>
      <c r="O30" s="10">
        <f t="shared" si="1"/>
        <v>416</v>
      </c>
      <c r="P30" s="10">
        <f t="shared" si="2"/>
        <v>1182</v>
      </c>
      <c r="Q30" s="11" t="s">
        <v>45</v>
      </c>
    </row>
    <row r="31" spans="1:17" x14ac:dyDescent="0.25">
      <c r="A31" s="28" t="s">
        <v>63</v>
      </c>
      <c r="B31" s="9">
        <v>42</v>
      </c>
      <c r="C31" s="9">
        <v>124</v>
      </c>
      <c r="D31" s="9">
        <v>5</v>
      </c>
      <c r="E31" s="9">
        <v>1</v>
      </c>
      <c r="F31" s="9">
        <v>29</v>
      </c>
      <c r="G31" s="9">
        <v>1</v>
      </c>
      <c r="H31" s="9">
        <f t="shared" si="0"/>
        <v>202</v>
      </c>
      <c r="I31" s="9">
        <v>45</v>
      </c>
      <c r="J31" s="9">
        <v>135</v>
      </c>
      <c r="K31" s="9">
        <v>4</v>
      </c>
      <c r="L31" s="9">
        <v>1</v>
      </c>
      <c r="M31" s="9">
        <v>20</v>
      </c>
      <c r="N31" s="9">
        <v>1</v>
      </c>
      <c r="O31" s="9">
        <f t="shared" si="1"/>
        <v>206</v>
      </c>
      <c r="P31" s="9">
        <f t="shared" si="2"/>
        <v>408</v>
      </c>
      <c r="Q31" s="11" t="s">
        <v>64</v>
      </c>
    </row>
    <row r="32" spans="1:17" x14ac:dyDescent="0.25">
      <c r="A32" s="27" t="s">
        <v>66</v>
      </c>
      <c r="B32" s="10">
        <v>18</v>
      </c>
      <c r="C32" s="10">
        <v>128</v>
      </c>
      <c r="D32" s="10">
        <v>0</v>
      </c>
      <c r="E32" s="10">
        <v>0</v>
      </c>
      <c r="F32" s="10">
        <v>46</v>
      </c>
      <c r="G32" s="10">
        <v>1</v>
      </c>
      <c r="H32" s="10">
        <f t="shared" si="0"/>
        <v>193</v>
      </c>
      <c r="I32" s="10">
        <v>16</v>
      </c>
      <c r="J32" s="10">
        <v>132</v>
      </c>
      <c r="K32" s="10">
        <v>1</v>
      </c>
      <c r="L32" s="10">
        <v>0</v>
      </c>
      <c r="M32" s="10">
        <v>57</v>
      </c>
      <c r="N32" s="10">
        <v>3</v>
      </c>
      <c r="O32" s="10">
        <f t="shared" si="1"/>
        <v>209</v>
      </c>
      <c r="P32" s="10">
        <f t="shared" si="2"/>
        <v>402</v>
      </c>
      <c r="Q32" s="11" t="s">
        <v>67</v>
      </c>
    </row>
    <row r="33" spans="1:23" x14ac:dyDescent="0.25">
      <c r="A33" s="28" t="s">
        <v>68</v>
      </c>
      <c r="B33" s="9">
        <v>83</v>
      </c>
      <c r="C33" s="9">
        <v>84</v>
      </c>
      <c r="D33" s="9">
        <v>5</v>
      </c>
      <c r="E33" s="9">
        <v>0</v>
      </c>
      <c r="F33" s="9">
        <v>288</v>
      </c>
      <c r="G33" s="9">
        <v>0</v>
      </c>
      <c r="H33" s="9">
        <f t="shared" si="0"/>
        <v>460</v>
      </c>
      <c r="I33" s="9">
        <v>8</v>
      </c>
      <c r="J33" s="9">
        <v>11</v>
      </c>
      <c r="K33" s="9">
        <v>0</v>
      </c>
      <c r="L33" s="9">
        <v>0</v>
      </c>
      <c r="M33" s="9">
        <v>20</v>
      </c>
      <c r="N33" s="9">
        <v>0</v>
      </c>
      <c r="O33" s="9">
        <f t="shared" si="1"/>
        <v>39</v>
      </c>
      <c r="P33" s="9">
        <f t="shared" si="2"/>
        <v>499</v>
      </c>
      <c r="Q33" s="11" t="s">
        <v>21</v>
      </c>
    </row>
    <row r="34" spans="1:23" x14ac:dyDescent="0.25">
      <c r="A34" s="27" t="s">
        <v>69</v>
      </c>
      <c r="B34" s="10">
        <v>65</v>
      </c>
      <c r="C34" s="10">
        <v>314</v>
      </c>
      <c r="D34" s="10">
        <v>9</v>
      </c>
      <c r="E34" s="10">
        <v>0</v>
      </c>
      <c r="F34" s="10">
        <v>223</v>
      </c>
      <c r="G34" s="10">
        <v>1</v>
      </c>
      <c r="H34" s="10">
        <f t="shared" si="0"/>
        <v>612</v>
      </c>
      <c r="I34" s="10">
        <v>62</v>
      </c>
      <c r="J34" s="10">
        <v>572</v>
      </c>
      <c r="K34" s="10">
        <v>12</v>
      </c>
      <c r="L34" s="10">
        <v>0</v>
      </c>
      <c r="M34" s="10">
        <v>278</v>
      </c>
      <c r="N34" s="10">
        <v>0</v>
      </c>
      <c r="O34" s="10">
        <f t="shared" si="1"/>
        <v>924</v>
      </c>
      <c r="P34" s="10">
        <f>H34+O34</f>
        <v>1536</v>
      </c>
      <c r="Q34" s="11" t="s">
        <v>42</v>
      </c>
    </row>
    <row r="35" spans="1:23" x14ac:dyDescent="0.25">
      <c r="A35" s="28" t="s">
        <v>9</v>
      </c>
      <c r="B35" s="9">
        <v>64</v>
      </c>
      <c r="C35" s="9">
        <v>133</v>
      </c>
      <c r="D35" s="9">
        <v>12</v>
      </c>
      <c r="E35" s="9">
        <v>0</v>
      </c>
      <c r="F35" s="9">
        <v>25</v>
      </c>
      <c r="G35" s="9">
        <v>0</v>
      </c>
      <c r="H35" s="9">
        <f t="shared" si="0"/>
        <v>234</v>
      </c>
      <c r="I35" s="9">
        <v>19</v>
      </c>
      <c r="J35" s="9">
        <v>38</v>
      </c>
      <c r="K35" s="9">
        <v>4</v>
      </c>
      <c r="L35" s="9">
        <v>0</v>
      </c>
      <c r="M35" s="9">
        <v>12</v>
      </c>
      <c r="N35" s="9">
        <v>0</v>
      </c>
      <c r="O35" s="9">
        <f t="shared" si="1"/>
        <v>73</v>
      </c>
      <c r="P35" s="9">
        <f t="shared" si="2"/>
        <v>307</v>
      </c>
      <c r="Q35" s="11" t="s">
        <v>33</v>
      </c>
    </row>
    <row r="36" spans="1:23" x14ac:dyDescent="0.25">
      <c r="A36" s="27" t="s">
        <v>8</v>
      </c>
      <c r="B36" s="10">
        <v>232</v>
      </c>
      <c r="C36" s="10">
        <v>820</v>
      </c>
      <c r="D36" s="10">
        <v>8</v>
      </c>
      <c r="E36" s="10">
        <v>0</v>
      </c>
      <c r="F36" s="10">
        <v>569</v>
      </c>
      <c r="G36" s="10">
        <v>3</v>
      </c>
      <c r="H36" s="10">
        <f t="shared" si="0"/>
        <v>1632</v>
      </c>
      <c r="I36" s="10">
        <v>49</v>
      </c>
      <c r="J36" s="10">
        <v>149</v>
      </c>
      <c r="K36" s="10">
        <v>2</v>
      </c>
      <c r="L36" s="10">
        <v>0</v>
      </c>
      <c r="M36" s="10">
        <v>132</v>
      </c>
      <c r="N36" s="10">
        <v>1</v>
      </c>
      <c r="O36" s="10">
        <f t="shared" si="1"/>
        <v>333</v>
      </c>
      <c r="P36" s="10">
        <f t="shared" si="2"/>
        <v>1965</v>
      </c>
      <c r="Q36" s="11" t="s">
        <v>24</v>
      </c>
    </row>
    <row r="37" spans="1:23" x14ac:dyDescent="0.25">
      <c r="A37" s="28" t="s">
        <v>70</v>
      </c>
      <c r="B37" s="9">
        <v>44</v>
      </c>
      <c r="C37" s="9">
        <v>124</v>
      </c>
      <c r="D37" s="9">
        <v>6</v>
      </c>
      <c r="E37" s="9">
        <v>1</v>
      </c>
      <c r="F37" s="9">
        <v>52</v>
      </c>
      <c r="G37" s="9">
        <v>5</v>
      </c>
      <c r="H37" s="9">
        <f t="shared" si="0"/>
        <v>232</v>
      </c>
      <c r="I37" s="9">
        <v>22</v>
      </c>
      <c r="J37" s="9">
        <v>18</v>
      </c>
      <c r="K37" s="9">
        <v>2</v>
      </c>
      <c r="L37" s="9">
        <v>3</v>
      </c>
      <c r="M37" s="9">
        <v>19</v>
      </c>
      <c r="N37" s="9">
        <v>0</v>
      </c>
      <c r="O37" s="9">
        <f t="shared" si="1"/>
        <v>64</v>
      </c>
      <c r="P37" s="9">
        <f t="shared" si="2"/>
        <v>296</v>
      </c>
      <c r="Q37" s="11" t="s">
        <v>65</v>
      </c>
    </row>
    <row r="38" spans="1:23" x14ac:dyDescent="0.25">
      <c r="A38" s="29" t="s">
        <v>7</v>
      </c>
      <c r="B38" s="10">
        <v>15</v>
      </c>
      <c r="C38" s="10">
        <v>49</v>
      </c>
      <c r="D38" s="10">
        <v>1</v>
      </c>
      <c r="E38" s="10">
        <v>0</v>
      </c>
      <c r="F38" s="10">
        <v>17</v>
      </c>
      <c r="G38" s="10">
        <v>0</v>
      </c>
      <c r="H38" s="10">
        <f t="shared" si="0"/>
        <v>82</v>
      </c>
      <c r="I38" s="10">
        <v>3</v>
      </c>
      <c r="J38" s="10">
        <v>12</v>
      </c>
      <c r="K38" s="10">
        <v>0</v>
      </c>
      <c r="L38" s="10">
        <v>0</v>
      </c>
      <c r="M38" s="10">
        <v>1</v>
      </c>
      <c r="N38" s="10">
        <v>0</v>
      </c>
      <c r="O38" s="10">
        <f>SUM(I38:N38)</f>
        <v>16</v>
      </c>
      <c r="P38" s="10">
        <f t="shared" si="2"/>
        <v>98</v>
      </c>
      <c r="Q38" s="11" t="s">
        <v>19</v>
      </c>
    </row>
    <row r="39" spans="1:23" ht="6" customHeight="1" x14ac:dyDescent="0.25">
      <c r="A39" s="24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23" x14ac:dyDescent="0.25">
      <c r="A40" s="36" t="s">
        <v>0</v>
      </c>
      <c r="B40" s="30">
        <f>SUM(B7:B38)</f>
        <v>3489</v>
      </c>
      <c r="C40" s="30">
        <f t="shared" ref="C40:O40" si="3">SUM(C7:C38)</f>
        <v>12833</v>
      </c>
      <c r="D40" s="30">
        <f t="shared" si="3"/>
        <v>910</v>
      </c>
      <c r="E40" s="30">
        <f>SUM(E7:E38)</f>
        <v>28</v>
      </c>
      <c r="F40" s="30">
        <f t="shared" si="3"/>
        <v>4281</v>
      </c>
      <c r="G40" s="30">
        <f t="shared" si="3"/>
        <v>220</v>
      </c>
      <c r="H40" s="30">
        <f t="shared" si="3"/>
        <v>21761</v>
      </c>
      <c r="I40" s="30">
        <f t="shared" si="3"/>
        <v>1347</v>
      </c>
      <c r="J40" s="30">
        <f t="shared" si="3"/>
        <v>4885</v>
      </c>
      <c r="K40" s="30">
        <f t="shared" si="3"/>
        <v>247</v>
      </c>
      <c r="L40" s="30">
        <f t="shared" si="3"/>
        <v>18</v>
      </c>
      <c r="M40" s="30">
        <f t="shared" si="3"/>
        <v>1942</v>
      </c>
      <c r="N40" s="30">
        <f t="shared" si="3"/>
        <v>61</v>
      </c>
      <c r="O40" s="30">
        <f t="shared" si="3"/>
        <v>8500</v>
      </c>
      <c r="P40" s="30">
        <f>SUM(P7:P38)</f>
        <v>30261</v>
      </c>
    </row>
    <row r="42" spans="1:23" x14ac:dyDescent="0.25">
      <c r="A42" s="14" t="s">
        <v>81</v>
      </c>
    </row>
    <row r="43" spans="1:23" x14ac:dyDescent="0.25">
      <c r="A43" s="14" t="s">
        <v>82</v>
      </c>
      <c r="T43" s="4"/>
      <c r="W43" s="1"/>
    </row>
    <row r="44" spans="1:23" x14ac:dyDescent="0.25">
      <c r="A44" s="14" t="s">
        <v>83</v>
      </c>
      <c r="W44" s="1"/>
    </row>
    <row r="45" spans="1:23" x14ac:dyDescent="0.25">
      <c r="A45" s="14" t="s">
        <v>84</v>
      </c>
      <c r="W45" s="1"/>
    </row>
    <row r="46" spans="1:23" x14ac:dyDescent="0.25">
      <c r="A46" s="14" t="s">
        <v>87</v>
      </c>
      <c r="W46" s="1"/>
    </row>
    <row r="47" spans="1:23" x14ac:dyDescent="0.25">
      <c r="A47" s="14" t="s">
        <v>85</v>
      </c>
      <c r="W47" s="1"/>
    </row>
    <row r="48" spans="1:23" x14ac:dyDescent="0.25">
      <c r="W48" s="1"/>
    </row>
    <row r="49" spans="20:23" ht="19.5" customHeight="1" x14ac:dyDescent="0.25">
      <c r="W49" s="1"/>
    </row>
    <row r="50" spans="20:23" x14ac:dyDescent="0.25">
      <c r="W50" s="1"/>
    </row>
    <row r="51" spans="20:23" x14ac:dyDescent="0.25">
      <c r="T51" s="4"/>
      <c r="W51" s="1"/>
    </row>
    <row r="52" spans="20:23" x14ac:dyDescent="0.25">
      <c r="T52" s="4"/>
      <c r="W52" s="1"/>
    </row>
    <row r="53" spans="20:23" x14ac:dyDescent="0.25">
      <c r="T53" s="4"/>
      <c r="W53" s="1"/>
    </row>
    <row r="54" spans="20:23" x14ac:dyDescent="0.25">
      <c r="T54" s="4"/>
      <c r="W54" s="1"/>
    </row>
    <row r="55" spans="20:23" x14ac:dyDescent="0.25">
      <c r="T55" s="4"/>
      <c r="W55" s="1"/>
    </row>
    <row r="56" spans="20:23" x14ac:dyDescent="0.25">
      <c r="T56" s="4"/>
      <c r="W56" s="1"/>
    </row>
    <row r="57" spans="20:23" x14ac:dyDescent="0.25">
      <c r="T57" s="4"/>
      <c r="W57" s="1"/>
    </row>
    <row r="58" spans="20:23" x14ac:dyDescent="0.25">
      <c r="T58" s="4"/>
      <c r="W58" s="1"/>
    </row>
    <row r="59" spans="20:23" x14ac:dyDescent="0.25">
      <c r="W59" s="1"/>
    </row>
    <row r="60" spans="20:23" x14ac:dyDescent="0.25">
      <c r="W60" s="1"/>
    </row>
    <row r="61" spans="20:23" x14ac:dyDescent="0.25">
      <c r="W61" s="1"/>
    </row>
    <row r="62" spans="20:23" x14ac:dyDescent="0.25">
      <c r="U62" s="3"/>
      <c r="V62" s="3"/>
      <c r="W62" s="1"/>
    </row>
    <row r="63" spans="20:23" x14ac:dyDescent="0.25">
      <c r="U63" s="3"/>
      <c r="V63" s="3"/>
      <c r="W63" s="1"/>
    </row>
    <row r="64" spans="20:23" x14ac:dyDescent="0.25">
      <c r="U64" s="3"/>
      <c r="V64" s="3"/>
      <c r="W64" s="1"/>
    </row>
    <row r="65" spans="20:23" x14ac:dyDescent="0.25">
      <c r="U65" s="3"/>
      <c r="V65" s="3"/>
      <c r="W65" s="1"/>
    </row>
    <row r="66" spans="20:23" x14ac:dyDescent="0.25">
      <c r="U66" s="3"/>
      <c r="V66" s="3"/>
      <c r="W66" s="1"/>
    </row>
    <row r="67" spans="20:23" x14ac:dyDescent="0.25">
      <c r="U67" s="3"/>
      <c r="V67" s="3"/>
      <c r="W67" s="1"/>
    </row>
    <row r="68" spans="20:23" x14ac:dyDescent="0.25">
      <c r="U68" s="3"/>
      <c r="V68" s="3"/>
      <c r="W68" s="1"/>
    </row>
    <row r="69" spans="20:23" x14ac:dyDescent="0.25">
      <c r="U69" s="3"/>
      <c r="V69" s="3"/>
      <c r="W69" s="1"/>
    </row>
    <row r="70" spans="20:23" x14ac:dyDescent="0.25">
      <c r="U70" s="3"/>
      <c r="V70" s="3"/>
      <c r="W70" s="1"/>
    </row>
    <row r="71" spans="20:23" x14ac:dyDescent="0.25">
      <c r="U71" s="3"/>
      <c r="V71" s="3"/>
      <c r="W71" s="1"/>
    </row>
    <row r="72" spans="20:23" x14ac:dyDescent="0.25">
      <c r="U72" s="3"/>
      <c r="V72" s="3"/>
      <c r="W72" s="1"/>
    </row>
    <row r="73" spans="20:23" x14ac:dyDescent="0.25">
      <c r="U73" s="3"/>
      <c r="V73" s="3"/>
      <c r="W73" s="1"/>
    </row>
    <row r="74" spans="20:23" x14ac:dyDescent="0.25">
      <c r="T74" s="4"/>
      <c r="U74" s="3"/>
      <c r="V74" s="3"/>
      <c r="W74" s="1"/>
    </row>
    <row r="75" spans="20:23" x14ac:dyDescent="0.25">
      <c r="T75" s="5"/>
      <c r="U75" s="6"/>
      <c r="V75" s="6"/>
    </row>
    <row r="77" spans="20:23" x14ac:dyDescent="0.25">
      <c r="U77" s="5"/>
      <c r="V77" s="6"/>
    </row>
  </sheetData>
  <mergeCells count="4">
    <mergeCell ref="B4:P4"/>
    <mergeCell ref="B5:H5"/>
    <mergeCell ref="I5:O5"/>
    <mergeCell ref="A4:A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88"/>
  <sheetViews>
    <sheetView zoomScaleNormal="100" workbookViewId="0">
      <selection activeCell="J93" sqref="J93"/>
    </sheetView>
  </sheetViews>
  <sheetFormatPr baseColWidth="10" defaultRowHeight="15" x14ac:dyDescent="0.25"/>
  <cols>
    <col min="1" max="1" width="19" customWidth="1"/>
    <col min="2" max="2" width="8.140625" customWidth="1"/>
    <col min="3" max="3" width="8.42578125" customWidth="1"/>
    <col min="4" max="4" width="8.5703125" customWidth="1"/>
    <col min="5" max="5" width="9.140625" customWidth="1"/>
    <col min="6" max="6" width="9" customWidth="1"/>
    <col min="7" max="7" width="8.7109375" customWidth="1"/>
    <col min="8" max="8" width="11" customWidth="1"/>
    <col min="9" max="9" width="10" customWidth="1"/>
    <col min="10" max="10" width="8.7109375" customWidth="1"/>
    <col min="11" max="11" width="8.140625" customWidth="1"/>
    <col min="12" max="13" width="8.5703125" customWidth="1"/>
    <col min="14" max="14" width="8.28515625" customWidth="1"/>
    <col min="17" max="17" width="16.5703125" customWidth="1"/>
    <col min="20" max="20" width="25.42578125" customWidth="1"/>
    <col min="21" max="21" width="13.28515625" bestFit="1" customWidth="1"/>
    <col min="22" max="22" width="12.28515625" customWidth="1"/>
    <col min="27" max="27" width="12.85546875" customWidth="1"/>
    <col min="37" max="37" width="16.5703125" customWidth="1"/>
  </cols>
  <sheetData>
    <row r="2" spans="1:18" ht="17.25" x14ac:dyDescent="0.3">
      <c r="A2" s="18" t="s">
        <v>95</v>
      </c>
    </row>
    <row r="4" spans="1:18" s="8" customFormat="1" x14ac:dyDescent="0.25">
      <c r="A4" s="39" t="s">
        <v>86</v>
      </c>
      <c r="B4" s="37" t="s">
        <v>91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/>
      <c r="R4"/>
    </row>
    <row r="5" spans="1:18" x14ac:dyDescent="0.25">
      <c r="A5" s="39"/>
      <c r="B5" s="38" t="s">
        <v>71</v>
      </c>
      <c r="C5" s="38"/>
      <c r="D5" s="38"/>
      <c r="E5" s="38"/>
      <c r="F5" s="38"/>
      <c r="G5" s="38"/>
      <c r="H5" s="38"/>
      <c r="I5" s="38" t="s">
        <v>72</v>
      </c>
      <c r="J5" s="38"/>
      <c r="K5" s="38"/>
      <c r="L5" s="38"/>
      <c r="M5" s="38"/>
      <c r="N5" s="38"/>
      <c r="O5" s="38"/>
      <c r="P5" s="25"/>
    </row>
    <row r="6" spans="1:18" x14ac:dyDescent="0.25">
      <c r="A6" s="39"/>
      <c r="B6" s="20" t="s">
        <v>1</v>
      </c>
      <c r="C6" s="20" t="s">
        <v>2</v>
      </c>
      <c r="D6" s="20" t="s">
        <v>3</v>
      </c>
      <c r="E6" s="20" t="s">
        <v>4</v>
      </c>
      <c r="F6" s="20" t="s">
        <v>5</v>
      </c>
      <c r="G6" s="20" t="s">
        <v>6</v>
      </c>
      <c r="H6" s="25" t="s">
        <v>73</v>
      </c>
      <c r="I6" s="20" t="s">
        <v>1</v>
      </c>
      <c r="J6" s="20" t="s">
        <v>2</v>
      </c>
      <c r="K6" s="20" t="s">
        <v>3</v>
      </c>
      <c r="L6" s="20" t="s">
        <v>4</v>
      </c>
      <c r="M6" s="20" t="s">
        <v>5</v>
      </c>
      <c r="N6" s="20" t="s">
        <v>6</v>
      </c>
      <c r="O6" s="25" t="s">
        <v>73</v>
      </c>
      <c r="P6" s="25" t="s">
        <v>0</v>
      </c>
    </row>
    <row r="7" spans="1:18" x14ac:dyDescent="0.25">
      <c r="A7" s="26" t="s">
        <v>18</v>
      </c>
      <c r="B7" s="9">
        <v>144</v>
      </c>
      <c r="C7" s="9">
        <v>580</v>
      </c>
      <c r="D7" s="9">
        <v>54</v>
      </c>
      <c r="E7" s="9">
        <v>0</v>
      </c>
      <c r="F7" s="9">
        <v>133</v>
      </c>
      <c r="G7" s="9">
        <v>8</v>
      </c>
      <c r="H7" s="9">
        <f t="shared" ref="H7:H14" si="0">SUM(B7:G7)</f>
        <v>919</v>
      </c>
      <c r="I7" s="9">
        <v>112</v>
      </c>
      <c r="J7" s="9">
        <v>345</v>
      </c>
      <c r="K7" s="9">
        <v>20</v>
      </c>
      <c r="L7" s="9">
        <v>0</v>
      </c>
      <c r="M7" s="9">
        <v>132</v>
      </c>
      <c r="N7" s="9">
        <v>2</v>
      </c>
      <c r="O7" s="9">
        <f>SUM(I7:N7)</f>
        <v>611</v>
      </c>
      <c r="P7" s="9">
        <f>H7+O7</f>
        <v>1530</v>
      </c>
      <c r="Q7" s="11" t="s">
        <v>20</v>
      </c>
    </row>
    <row r="8" spans="1:18" x14ac:dyDescent="0.25">
      <c r="A8" s="27" t="s">
        <v>22</v>
      </c>
      <c r="B8" s="10">
        <v>45</v>
      </c>
      <c r="C8" s="10">
        <v>333</v>
      </c>
      <c r="D8" s="10">
        <v>34</v>
      </c>
      <c r="E8" s="10">
        <v>0</v>
      </c>
      <c r="F8" s="10">
        <v>52</v>
      </c>
      <c r="G8" s="10">
        <v>31</v>
      </c>
      <c r="H8" s="10">
        <f t="shared" si="0"/>
        <v>495</v>
      </c>
      <c r="I8" s="10">
        <v>93</v>
      </c>
      <c r="J8" s="10">
        <v>1475</v>
      </c>
      <c r="K8" s="10">
        <v>87</v>
      </c>
      <c r="L8" s="10">
        <v>0</v>
      </c>
      <c r="M8" s="10">
        <v>196</v>
      </c>
      <c r="N8" s="10">
        <v>28</v>
      </c>
      <c r="O8" s="10">
        <f t="shared" ref="O8:O37" si="1">SUM(I8:N8)</f>
        <v>1879</v>
      </c>
      <c r="P8" s="10">
        <f t="shared" ref="P8:P38" si="2">H8+O8</f>
        <v>2374</v>
      </c>
      <c r="Q8" s="11" t="s">
        <v>23</v>
      </c>
    </row>
    <row r="9" spans="1:18" x14ac:dyDescent="0.25">
      <c r="A9" s="28" t="s">
        <v>25</v>
      </c>
      <c r="B9" s="9">
        <v>98</v>
      </c>
      <c r="C9" s="9">
        <v>96</v>
      </c>
      <c r="D9" s="9">
        <v>9</v>
      </c>
      <c r="E9" s="9">
        <v>2</v>
      </c>
      <c r="F9" s="9">
        <v>43</v>
      </c>
      <c r="G9" s="9">
        <v>18</v>
      </c>
      <c r="H9" s="9">
        <f t="shared" si="0"/>
        <v>266</v>
      </c>
      <c r="I9" s="9">
        <v>61</v>
      </c>
      <c r="J9" s="9">
        <v>103</v>
      </c>
      <c r="K9" s="9">
        <v>4</v>
      </c>
      <c r="L9" s="9">
        <v>5</v>
      </c>
      <c r="M9" s="9">
        <v>36</v>
      </c>
      <c r="N9" s="9">
        <v>7</v>
      </c>
      <c r="O9" s="9">
        <f t="shared" si="1"/>
        <v>216</v>
      </c>
      <c r="P9" s="9">
        <f t="shared" si="2"/>
        <v>482</v>
      </c>
      <c r="Q9" s="11" t="s">
        <v>26</v>
      </c>
    </row>
    <row r="10" spans="1:18" x14ac:dyDescent="0.25">
      <c r="A10" s="27" t="s">
        <v>17</v>
      </c>
      <c r="B10" s="10">
        <v>156</v>
      </c>
      <c r="C10" s="10">
        <v>73</v>
      </c>
      <c r="D10" s="10">
        <v>6</v>
      </c>
      <c r="E10" s="10">
        <v>1</v>
      </c>
      <c r="F10" s="10">
        <v>65</v>
      </c>
      <c r="G10" s="10">
        <v>7</v>
      </c>
      <c r="H10" s="10">
        <f t="shared" si="0"/>
        <v>308</v>
      </c>
      <c r="I10" s="10">
        <v>40</v>
      </c>
      <c r="J10" s="10">
        <v>17</v>
      </c>
      <c r="K10" s="10">
        <v>0</v>
      </c>
      <c r="L10" s="10">
        <v>0</v>
      </c>
      <c r="M10" s="10">
        <v>14</v>
      </c>
      <c r="N10" s="10">
        <v>0</v>
      </c>
      <c r="O10" s="10">
        <f t="shared" si="1"/>
        <v>71</v>
      </c>
      <c r="P10" s="10">
        <f t="shared" si="2"/>
        <v>379</v>
      </c>
      <c r="Q10" s="11" t="s">
        <v>28</v>
      </c>
    </row>
    <row r="11" spans="1:18" x14ac:dyDescent="0.25">
      <c r="A11" s="28" t="s">
        <v>30</v>
      </c>
      <c r="B11" s="9">
        <v>593</v>
      </c>
      <c r="C11" s="9">
        <v>285</v>
      </c>
      <c r="D11" s="9">
        <v>48</v>
      </c>
      <c r="E11" s="9">
        <v>1</v>
      </c>
      <c r="F11" s="9">
        <v>150</v>
      </c>
      <c r="G11" s="9">
        <v>13</v>
      </c>
      <c r="H11" s="9">
        <f t="shared" si="0"/>
        <v>1090</v>
      </c>
      <c r="I11" s="9">
        <v>70</v>
      </c>
      <c r="J11" s="9">
        <v>26</v>
      </c>
      <c r="K11" s="9">
        <v>1</v>
      </c>
      <c r="L11" s="9">
        <v>1</v>
      </c>
      <c r="M11" s="9">
        <v>14</v>
      </c>
      <c r="N11" s="9">
        <v>1</v>
      </c>
      <c r="O11" s="9">
        <f t="shared" si="1"/>
        <v>113</v>
      </c>
      <c r="P11" s="9">
        <f t="shared" si="2"/>
        <v>1203</v>
      </c>
      <c r="Q11" s="11" t="s">
        <v>27</v>
      </c>
    </row>
    <row r="12" spans="1:18" x14ac:dyDescent="0.25">
      <c r="A12" s="27" t="s">
        <v>16</v>
      </c>
      <c r="B12" s="10">
        <v>100</v>
      </c>
      <c r="C12" s="10">
        <v>647</v>
      </c>
      <c r="D12" s="10">
        <v>30</v>
      </c>
      <c r="E12" s="10">
        <v>0</v>
      </c>
      <c r="F12" s="10">
        <v>125</v>
      </c>
      <c r="G12" s="10">
        <v>12</v>
      </c>
      <c r="H12" s="10">
        <f t="shared" si="0"/>
        <v>914</v>
      </c>
      <c r="I12" s="10">
        <v>106</v>
      </c>
      <c r="J12" s="10">
        <v>1296</v>
      </c>
      <c r="K12" s="10">
        <v>46</v>
      </c>
      <c r="L12" s="10">
        <v>2</v>
      </c>
      <c r="M12" s="10">
        <v>218</v>
      </c>
      <c r="N12" s="10">
        <v>14</v>
      </c>
      <c r="O12" s="10">
        <f t="shared" si="1"/>
        <v>1682</v>
      </c>
      <c r="P12" s="10">
        <f t="shared" si="2"/>
        <v>2596</v>
      </c>
      <c r="Q12" s="11" t="s">
        <v>32</v>
      </c>
    </row>
    <row r="13" spans="1:18" x14ac:dyDescent="0.25">
      <c r="A13" s="28" t="s">
        <v>34</v>
      </c>
      <c r="B13" s="9">
        <v>168</v>
      </c>
      <c r="C13" s="9">
        <v>1219</v>
      </c>
      <c r="D13" s="9">
        <v>21</v>
      </c>
      <c r="E13" s="9">
        <v>0</v>
      </c>
      <c r="F13" s="9">
        <v>436</v>
      </c>
      <c r="G13" s="9">
        <v>1</v>
      </c>
      <c r="H13" s="9">
        <f t="shared" si="0"/>
        <v>1845</v>
      </c>
      <c r="I13" s="9">
        <v>128</v>
      </c>
      <c r="J13" s="9">
        <v>654</v>
      </c>
      <c r="K13" s="9">
        <v>9</v>
      </c>
      <c r="L13" s="9">
        <v>0</v>
      </c>
      <c r="M13" s="9">
        <v>233</v>
      </c>
      <c r="N13" s="9">
        <v>1</v>
      </c>
      <c r="O13" s="9">
        <f t="shared" si="1"/>
        <v>1025</v>
      </c>
      <c r="P13" s="9">
        <f t="shared" si="2"/>
        <v>2870</v>
      </c>
      <c r="Q13" s="11" t="s">
        <v>29</v>
      </c>
    </row>
    <row r="14" spans="1:18" x14ac:dyDescent="0.25">
      <c r="A14" s="27" t="s">
        <v>15</v>
      </c>
      <c r="B14" s="10">
        <v>194</v>
      </c>
      <c r="C14" s="10">
        <v>651</v>
      </c>
      <c r="D14" s="10">
        <v>40</v>
      </c>
      <c r="E14" s="10">
        <v>28</v>
      </c>
      <c r="F14" s="10">
        <v>121</v>
      </c>
      <c r="G14" s="10">
        <v>35</v>
      </c>
      <c r="H14" s="10">
        <f t="shared" si="0"/>
        <v>1069</v>
      </c>
      <c r="I14" s="10">
        <v>83</v>
      </c>
      <c r="J14" s="10">
        <v>247</v>
      </c>
      <c r="K14" s="10">
        <v>13</v>
      </c>
      <c r="L14" s="10">
        <v>18</v>
      </c>
      <c r="M14" s="10">
        <v>62</v>
      </c>
      <c r="N14" s="10">
        <v>15</v>
      </c>
      <c r="O14" s="10">
        <f t="shared" si="1"/>
        <v>438</v>
      </c>
      <c r="P14" s="10">
        <f t="shared" si="2"/>
        <v>1507</v>
      </c>
      <c r="Q14" s="11" t="s">
        <v>35</v>
      </c>
    </row>
    <row r="15" spans="1:18" x14ac:dyDescent="0.25">
      <c r="A15" s="26" t="s">
        <v>37</v>
      </c>
      <c r="B15" s="9">
        <v>1236</v>
      </c>
      <c r="C15" s="9">
        <v>5677</v>
      </c>
      <c r="D15" s="9">
        <v>546</v>
      </c>
      <c r="E15" s="9">
        <v>8</v>
      </c>
      <c r="F15" s="9">
        <v>1503</v>
      </c>
      <c r="G15" s="9">
        <v>341</v>
      </c>
      <c r="H15" s="9">
        <f t="shared" ref="H15:H38" si="3">SUM(B15:G15)</f>
        <v>9311</v>
      </c>
      <c r="I15" s="9">
        <v>366</v>
      </c>
      <c r="J15" s="9">
        <v>1053</v>
      </c>
      <c r="K15" s="9">
        <v>101</v>
      </c>
      <c r="L15" s="9">
        <v>35</v>
      </c>
      <c r="M15" s="9">
        <v>455</v>
      </c>
      <c r="N15" s="9">
        <v>85</v>
      </c>
      <c r="O15" s="9">
        <f t="shared" si="1"/>
        <v>2095</v>
      </c>
      <c r="P15" s="9">
        <f t="shared" si="2"/>
        <v>11406</v>
      </c>
      <c r="Q15" s="11" t="s">
        <v>38</v>
      </c>
    </row>
    <row r="16" spans="1:18" x14ac:dyDescent="0.25">
      <c r="A16" s="29" t="s">
        <v>14</v>
      </c>
      <c r="B16" s="10">
        <v>47</v>
      </c>
      <c r="C16" s="10">
        <v>210</v>
      </c>
      <c r="D16" s="10">
        <v>12</v>
      </c>
      <c r="E16" s="10">
        <v>0</v>
      </c>
      <c r="F16" s="10">
        <v>27</v>
      </c>
      <c r="G16" s="10">
        <v>0</v>
      </c>
      <c r="H16" s="10">
        <f t="shared" si="3"/>
        <v>296</v>
      </c>
      <c r="I16" s="10">
        <v>70</v>
      </c>
      <c r="J16" s="10">
        <v>152</v>
      </c>
      <c r="K16" s="10">
        <v>4</v>
      </c>
      <c r="L16" s="10">
        <v>0</v>
      </c>
      <c r="M16" s="10">
        <v>30</v>
      </c>
      <c r="N16" s="10">
        <v>0</v>
      </c>
      <c r="O16" s="10">
        <f t="shared" si="1"/>
        <v>256</v>
      </c>
      <c r="P16" s="10">
        <f t="shared" si="2"/>
        <v>552</v>
      </c>
      <c r="Q16" s="11" t="s">
        <v>40</v>
      </c>
    </row>
    <row r="17" spans="1:17" x14ac:dyDescent="0.25">
      <c r="A17" s="26" t="s">
        <v>41</v>
      </c>
      <c r="B17" s="9">
        <v>323</v>
      </c>
      <c r="C17" s="9">
        <v>964</v>
      </c>
      <c r="D17" s="9">
        <v>100</v>
      </c>
      <c r="E17" s="9">
        <v>0</v>
      </c>
      <c r="F17" s="9">
        <v>175</v>
      </c>
      <c r="G17" s="9">
        <v>18</v>
      </c>
      <c r="H17" s="9">
        <f t="shared" si="3"/>
        <v>1580</v>
      </c>
      <c r="I17" s="9">
        <v>124</v>
      </c>
      <c r="J17" s="9">
        <v>220</v>
      </c>
      <c r="K17" s="9">
        <v>16</v>
      </c>
      <c r="L17" s="9">
        <v>0</v>
      </c>
      <c r="M17" s="9">
        <v>79</v>
      </c>
      <c r="N17" s="9">
        <v>3</v>
      </c>
      <c r="O17" s="9">
        <f t="shared" si="1"/>
        <v>442</v>
      </c>
      <c r="P17" s="9">
        <f t="shared" si="2"/>
        <v>2022</v>
      </c>
      <c r="Q17" s="11" t="s">
        <v>31</v>
      </c>
    </row>
    <row r="18" spans="1:17" x14ac:dyDescent="0.25">
      <c r="A18" s="29" t="s">
        <v>43</v>
      </c>
      <c r="B18" s="10">
        <v>146</v>
      </c>
      <c r="C18" s="10">
        <v>587</v>
      </c>
      <c r="D18" s="10">
        <v>28</v>
      </c>
      <c r="E18" s="10">
        <v>2</v>
      </c>
      <c r="F18" s="10">
        <v>113</v>
      </c>
      <c r="G18" s="10">
        <v>9</v>
      </c>
      <c r="H18" s="10">
        <f t="shared" si="3"/>
        <v>885</v>
      </c>
      <c r="I18" s="10">
        <v>171</v>
      </c>
      <c r="J18" s="10">
        <v>461</v>
      </c>
      <c r="K18" s="10">
        <v>17</v>
      </c>
      <c r="L18" s="10">
        <v>3</v>
      </c>
      <c r="M18" s="10">
        <v>142</v>
      </c>
      <c r="N18" s="10">
        <v>6</v>
      </c>
      <c r="O18" s="10">
        <f t="shared" si="1"/>
        <v>800</v>
      </c>
      <c r="P18" s="10">
        <f t="shared" si="2"/>
        <v>1685</v>
      </c>
      <c r="Q18" s="11" t="s">
        <v>44</v>
      </c>
    </row>
    <row r="19" spans="1:17" x14ac:dyDescent="0.25">
      <c r="A19" s="26" t="s">
        <v>46</v>
      </c>
      <c r="B19" s="9">
        <v>113</v>
      </c>
      <c r="C19" s="9">
        <v>108</v>
      </c>
      <c r="D19" s="9">
        <v>14</v>
      </c>
      <c r="E19" s="9">
        <v>0</v>
      </c>
      <c r="F19" s="9">
        <v>50</v>
      </c>
      <c r="G19" s="9">
        <v>5</v>
      </c>
      <c r="H19" s="9">
        <f t="shared" si="3"/>
        <v>290</v>
      </c>
      <c r="I19" s="9">
        <v>46</v>
      </c>
      <c r="J19" s="9">
        <v>33</v>
      </c>
      <c r="K19" s="9">
        <v>9</v>
      </c>
      <c r="L19" s="9">
        <v>0</v>
      </c>
      <c r="M19" s="9">
        <v>12</v>
      </c>
      <c r="N19" s="9">
        <v>6</v>
      </c>
      <c r="O19" s="9">
        <f t="shared" si="1"/>
        <v>106</v>
      </c>
      <c r="P19" s="9">
        <f>H19+O19</f>
        <v>396</v>
      </c>
      <c r="Q19" s="11" t="s">
        <v>47</v>
      </c>
    </row>
    <row r="20" spans="1:17" x14ac:dyDescent="0.25">
      <c r="A20" s="29" t="s">
        <v>48</v>
      </c>
      <c r="B20" s="10">
        <v>586</v>
      </c>
      <c r="C20" s="10">
        <v>1372</v>
      </c>
      <c r="D20" s="10">
        <v>68</v>
      </c>
      <c r="E20" s="10">
        <v>0</v>
      </c>
      <c r="F20" s="10">
        <v>437</v>
      </c>
      <c r="G20" s="10">
        <v>1</v>
      </c>
      <c r="H20" s="10">
        <f>SUM(B20:G20)</f>
        <v>2464</v>
      </c>
      <c r="I20" s="10">
        <v>209</v>
      </c>
      <c r="J20" s="10">
        <v>346</v>
      </c>
      <c r="K20" s="10">
        <v>18</v>
      </c>
      <c r="L20" s="10">
        <v>1</v>
      </c>
      <c r="M20" s="10">
        <v>133</v>
      </c>
      <c r="N20" s="10">
        <v>1</v>
      </c>
      <c r="O20" s="10">
        <f t="shared" si="1"/>
        <v>708</v>
      </c>
      <c r="P20" s="10">
        <f t="shared" si="2"/>
        <v>3172</v>
      </c>
      <c r="Q20" s="11" t="s">
        <v>49</v>
      </c>
    </row>
    <row r="21" spans="1:17" x14ac:dyDescent="0.25">
      <c r="A21" s="26" t="s">
        <v>50</v>
      </c>
      <c r="B21" s="9">
        <v>492</v>
      </c>
      <c r="C21" s="9">
        <v>1674</v>
      </c>
      <c r="D21" s="9">
        <v>112</v>
      </c>
      <c r="E21" s="9">
        <v>3</v>
      </c>
      <c r="F21" s="9">
        <v>268</v>
      </c>
      <c r="G21" s="9">
        <v>48</v>
      </c>
      <c r="H21" s="9">
        <f t="shared" si="3"/>
        <v>2597</v>
      </c>
      <c r="I21" s="9">
        <v>360</v>
      </c>
      <c r="J21" s="9">
        <v>657</v>
      </c>
      <c r="K21" s="9">
        <v>29</v>
      </c>
      <c r="L21" s="9">
        <v>2</v>
      </c>
      <c r="M21" s="9">
        <v>160</v>
      </c>
      <c r="N21" s="9">
        <v>28</v>
      </c>
      <c r="O21" s="9">
        <f t="shared" si="1"/>
        <v>1236</v>
      </c>
      <c r="P21" s="9">
        <f t="shared" si="2"/>
        <v>3833</v>
      </c>
      <c r="Q21" s="11" t="s">
        <v>51</v>
      </c>
    </row>
    <row r="22" spans="1:17" x14ac:dyDescent="0.25">
      <c r="A22" s="29" t="s">
        <v>53</v>
      </c>
      <c r="B22" s="10">
        <v>390</v>
      </c>
      <c r="C22" s="10">
        <v>531</v>
      </c>
      <c r="D22" s="10">
        <v>68</v>
      </c>
      <c r="E22" s="10">
        <v>2</v>
      </c>
      <c r="F22" s="10">
        <v>153</v>
      </c>
      <c r="G22" s="10">
        <v>15</v>
      </c>
      <c r="H22" s="10">
        <f t="shared" si="3"/>
        <v>1159</v>
      </c>
      <c r="I22" s="10">
        <v>177</v>
      </c>
      <c r="J22" s="10">
        <v>233</v>
      </c>
      <c r="K22" s="10">
        <v>16</v>
      </c>
      <c r="L22" s="10">
        <v>0</v>
      </c>
      <c r="M22" s="10">
        <v>81</v>
      </c>
      <c r="N22" s="10">
        <v>1</v>
      </c>
      <c r="O22" s="10">
        <f t="shared" si="1"/>
        <v>508</v>
      </c>
      <c r="P22" s="10">
        <f t="shared" si="2"/>
        <v>1667</v>
      </c>
      <c r="Q22" s="11" t="s">
        <v>54</v>
      </c>
    </row>
    <row r="23" spans="1:17" x14ac:dyDescent="0.25">
      <c r="A23" s="28" t="s">
        <v>56</v>
      </c>
      <c r="B23" s="9">
        <v>238</v>
      </c>
      <c r="C23" s="9">
        <v>296</v>
      </c>
      <c r="D23" s="9">
        <v>29</v>
      </c>
      <c r="E23" s="9">
        <v>1</v>
      </c>
      <c r="F23" s="9">
        <v>101</v>
      </c>
      <c r="G23" s="9">
        <v>42</v>
      </c>
      <c r="H23" s="9">
        <f t="shared" si="3"/>
        <v>707</v>
      </c>
      <c r="I23" s="9">
        <v>177</v>
      </c>
      <c r="J23" s="9">
        <v>131</v>
      </c>
      <c r="K23" s="9">
        <v>25</v>
      </c>
      <c r="L23" s="9">
        <v>2</v>
      </c>
      <c r="M23" s="9">
        <v>50</v>
      </c>
      <c r="N23" s="9">
        <v>15</v>
      </c>
      <c r="O23" s="9">
        <f t="shared" si="1"/>
        <v>400</v>
      </c>
      <c r="P23" s="9">
        <f t="shared" si="2"/>
        <v>1107</v>
      </c>
      <c r="Q23" s="11" t="s">
        <v>57</v>
      </c>
    </row>
    <row r="24" spans="1:17" x14ac:dyDescent="0.25">
      <c r="A24" s="27" t="s">
        <v>58</v>
      </c>
      <c r="B24" s="10">
        <v>101</v>
      </c>
      <c r="C24" s="10">
        <v>53</v>
      </c>
      <c r="D24" s="10">
        <v>6</v>
      </c>
      <c r="E24" s="10">
        <v>0</v>
      </c>
      <c r="F24" s="10">
        <v>15</v>
      </c>
      <c r="G24" s="10">
        <v>4</v>
      </c>
      <c r="H24" s="10">
        <f t="shared" si="3"/>
        <v>179</v>
      </c>
      <c r="I24" s="10">
        <v>90</v>
      </c>
      <c r="J24" s="10">
        <v>65</v>
      </c>
      <c r="K24" s="10">
        <v>7</v>
      </c>
      <c r="L24" s="10">
        <v>4</v>
      </c>
      <c r="M24" s="10">
        <v>20</v>
      </c>
      <c r="N24" s="10">
        <v>1</v>
      </c>
      <c r="O24" s="10">
        <f t="shared" si="1"/>
        <v>187</v>
      </c>
      <c r="P24" s="10">
        <f t="shared" si="2"/>
        <v>366</v>
      </c>
      <c r="Q24" s="11" t="s">
        <v>36</v>
      </c>
    </row>
    <row r="25" spans="1:17" x14ac:dyDescent="0.25">
      <c r="A25" s="28" t="s">
        <v>59</v>
      </c>
      <c r="B25" s="9">
        <v>76</v>
      </c>
      <c r="C25" s="9">
        <v>1069</v>
      </c>
      <c r="D25" s="9">
        <v>142</v>
      </c>
      <c r="E25" s="9">
        <v>1</v>
      </c>
      <c r="F25" s="9">
        <v>354</v>
      </c>
      <c r="G25" s="9">
        <v>11</v>
      </c>
      <c r="H25" s="9">
        <f t="shared" si="3"/>
        <v>1653</v>
      </c>
      <c r="I25" s="9">
        <v>194</v>
      </c>
      <c r="J25" s="9">
        <v>1702</v>
      </c>
      <c r="K25" s="9">
        <v>124</v>
      </c>
      <c r="L25" s="9">
        <v>0</v>
      </c>
      <c r="M25" s="9">
        <v>580</v>
      </c>
      <c r="N25" s="9">
        <v>12</v>
      </c>
      <c r="O25" s="9">
        <f t="shared" si="1"/>
        <v>2612</v>
      </c>
      <c r="P25" s="9">
        <f>H25+O25</f>
        <v>4265</v>
      </c>
      <c r="Q25" s="11" t="s">
        <v>60</v>
      </c>
    </row>
    <row r="26" spans="1:17" x14ac:dyDescent="0.25">
      <c r="A26" s="27" t="s">
        <v>13</v>
      </c>
      <c r="B26" s="10">
        <v>479</v>
      </c>
      <c r="C26" s="10">
        <v>206</v>
      </c>
      <c r="D26" s="10">
        <v>28</v>
      </c>
      <c r="E26" s="10">
        <v>5</v>
      </c>
      <c r="F26" s="10">
        <v>147</v>
      </c>
      <c r="G26" s="10">
        <v>3</v>
      </c>
      <c r="H26" s="10">
        <f t="shared" si="3"/>
        <v>868</v>
      </c>
      <c r="I26" s="10">
        <v>100</v>
      </c>
      <c r="J26" s="10">
        <v>38</v>
      </c>
      <c r="K26" s="10">
        <v>6</v>
      </c>
      <c r="L26" s="10">
        <v>4</v>
      </c>
      <c r="M26" s="10">
        <v>51</v>
      </c>
      <c r="N26" s="10">
        <v>0</v>
      </c>
      <c r="O26" s="10">
        <f t="shared" si="1"/>
        <v>199</v>
      </c>
      <c r="P26" s="10">
        <f t="shared" si="2"/>
        <v>1067</v>
      </c>
      <c r="Q26" s="11" t="s">
        <v>39</v>
      </c>
    </row>
    <row r="27" spans="1:17" x14ac:dyDescent="0.25">
      <c r="A27" s="28" t="s">
        <v>12</v>
      </c>
      <c r="B27" s="9">
        <v>659</v>
      </c>
      <c r="C27" s="9">
        <v>1334</v>
      </c>
      <c r="D27" s="9">
        <v>99</v>
      </c>
      <c r="E27" s="9">
        <v>0</v>
      </c>
      <c r="F27" s="9">
        <v>342</v>
      </c>
      <c r="G27" s="9">
        <v>9</v>
      </c>
      <c r="H27" s="9">
        <f t="shared" si="3"/>
        <v>2443</v>
      </c>
      <c r="I27" s="9">
        <v>221</v>
      </c>
      <c r="J27" s="9">
        <v>432</v>
      </c>
      <c r="K27" s="9">
        <v>32</v>
      </c>
      <c r="L27" s="9">
        <v>1</v>
      </c>
      <c r="M27" s="9">
        <v>163</v>
      </c>
      <c r="N27" s="9">
        <v>7</v>
      </c>
      <c r="O27" s="9">
        <f t="shared" si="1"/>
        <v>856</v>
      </c>
      <c r="P27" s="9">
        <f t="shared" si="2"/>
        <v>3299</v>
      </c>
      <c r="Q27" s="11" t="s">
        <v>55</v>
      </c>
    </row>
    <row r="28" spans="1:17" x14ac:dyDescent="0.25">
      <c r="A28" s="27" t="s">
        <v>11</v>
      </c>
      <c r="B28" s="10">
        <v>244</v>
      </c>
      <c r="C28" s="10">
        <v>1388</v>
      </c>
      <c r="D28" s="10">
        <v>87</v>
      </c>
      <c r="E28" s="10">
        <v>0</v>
      </c>
      <c r="F28" s="10">
        <v>497</v>
      </c>
      <c r="G28" s="10">
        <v>12</v>
      </c>
      <c r="H28" s="10">
        <f t="shared" si="3"/>
        <v>2228</v>
      </c>
      <c r="I28" s="10">
        <v>251</v>
      </c>
      <c r="J28" s="10">
        <v>561</v>
      </c>
      <c r="K28" s="10">
        <v>27</v>
      </c>
      <c r="L28" s="10">
        <v>2</v>
      </c>
      <c r="M28" s="10">
        <v>403</v>
      </c>
      <c r="N28" s="10">
        <v>10</v>
      </c>
      <c r="O28" s="10">
        <f t="shared" si="1"/>
        <v>1254</v>
      </c>
      <c r="P28" s="10">
        <f t="shared" si="2"/>
        <v>3482</v>
      </c>
      <c r="Q28" s="11" t="s">
        <v>52</v>
      </c>
    </row>
    <row r="29" spans="1:17" x14ac:dyDescent="0.25">
      <c r="A29" s="28" t="s">
        <v>61</v>
      </c>
      <c r="B29" s="9">
        <v>695</v>
      </c>
      <c r="C29" s="9">
        <v>56</v>
      </c>
      <c r="D29" s="9">
        <v>6</v>
      </c>
      <c r="E29" s="9">
        <v>6</v>
      </c>
      <c r="F29" s="9">
        <v>17</v>
      </c>
      <c r="G29" s="9">
        <v>70</v>
      </c>
      <c r="H29" s="9">
        <f t="shared" si="3"/>
        <v>850</v>
      </c>
      <c r="I29" s="9">
        <v>157</v>
      </c>
      <c r="J29" s="9">
        <v>11</v>
      </c>
      <c r="K29" s="9">
        <v>1</v>
      </c>
      <c r="L29" s="9">
        <v>3</v>
      </c>
      <c r="M29" s="9">
        <v>5</v>
      </c>
      <c r="N29" s="9">
        <v>9</v>
      </c>
      <c r="O29" s="9">
        <f t="shared" si="1"/>
        <v>186</v>
      </c>
      <c r="P29" s="9">
        <f t="shared" si="2"/>
        <v>1036</v>
      </c>
      <c r="Q29" s="11" t="s">
        <v>62</v>
      </c>
    </row>
    <row r="30" spans="1:17" x14ac:dyDescent="0.25">
      <c r="A30" s="27" t="s">
        <v>10</v>
      </c>
      <c r="B30" s="10">
        <v>194</v>
      </c>
      <c r="C30" s="10">
        <v>710</v>
      </c>
      <c r="D30" s="10">
        <v>132</v>
      </c>
      <c r="E30" s="10">
        <v>0</v>
      </c>
      <c r="F30" s="10">
        <v>190</v>
      </c>
      <c r="G30" s="10">
        <v>2</v>
      </c>
      <c r="H30" s="10">
        <f t="shared" si="3"/>
        <v>1228</v>
      </c>
      <c r="I30" s="10">
        <v>184</v>
      </c>
      <c r="J30" s="10">
        <v>457</v>
      </c>
      <c r="K30" s="10">
        <v>51</v>
      </c>
      <c r="L30" s="10">
        <v>0</v>
      </c>
      <c r="M30" s="10">
        <v>153</v>
      </c>
      <c r="N30" s="10">
        <v>1</v>
      </c>
      <c r="O30" s="10">
        <f t="shared" si="1"/>
        <v>846</v>
      </c>
      <c r="P30" s="10">
        <f t="shared" si="2"/>
        <v>2074</v>
      </c>
      <c r="Q30" s="11" t="s">
        <v>45</v>
      </c>
    </row>
    <row r="31" spans="1:17" x14ac:dyDescent="0.25">
      <c r="A31" s="28" t="s">
        <v>63</v>
      </c>
      <c r="B31" s="9">
        <v>189</v>
      </c>
      <c r="C31" s="9">
        <v>290</v>
      </c>
      <c r="D31" s="9">
        <v>20</v>
      </c>
      <c r="E31" s="9">
        <v>3</v>
      </c>
      <c r="F31" s="9">
        <v>98</v>
      </c>
      <c r="G31" s="9">
        <v>24</v>
      </c>
      <c r="H31" s="9">
        <f t="shared" si="3"/>
        <v>624</v>
      </c>
      <c r="I31" s="9">
        <v>154</v>
      </c>
      <c r="J31" s="9">
        <v>519</v>
      </c>
      <c r="K31" s="9">
        <v>11</v>
      </c>
      <c r="L31" s="9">
        <v>12</v>
      </c>
      <c r="M31" s="9">
        <v>82</v>
      </c>
      <c r="N31" s="9">
        <v>6</v>
      </c>
      <c r="O31" s="9">
        <f t="shared" si="1"/>
        <v>784</v>
      </c>
      <c r="P31" s="9">
        <f t="shared" si="2"/>
        <v>1408</v>
      </c>
      <c r="Q31" s="11" t="s">
        <v>64</v>
      </c>
    </row>
    <row r="32" spans="1:17" x14ac:dyDescent="0.25">
      <c r="A32" s="27" t="s">
        <v>66</v>
      </c>
      <c r="B32" s="10">
        <v>47</v>
      </c>
      <c r="C32" s="10">
        <v>286</v>
      </c>
      <c r="D32" s="10">
        <v>1</v>
      </c>
      <c r="E32" s="10">
        <v>0</v>
      </c>
      <c r="F32" s="10">
        <v>91</v>
      </c>
      <c r="G32" s="10">
        <v>5</v>
      </c>
      <c r="H32" s="10">
        <f t="shared" si="3"/>
        <v>430</v>
      </c>
      <c r="I32" s="10">
        <v>53</v>
      </c>
      <c r="J32" s="10">
        <v>520</v>
      </c>
      <c r="K32" s="10">
        <v>4</v>
      </c>
      <c r="L32" s="10">
        <v>0</v>
      </c>
      <c r="M32" s="10">
        <v>137</v>
      </c>
      <c r="N32" s="10">
        <v>4</v>
      </c>
      <c r="O32" s="10">
        <f t="shared" si="1"/>
        <v>718</v>
      </c>
      <c r="P32" s="10">
        <f t="shared" si="2"/>
        <v>1148</v>
      </c>
      <c r="Q32" s="11" t="s">
        <v>67</v>
      </c>
    </row>
    <row r="33" spans="1:23" x14ac:dyDescent="0.25">
      <c r="A33" s="28" t="s">
        <v>68</v>
      </c>
      <c r="B33" s="9">
        <v>223</v>
      </c>
      <c r="C33" s="9">
        <v>177</v>
      </c>
      <c r="D33" s="9">
        <v>11</v>
      </c>
      <c r="E33" s="9">
        <v>0</v>
      </c>
      <c r="F33" s="9">
        <v>613</v>
      </c>
      <c r="G33" s="9">
        <v>1</v>
      </c>
      <c r="H33" s="9">
        <f t="shared" si="3"/>
        <v>1025</v>
      </c>
      <c r="I33" s="9">
        <v>29</v>
      </c>
      <c r="J33" s="9">
        <v>20</v>
      </c>
      <c r="K33" s="9">
        <v>0</v>
      </c>
      <c r="L33" s="9">
        <v>0</v>
      </c>
      <c r="M33" s="9">
        <v>42</v>
      </c>
      <c r="N33" s="9">
        <v>0</v>
      </c>
      <c r="O33" s="9">
        <f t="shared" si="1"/>
        <v>91</v>
      </c>
      <c r="P33" s="9">
        <f t="shared" si="2"/>
        <v>1116</v>
      </c>
      <c r="Q33" s="11" t="s">
        <v>21</v>
      </c>
    </row>
    <row r="34" spans="1:23" x14ac:dyDescent="0.25">
      <c r="A34" s="27" t="s">
        <v>69</v>
      </c>
      <c r="B34" s="10">
        <v>194</v>
      </c>
      <c r="C34" s="10">
        <v>730</v>
      </c>
      <c r="D34" s="10">
        <v>34</v>
      </c>
      <c r="E34" s="10">
        <v>0</v>
      </c>
      <c r="F34" s="10">
        <v>522</v>
      </c>
      <c r="G34" s="10">
        <v>4</v>
      </c>
      <c r="H34" s="10">
        <f t="shared" si="3"/>
        <v>1484</v>
      </c>
      <c r="I34" s="10">
        <v>120</v>
      </c>
      <c r="J34" s="10">
        <v>2366</v>
      </c>
      <c r="K34" s="10">
        <v>32</v>
      </c>
      <c r="L34" s="10">
        <v>0</v>
      </c>
      <c r="M34" s="10">
        <v>1086</v>
      </c>
      <c r="N34" s="10">
        <v>1</v>
      </c>
      <c r="O34" s="10">
        <f t="shared" si="1"/>
        <v>3605</v>
      </c>
      <c r="P34" s="10">
        <f>H34+O34</f>
        <v>5089</v>
      </c>
      <c r="Q34" s="11" t="s">
        <v>42</v>
      </c>
    </row>
    <row r="35" spans="1:23" x14ac:dyDescent="0.25">
      <c r="A35" s="28" t="s">
        <v>9</v>
      </c>
      <c r="B35" s="9">
        <v>203</v>
      </c>
      <c r="C35" s="9">
        <v>347</v>
      </c>
      <c r="D35" s="9">
        <v>36</v>
      </c>
      <c r="E35" s="9">
        <v>0</v>
      </c>
      <c r="F35" s="9">
        <v>98</v>
      </c>
      <c r="G35" s="9">
        <v>0</v>
      </c>
      <c r="H35" s="9">
        <f>SUM(B35:G35)</f>
        <v>684</v>
      </c>
      <c r="I35" s="9">
        <v>70</v>
      </c>
      <c r="J35" s="9">
        <v>128</v>
      </c>
      <c r="K35" s="9">
        <v>10</v>
      </c>
      <c r="L35" s="9">
        <v>0</v>
      </c>
      <c r="M35" s="9">
        <v>48</v>
      </c>
      <c r="N35" s="9">
        <v>0</v>
      </c>
      <c r="O35" s="9">
        <f t="shared" si="1"/>
        <v>256</v>
      </c>
      <c r="P35" s="9">
        <f t="shared" si="2"/>
        <v>940</v>
      </c>
      <c r="Q35" s="11" t="s">
        <v>33</v>
      </c>
    </row>
    <row r="36" spans="1:23" x14ac:dyDescent="0.25">
      <c r="A36" s="27" t="s">
        <v>8</v>
      </c>
      <c r="B36" s="10">
        <v>981</v>
      </c>
      <c r="C36" s="10">
        <v>2285</v>
      </c>
      <c r="D36" s="10">
        <v>63</v>
      </c>
      <c r="E36" s="10">
        <v>1</v>
      </c>
      <c r="F36" s="10">
        <v>1501</v>
      </c>
      <c r="G36" s="10">
        <v>18</v>
      </c>
      <c r="H36" s="10">
        <f t="shared" si="3"/>
        <v>4849</v>
      </c>
      <c r="I36" s="10">
        <v>208</v>
      </c>
      <c r="J36" s="10">
        <v>537</v>
      </c>
      <c r="K36" s="10">
        <v>12</v>
      </c>
      <c r="L36" s="10">
        <v>3</v>
      </c>
      <c r="M36" s="10">
        <v>431</v>
      </c>
      <c r="N36" s="10">
        <v>7</v>
      </c>
      <c r="O36" s="10">
        <f t="shared" si="1"/>
        <v>1198</v>
      </c>
      <c r="P36" s="10">
        <f t="shared" si="2"/>
        <v>6047</v>
      </c>
      <c r="Q36" s="11" t="s">
        <v>24</v>
      </c>
    </row>
    <row r="37" spans="1:23" x14ac:dyDescent="0.25">
      <c r="A37" s="28" t="s">
        <v>70</v>
      </c>
      <c r="B37" s="9">
        <v>140</v>
      </c>
      <c r="C37" s="9">
        <v>346</v>
      </c>
      <c r="D37" s="9">
        <v>27</v>
      </c>
      <c r="E37" s="9">
        <v>5</v>
      </c>
      <c r="F37" s="9">
        <v>124</v>
      </c>
      <c r="G37" s="9">
        <v>17</v>
      </c>
      <c r="H37" s="9">
        <f t="shared" si="3"/>
        <v>659</v>
      </c>
      <c r="I37" s="9">
        <v>91</v>
      </c>
      <c r="J37" s="9">
        <v>60</v>
      </c>
      <c r="K37" s="9">
        <v>10</v>
      </c>
      <c r="L37" s="9">
        <v>8</v>
      </c>
      <c r="M37" s="9">
        <v>49</v>
      </c>
      <c r="N37" s="9">
        <v>2</v>
      </c>
      <c r="O37" s="9">
        <f t="shared" si="1"/>
        <v>220</v>
      </c>
      <c r="P37" s="9">
        <f t="shared" si="2"/>
        <v>879</v>
      </c>
      <c r="Q37" s="11" t="s">
        <v>65</v>
      </c>
    </row>
    <row r="38" spans="1:23" x14ac:dyDescent="0.25">
      <c r="A38" s="29" t="s">
        <v>7</v>
      </c>
      <c r="B38" s="10">
        <v>78</v>
      </c>
      <c r="C38" s="10">
        <v>161</v>
      </c>
      <c r="D38" s="10">
        <v>6</v>
      </c>
      <c r="E38" s="10">
        <v>0</v>
      </c>
      <c r="F38" s="10">
        <v>45</v>
      </c>
      <c r="G38" s="10">
        <v>3</v>
      </c>
      <c r="H38" s="10">
        <f t="shared" si="3"/>
        <v>293</v>
      </c>
      <c r="I38" s="10">
        <v>31</v>
      </c>
      <c r="J38" s="10">
        <v>33</v>
      </c>
      <c r="K38" s="10">
        <v>0</v>
      </c>
      <c r="L38" s="10">
        <v>0</v>
      </c>
      <c r="M38" s="10">
        <v>9</v>
      </c>
      <c r="N38" s="10">
        <v>0</v>
      </c>
      <c r="O38" s="10">
        <f>SUM(I38:N38)</f>
        <v>73</v>
      </c>
      <c r="P38" s="10">
        <f t="shared" si="2"/>
        <v>366</v>
      </c>
      <c r="Q38" s="11" t="s">
        <v>19</v>
      </c>
    </row>
    <row r="39" spans="1:23" ht="9" customHeight="1" x14ac:dyDescent="0.25">
      <c r="A39" s="24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23" x14ac:dyDescent="0.25">
      <c r="A40" s="25" t="s">
        <v>0</v>
      </c>
      <c r="B40" s="30">
        <f>SUM(B7:B38)</f>
        <v>9572</v>
      </c>
      <c r="C40" s="30">
        <f t="shared" ref="C40:O40" si="4">SUM(C7:C38)</f>
        <v>24741</v>
      </c>
      <c r="D40" s="30">
        <f t="shared" si="4"/>
        <v>1917</v>
      </c>
      <c r="E40" s="30">
        <f>SUM(E7:E38)</f>
        <v>69</v>
      </c>
      <c r="F40" s="30">
        <f t="shared" si="4"/>
        <v>8606</v>
      </c>
      <c r="G40" s="30">
        <f t="shared" si="4"/>
        <v>787</v>
      </c>
      <c r="H40" s="30">
        <f t="shared" si="4"/>
        <v>45692</v>
      </c>
      <c r="I40" s="30">
        <f t="shared" si="4"/>
        <v>4346</v>
      </c>
      <c r="J40" s="30">
        <f t="shared" si="4"/>
        <v>14898</v>
      </c>
      <c r="K40" s="30">
        <f t="shared" si="4"/>
        <v>742</v>
      </c>
      <c r="L40" s="30">
        <f t="shared" si="4"/>
        <v>106</v>
      </c>
      <c r="M40" s="30">
        <f t="shared" si="4"/>
        <v>5306</v>
      </c>
      <c r="N40" s="30">
        <f t="shared" si="4"/>
        <v>273</v>
      </c>
      <c r="O40" s="30">
        <f t="shared" si="4"/>
        <v>25671</v>
      </c>
      <c r="P40" s="30">
        <f>SUM(P7:P38)</f>
        <v>71363</v>
      </c>
    </row>
    <row r="41" spans="1:23" x14ac:dyDescent="0.25">
      <c r="T41" s="4"/>
      <c r="U41" s="3"/>
      <c r="V41" s="3"/>
      <c r="W41" s="1"/>
    </row>
    <row r="42" spans="1:23" x14ac:dyDescent="0.25">
      <c r="A42" s="12" t="s">
        <v>81</v>
      </c>
      <c r="U42" s="3"/>
      <c r="V42" s="3"/>
      <c r="W42" s="1"/>
    </row>
    <row r="43" spans="1:23" x14ac:dyDescent="0.25">
      <c r="A43" s="12" t="s">
        <v>82</v>
      </c>
      <c r="U43" s="3"/>
      <c r="V43" s="3"/>
      <c r="W43" s="1"/>
    </row>
    <row r="44" spans="1:23" x14ac:dyDescent="0.25">
      <c r="A44" s="12" t="s">
        <v>83</v>
      </c>
      <c r="U44" s="3"/>
      <c r="V44" s="3"/>
      <c r="W44" s="1"/>
    </row>
    <row r="45" spans="1:23" x14ac:dyDescent="0.25">
      <c r="A45" s="12" t="s">
        <v>84</v>
      </c>
      <c r="U45" s="3"/>
      <c r="V45" s="3"/>
      <c r="W45" s="1"/>
    </row>
    <row r="46" spans="1:23" x14ac:dyDescent="0.25">
      <c r="A46" s="12" t="s">
        <v>87</v>
      </c>
      <c r="U46" s="3"/>
      <c r="V46" s="3"/>
      <c r="W46" s="1"/>
    </row>
    <row r="47" spans="1:23" x14ac:dyDescent="0.25">
      <c r="A47" s="12" t="s">
        <v>85</v>
      </c>
      <c r="U47" s="3"/>
      <c r="V47" s="3"/>
      <c r="W47" s="1"/>
    </row>
    <row r="48" spans="1:23" x14ac:dyDescent="0.25">
      <c r="U48" s="3"/>
      <c r="V48" s="3"/>
      <c r="W48" s="1"/>
    </row>
    <row r="49" spans="17:23" x14ac:dyDescent="0.25">
      <c r="T49" s="4"/>
      <c r="U49" s="3"/>
      <c r="V49" s="3"/>
      <c r="W49" s="1"/>
    </row>
    <row r="50" spans="17:23" x14ac:dyDescent="0.25">
      <c r="T50" s="4"/>
      <c r="U50" s="3"/>
      <c r="V50" s="3"/>
      <c r="W50" s="1"/>
    </row>
    <row r="51" spans="17:23" x14ac:dyDescent="0.25">
      <c r="T51" s="4"/>
      <c r="U51" s="3"/>
      <c r="V51" s="3"/>
      <c r="W51" s="1"/>
    </row>
    <row r="52" spans="17:23" x14ac:dyDescent="0.25">
      <c r="T52" s="4"/>
      <c r="U52" s="3"/>
      <c r="V52" s="3"/>
      <c r="W52" s="1"/>
    </row>
    <row r="53" spans="17:23" x14ac:dyDescent="0.25">
      <c r="T53" s="4"/>
      <c r="U53" s="3"/>
      <c r="V53" s="3"/>
      <c r="W53" s="1"/>
    </row>
    <row r="54" spans="17:23" x14ac:dyDescent="0.25">
      <c r="T54" s="4"/>
      <c r="U54" s="3"/>
      <c r="V54" s="3"/>
      <c r="W54" s="1"/>
    </row>
    <row r="55" spans="17:23" x14ac:dyDescent="0.25">
      <c r="T55" s="4"/>
      <c r="U55" s="3"/>
      <c r="V55" s="3"/>
      <c r="W55" s="1"/>
    </row>
    <row r="56" spans="17:23" x14ac:dyDescent="0.25">
      <c r="S56" s="1"/>
      <c r="T56" s="4"/>
      <c r="U56" s="3"/>
      <c r="V56" s="3"/>
      <c r="W56" s="1"/>
    </row>
    <row r="57" spans="17:23" x14ac:dyDescent="0.25">
      <c r="S57" s="1"/>
      <c r="U57" s="3"/>
      <c r="V57" s="3"/>
      <c r="W57" s="1"/>
    </row>
    <row r="58" spans="17:23" x14ac:dyDescent="0.25">
      <c r="S58" s="1"/>
      <c r="U58" s="3"/>
      <c r="V58" s="3"/>
      <c r="W58" s="1"/>
    </row>
    <row r="59" spans="17:23" x14ac:dyDescent="0.25">
      <c r="S59" s="1"/>
      <c r="U59" s="3"/>
      <c r="V59" s="3"/>
      <c r="W59" s="1"/>
    </row>
    <row r="60" spans="17:23" x14ac:dyDescent="0.25">
      <c r="S60" s="1"/>
      <c r="U60" s="3"/>
      <c r="V60" s="3"/>
      <c r="W60" s="1"/>
    </row>
    <row r="61" spans="17:23" x14ac:dyDescent="0.25">
      <c r="S61" s="1"/>
      <c r="U61" s="3"/>
      <c r="V61" s="3"/>
      <c r="W61" s="1"/>
    </row>
    <row r="62" spans="17:23" x14ac:dyDescent="0.25">
      <c r="R62" s="3"/>
      <c r="S62" s="1"/>
      <c r="U62" s="3"/>
      <c r="V62" s="3"/>
      <c r="W62" s="1"/>
    </row>
    <row r="63" spans="17:23" x14ac:dyDescent="0.25">
      <c r="R63" s="3"/>
      <c r="S63" s="1"/>
      <c r="U63" s="3"/>
      <c r="V63" s="3"/>
      <c r="W63" s="1"/>
    </row>
    <row r="64" spans="17:23" x14ac:dyDescent="0.25">
      <c r="Q64" s="4"/>
      <c r="R64" s="3"/>
      <c r="S64" s="1"/>
      <c r="U64" s="3"/>
      <c r="V64" s="3"/>
      <c r="W64" s="1"/>
    </row>
    <row r="65" spans="17:24" x14ac:dyDescent="0.25">
      <c r="Q65" s="4"/>
      <c r="R65" s="3"/>
      <c r="S65" s="1"/>
      <c r="U65" s="3"/>
      <c r="V65" s="3"/>
      <c r="W65" s="1"/>
    </row>
    <row r="66" spans="17:24" x14ac:dyDescent="0.25">
      <c r="Q66" s="4"/>
      <c r="R66" s="3"/>
      <c r="S66" s="1"/>
      <c r="U66" s="3"/>
      <c r="V66" s="3"/>
      <c r="W66" s="1"/>
    </row>
    <row r="67" spans="17:24" x14ac:dyDescent="0.25">
      <c r="Q67" s="4"/>
      <c r="R67" s="3"/>
      <c r="S67" s="1"/>
      <c r="U67" s="3"/>
      <c r="V67" s="3"/>
      <c r="W67" s="1"/>
    </row>
    <row r="68" spans="17:24" x14ac:dyDescent="0.25">
      <c r="Q68" s="4"/>
      <c r="R68" s="3"/>
      <c r="S68" s="1"/>
      <c r="U68" s="3"/>
      <c r="V68" s="3"/>
      <c r="W68" s="1"/>
    </row>
    <row r="69" spans="17:24" x14ac:dyDescent="0.25">
      <c r="Q69" s="4"/>
      <c r="R69" s="3"/>
      <c r="S69" s="1"/>
      <c r="U69" s="3"/>
      <c r="V69" s="3"/>
      <c r="W69" s="1"/>
    </row>
    <row r="70" spans="17:24" x14ac:dyDescent="0.25">
      <c r="Q70" s="4"/>
      <c r="R70" s="3"/>
      <c r="S70" s="1"/>
      <c r="U70" s="3"/>
      <c r="V70" s="3"/>
      <c r="W70" s="1"/>
    </row>
    <row r="71" spans="17:24" x14ac:dyDescent="0.25">
      <c r="Q71" s="4"/>
      <c r="R71" s="3"/>
      <c r="S71" s="1"/>
      <c r="U71" s="3"/>
      <c r="V71" s="3"/>
      <c r="W71" s="1"/>
    </row>
    <row r="72" spans="17:24" x14ac:dyDescent="0.25">
      <c r="R72" s="3"/>
      <c r="S72" s="1"/>
      <c r="T72" s="3"/>
      <c r="U72" s="3"/>
      <c r="V72" s="3"/>
      <c r="W72" s="3"/>
      <c r="X72" s="3"/>
    </row>
    <row r="73" spans="17:24" x14ac:dyDescent="0.25">
      <c r="R73" s="3"/>
      <c r="S73" s="1"/>
      <c r="T73" s="3"/>
      <c r="U73" s="3"/>
      <c r="V73" s="3"/>
      <c r="W73" s="3"/>
      <c r="X73" s="3"/>
    </row>
    <row r="74" spans="17:24" x14ac:dyDescent="0.25">
      <c r="R74" s="3"/>
      <c r="S74" s="1"/>
      <c r="T74" s="3"/>
      <c r="U74" s="3"/>
      <c r="V74" s="3"/>
      <c r="W74" s="3"/>
      <c r="X74" s="3"/>
    </row>
    <row r="75" spans="17:24" x14ac:dyDescent="0.25">
      <c r="R75" s="3"/>
      <c r="S75" s="1"/>
      <c r="T75" s="3"/>
      <c r="U75" s="3"/>
      <c r="V75" s="3"/>
      <c r="W75" s="3"/>
      <c r="X75" s="3"/>
    </row>
    <row r="76" spans="17:24" x14ac:dyDescent="0.25">
      <c r="R76" s="3"/>
      <c r="S76" s="1"/>
      <c r="T76" s="3"/>
      <c r="U76" s="3"/>
      <c r="V76" s="3"/>
      <c r="W76" s="3"/>
      <c r="X76" s="3"/>
    </row>
    <row r="77" spans="17:24" x14ac:dyDescent="0.25">
      <c r="R77" s="3"/>
      <c r="S77" s="1"/>
      <c r="T77" s="3"/>
      <c r="U77" s="3"/>
      <c r="V77" s="3"/>
      <c r="W77" s="3"/>
      <c r="X77" s="3"/>
    </row>
    <row r="78" spans="17:24" x14ac:dyDescent="0.25">
      <c r="R78" s="3"/>
      <c r="S78" s="1"/>
      <c r="T78" s="3"/>
      <c r="U78" s="3"/>
      <c r="V78" s="3"/>
      <c r="W78" s="3"/>
      <c r="X78" s="3"/>
    </row>
    <row r="79" spans="17:24" x14ac:dyDescent="0.25">
      <c r="R79" s="3"/>
      <c r="S79" s="1"/>
      <c r="T79" s="3"/>
      <c r="U79" s="3"/>
      <c r="V79" s="3"/>
      <c r="W79" s="3"/>
      <c r="X79" s="3"/>
    </row>
    <row r="80" spans="17:24" x14ac:dyDescent="0.25">
      <c r="R80" s="3"/>
      <c r="S80" s="1"/>
      <c r="T80" s="3"/>
      <c r="U80" s="3"/>
      <c r="V80" s="3"/>
      <c r="W80" s="3"/>
      <c r="X80" s="3"/>
    </row>
    <row r="81" spans="17:24" x14ac:dyDescent="0.25">
      <c r="R81" s="3"/>
      <c r="S81" s="1"/>
      <c r="T81" s="3"/>
      <c r="U81" s="3"/>
      <c r="V81" s="3"/>
      <c r="W81" s="3"/>
      <c r="X81" s="3"/>
    </row>
    <row r="82" spans="17:24" x14ac:dyDescent="0.25">
      <c r="R82" s="3"/>
      <c r="S82" s="1"/>
    </row>
    <row r="83" spans="17:24" x14ac:dyDescent="0.25">
      <c r="R83" s="3"/>
      <c r="S83" s="1"/>
    </row>
    <row r="84" spans="17:24" x14ac:dyDescent="0.25">
      <c r="R84" s="3"/>
      <c r="S84" s="1"/>
    </row>
    <row r="85" spans="17:24" x14ac:dyDescent="0.25">
      <c r="R85" s="3"/>
      <c r="S85" s="1"/>
    </row>
    <row r="86" spans="17:24" x14ac:dyDescent="0.25">
      <c r="R86" s="3"/>
      <c r="S86" s="1"/>
    </row>
    <row r="87" spans="17:24" x14ac:dyDescent="0.25">
      <c r="Q87" s="4"/>
      <c r="R87" s="3"/>
      <c r="S87" s="1"/>
    </row>
    <row r="88" spans="17:24" x14ac:dyDescent="0.25">
      <c r="Q88" s="5"/>
    </row>
  </sheetData>
  <mergeCells count="4">
    <mergeCell ref="B5:H5"/>
    <mergeCell ref="I5:O5"/>
    <mergeCell ref="B4:P4"/>
    <mergeCell ref="A4:A6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75"/>
  <sheetViews>
    <sheetView zoomScaleNormal="100" workbookViewId="0">
      <selection activeCell="J87" sqref="J87"/>
    </sheetView>
  </sheetViews>
  <sheetFormatPr baseColWidth="10" defaultRowHeight="15" x14ac:dyDescent="0.25"/>
  <cols>
    <col min="1" max="1" width="19.140625" customWidth="1"/>
    <col min="2" max="2" width="8.140625" customWidth="1"/>
    <col min="3" max="3" width="8.42578125" customWidth="1"/>
    <col min="4" max="4" width="8.7109375" customWidth="1"/>
    <col min="5" max="5" width="8.5703125" customWidth="1"/>
    <col min="6" max="6" width="8.28515625" customWidth="1"/>
    <col min="7" max="7" width="8.7109375" customWidth="1"/>
    <col min="8" max="8" width="10.5703125" customWidth="1"/>
    <col min="9" max="9" width="9.42578125" customWidth="1"/>
    <col min="10" max="10" width="8.5703125" customWidth="1"/>
    <col min="11" max="11" width="9" customWidth="1"/>
    <col min="12" max="12" width="8.85546875" customWidth="1"/>
    <col min="13" max="13" width="8.42578125" customWidth="1"/>
    <col min="14" max="14" width="9" customWidth="1"/>
    <col min="17" max="17" width="17.7109375" customWidth="1"/>
    <col min="20" max="20" width="25.140625" bestFit="1" customWidth="1"/>
    <col min="28" max="28" width="16.5703125" customWidth="1"/>
  </cols>
  <sheetData>
    <row r="2" spans="1:19" ht="17.25" x14ac:dyDescent="0.3">
      <c r="A2" s="18" t="s">
        <v>98</v>
      </c>
    </row>
    <row r="4" spans="1:19" ht="15" customHeight="1" x14ac:dyDescent="0.25">
      <c r="A4" s="39" t="s">
        <v>86</v>
      </c>
      <c r="B4" s="37" t="s">
        <v>91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7"/>
      <c r="R4" s="7"/>
      <c r="S4" s="8"/>
    </row>
    <row r="5" spans="1:19" x14ac:dyDescent="0.25">
      <c r="A5" s="39"/>
      <c r="B5" s="38" t="s">
        <v>71</v>
      </c>
      <c r="C5" s="38"/>
      <c r="D5" s="38"/>
      <c r="E5" s="38"/>
      <c r="F5" s="38"/>
      <c r="G5" s="38"/>
      <c r="H5" s="38"/>
      <c r="I5" s="38" t="s">
        <v>72</v>
      </c>
      <c r="J5" s="38"/>
      <c r="K5" s="38"/>
      <c r="L5" s="38"/>
      <c r="M5" s="38"/>
      <c r="N5" s="38"/>
      <c r="O5" s="38"/>
      <c r="P5" s="25"/>
      <c r="Q5" s="7"/>
      <c r="R5" s="7"/>
      <c r="S5" s="8"/>
    </row>
    <row r="6" spans="1:19" x14ac:dyDescent="0.25">
      <c r="A6" s="39"/>
      <c r="B6" s="20" t="s">
        <v>1</v>
      </c>
      <c r="C6" s="20" t="s">
        <v>2</v>
      </c>
      <c r="D6" s="20" t="s">
        <v>3</v>
      </c>
      <c r="E6" s="20" t="s">
        <v>4</v>
      </c>
      <c r="F6" s="20" t="s">
        <v>5</v>
      </c>
      <c r="G6" s="20" t="s">
        <v>6</v>
      </c>
      <c r="H6" s="25" t="s">
        <v>73</v>
      </c>
      <c r="I6" s="20" t="s">
        <v>1</v>
      </c>
      <c r="J6" s="20" t="s">
        <v>2</v>
      </c>
      <c r="K6" s="20" t="s">
        <v>3</v>
      </c>
      <c r="L6" s="20" t="s">
        <v>4</v>
      </c>
      <c r="M6" s="20" t="s">
        <v>5</v>
      </c>
      <c r="N6" s="20" t="s">
        <v>6</v>
      </c>
      <c r="O6" s="25" t="s">
        <v>73</v>
      </c>
      <c r="P6" s="25" t="s">
        <v>0</v>
      </c>
      <c r="Q6" s="32"/>
      <c r="R6" s="7"/>
      <c r="S6" s="8"/>
    </row>
    <row r="7" spans="1:19" x14ac:dyDescent="0.25">
      <c r="A7" s="26" t="s">
        <v>18</v>
      </c>
      <c r="B7" s="9">
        <v>10</v>
      </c>
      <c r="C7" s="9">
        <v>4</v>
      </c>
      <c r="D7" s="9">
        <v>1</v>
      </c>
      <c r="E7" s="9">
        <v>0</v>
      </c>
      <c r="F7" s="9">
        <v>14</v>
      </c>
      <c r="G7" s="9">
        <v>0</v>
      </c>
      <c r="H7" s="9">
        <f t="shared" ref="H7:H38" si="0">SUM(B7:G7)</f>
        <v>29</v>
      </c>
      <c r="I7" s="9">
        <v>10</v>
      </c>
      <c r="J7" s="9">
        <v>3</v>
      </c>
      <c r="K7" s="9">
        <v>1</v>
      </c>
      <c r="L7" s="9">
        <v>0</v>
      </c>
      <c r="M7" s="9">
        <v>8</v>
      </c>
      <c r="N7" s="9">
        <v>0</v>
      </c>
      <c r="O7" s="9">
        <f>SUM(I7:N7)</f>
        <v>22</v>
      </c>
      <c r="P7" s="9">
        <f>H7+O7</f>
        <v>51</v>
      </c>
      <c r="Q7" s="11" t="s">
        <v>20</v>
      </c>
      <c r="R7" s="7"/>
    </row>
    <row r="8" spans="1:19" x14ac:dyDescent="0.25">
      <c r="A8" s="27" t="s">
        <v>22</v>
      </c>
      <c r="B8" s="10">
        <v>9</v>
      </c>
      <c r="C8" s="10">
        <v>1</v>
      </c>
      <c r="D8" s="10">
        <v>0</v>
      </c>
      <c r="E8" s="10">
        <v>0</v>
      </c>
      <c r="F8" s="10">
        <v>6</v>
      </c>
      <c r="G8" s="10">
        <v>1</v>
      </c>
      <c r="H8" s="10">
        <f t="shared" si="0"/>
        <v>17</v>
      </c>
      <c r="I8" s="10">
        <v>5</v>
      </c>
      <c r="J8" s="10">
        <v>3</v>
      </c>
      <c r="K8" s="10">
        <v>9</v>
      </c>
      <c r="L8" s="10">
        <v>0</v>
      </c>
      <c r="M8" s="10">
        <v>32</v>
      </c>
      <c r="N8" s="10">
        <v>3</v>
      </c>
      <c r="O8" s="10">
        <f t="shared" ref="O8:O37" si="1">SUM(I8:N8)</f>
        <v>52</v>
      </c>
      <c r="P8" s="10">
        <f t="shared" ref="P8:P38" si="2">H8+O8</f>
        <v>69</v>
      </c>
      <c r="Q8" s="11" t="s">
        <v>23</v>
      </c>
      <c r="R8" s="7"/>
    </row>
    <row r="9" spans="1:19" x14ac:dyDescent="0.25">
      <c r="A9" s="28" t="s">
        <v>25</v>
      </c>
      <c r="B9" s="9">
        <v>3</v>
      </c>
      <c r="C9" s="9">
        <v>2</v>
      </c>
      <c r="D9" s="9">
        <v>0</v>
      </c>
      <c r="E9" s="9">
        <v>0</v>
      </c>
      <c r="F9" s="9">
        <v>0</v>
      </c>
      <c r="G9" s="9">
        <v>0</v>
      </c>
      <c r="H9" s="9">
        <f t="shared" si="0"/>
        <v>5</v>
      </c>
      <c r="I9" s="9">
        <v>1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f t="shared" si="1"/>
        <v>1</v>
      </c>
      <c r="P9" s="9">
        <f t="shared" si="2"/>
        <v>6</v>
      </c>
      <c r="Q9" s="11" t="s">
        <v>26</v>
      </c>
      <c r="R9" s="7"/>
    </row>
    <row r="10" spans="1:19" x14ac:dyDescent="0.25">
      <c r="A10" s="27" t="s">
        <v>17</v>
      </c>
      <c r="B10" s="10">
        <v>2</v>
      </c>
      <c r="C10" s="10">
        <v>1</v>
      </c>
      <c r="D10" s="10">
        <v>0</v>
      </c>
      <c r="E10" s="10">
        <v>0</v>
      </c>
      <c r="F10" s="10">
        <v>1</v>
      </c>
      <c r="G10" s="10">
        <v>0</v>
      </c>
      <c r="H10" s="10">
        <f t="shared" si="0"/>
        <v>4</v>
      </c>
      <c r="I10" s="10">
        <v>4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f t="shared" si="1"/>
        <v>4</v>
      </c>
      <c r="P10" s="10">
        <f t="shared" si="2"/>
        <v>8</v>
      </c>
      <c r="Q10" s="11" t="s">
        <v>28</v>
      </c>
      <c r="R10" s="7"/>
    </row>
    <row r="11" spans="1:19" x14ac:dyDescent="0.25">
      <c r="A11" s="28" t="s">
        <v>30</v>
      </c>
      <c r="B11" s="9">
        <v>19</v>
      </c>
      <c r="C11" s="9">
        <v>6</v>
      </c>
      <c r="D11" s="9">
        <v>5</v>
      </c>
      <c r="E11" s="9">
        <v>1</v>
      </c>
      <c r="F11" s="9">
        <v>8</v>
      </c>
      <c r="G11" s="9">
        <v>1</v>
      </c>
      <c r="H11" s="9">
        <f t="shared" si="0"/>
        <v>40</v>
      </c>
      <c r="I11" s="9">
        <v>2</v>
      </c>
      <c r="J11" s="9">
        <v>1</v>
      </c>
      <c r="K11" s="9">
        <v>0</v>
      </c>
      <c r="L11" s="9">
        <v>0</v>
      </c>
      <c r="M11" s="9">
        <v>1</v>
      </c>
      <c r="N11" s="9">
        <v>0</v>
      </c>
      <c r="O11" s="9">
        <f t="shared" si="1"/>
        <v>4</v>
      </c>
      <c r="P11" s="9">
        <f t="shared" si="2"/>
        <v>44</v>
      </c>
      <c r="Q11" s="11" t="s">
        <v>27</v>
      </c>
      <c r="R11" s="7"/>
    </row>
    <row r="12" spans="1:19" x14ac:dyDescent="0.25">
      <c r="A12" s="27" t="s">
        <v>16</v>
      </c>
      <c r="B12" s="10">
        <v>13</v>
      </c>
      <c r="C12" s="10">
        <v>7</v>
      </c>
      <c r="D12" s="10">
        <v>3</v>
      </c>
      <c r="E12" s="10">
        <v>0</v>
      </c>
      <c r="F12" s="10">
        <v>17</v>
      </c>
      <c r="G12" s="10">
        <v>1</v>
      </c>
      <c r="H12" s="10">
        <f t="shared" si="0"/>
        <v>41</v>
      </c>
      <c r="I12" s="10">
        <v>39</v>
      </c>
      <c r="J12" s="10">
        <v>4</v>
      </c>
      <c r="K12" s="10">
        <v>2</v>
      </c>
      <c r="L12" s="10">
        <v>1</v>
      </c>
      <c r="M12" s="10">
        <v>48</v>
      </c>
      <c r="N12" s="10">
        <v>0</v>
      </c>
      <c r="O12" s="10">
        <f t="shared" si="1"/>
        <v>94</v>
      </c>
      <c r="P12" s="10">
        <f t="shared" si="2"/>
        <v>135</v>
      </c>
      <c r="Q12" s="11" t="s">
        <v>32</v>
      </c>
      <c r="R12" s="7"/>
    </row>
    <row r="13" spans="1:19" x14ac:dyDescent="0.25">
      <c r="A13" s="28" t="s">
        <v>34</v>
      </c>
      <c r="B13" s="9">
        <v>54</v>
      </c>
      <c r="C13" s="9">
        <v>16</v>
      </c>
      <c r="D13" s="9">
        <v>3</v>
      </c>
      <c r="E13" s="9">
        <v>0</v>
      </c>
      <c r="F13" s="9">
        <v>10</v>
      </c>
      <c r="G13" s="9">
        <v>1</v>
      </c>
      <c r="H13" s="9">
        <f t="shared" si="0"/>
        <v>84</v>
      </c>
      <c r="I13" s="9">
        <v>29</v>
      </c>
      <c r="J13" s="9">
        <v>6</v>
      </c>
      <c r="K13" s="9">
        <v>1</v>
      </c>
      <c r="L13" s="9">
        <v>0</v>
      </c>
      <c r="M13" s="9">
        <v>11</v>
      </c>
      <c r="N13" s="9">
        <v>0</v>
      </c>
      <c r="O13" s="9">
        <f t="shared" si="1"/>
        <v>47</v>
      </c>
      <c r="P13" s="9">
        <f t="shared" si="2"/>
        <v>131</v>
      </c>
      <c r="Q13" s="11" t="s">
        <v>29</v>
      </c>
      <c r="R13" s="7"/>
    </row>
    <row r="14" spans="1:19" x14ac:dyDescent="0.25">
      <c r="A14" s="27" t="s">
        <v>15</v>
      </c>
      <c r="B14" s="10">
        <v>32</v>
      </c>
      <c r="C14" s="10">
        <v>13</v>
      </c>
      <c r="D14" s="10">
        <v>3</v>
      </c>
      <c r="E14" s="10">
        <v>2</v>
      </c>
      <c r="F14" s="10">
        <v>6</v>
      </c>
      <c r="G14" s="10">
        <v>6</v>
      </c>
      <c r="H14" s="10">
        <f t="shared" si="0"/>
        <v>62</v>
      </c>
      <c r="I14" s="10">
        <v>10</v>
      </c>
      <c r="J14" s="10">
        <v>7</v>
      </c>
      <c r="K14" s="10">
        <v>0</v>
      </c>
      <c r="L14" s="10">
        <v>2</v>
      </c>
      <c r="M14" s="10">
        <v>5</v>
      </c>
      <c r="N14" s="10">
        <v>1</v>
      </c>
      <c r="O14" s="10">
        <f t="shared" si="1"/>
        <v>25</v>
      </c>
      <c r="P14" s="10">
        <f t="shared" si="2"/>
        <v>87</v>
      </c>
      <c r="Q14" s="11" t="s">
        <v>35</v>
      </c>
      <c r="R14" s="7"/>
    </row>
    <row r="15" spans="1:19" x14ac:dyDescent="0.25">
      <c r="A15" s="26" t="s">
        <v>37</v>
      </c>
      <c r="B15" s="9">
        <v>56</v>
      </c>
      <c r="C15" s="9">
        <v>29</v>
      </c>
      <c r="D15" s="9">
        <v>8</v>
      </c>
      <c r="E15" s="9">
        <v>0</v>
      </c>
      <c r="F15" s="9">
        <v>21</v>
      </c>
      <c r="G15" s="9">
        <v>0</v>
      </c>
      <c r="H15" s="9">
        <f t="shared" si="0"/>
        <v>114</v>
      </c>
      <c r="I15" s="9">
        <v>18</v>
      </c>
      <c r="J15" s="9">
        <v>7</v>
      </c>
      <c r="K15" s="9">
        <v>2</v>
      </c>
      <c r="L15" s="9">
        <v>0</v>
      </c>
      <c r="M15" s="9">
        <v>2</v>
      </c>
      <c r="N15" s="9">
        <v>0</v>
      </c>
      <c r="O15" s="9">
        <f t="shared" si="1"/>
        <v>29</v>
      </c>
      <c r="P15" s="9">
        <f t="shared" si="2"/>
        <v>143</v>
      </c>
      <c r="Q15" s="11" t="s">
        <v>38</v>
      </c>
      <c r="R15" s="7"/>
    </row>
    <row r="16" spans="1:19" x14ac:dyDescent="0.25">
      <c r="A16" s="29" t="s">
        <v>14</v>
      </c>
      <c r="B16" s="10">
        <v>1</v>
      </c>
      <c r="C16" s="10">
        <v>1</v>
      </c>
      <c r="D16" s="10">
        <v>0</v>
      </c>
      <c r="E16" s="10">
        <v>0</v>
      </c>
      <c r="F16" s="10">
        <v>0</v>
      </c>
      <c r="G16" s="10">
        <v>0</v>
      </c>
      <c r="H16" s="10">
        <f t="shared" si="0"/>
        <v>2</v>
      </c>
      <c r="I16" s="10">
        <v>5</v>
      </c>
      <c r="J16" s="10">
        <v>1</v>
      </c>
      <c r="K16" s="10">
        <v>0</v>
      </c>
      <c r="L16" s="10">
        <v>0</v>
      </c>
      <c r="M16" s="10">
        <v>0</v>
      </c>
      <c r="N16" s="10">
        <v>0</v>
      </c>
      <c r="O16" s="10">
        <f t="shared" si="1"/>
        <v>6</v>
      </c>
      <c r="P16" s="10">
        <f t="shared" si="2"/>
        <v>8</v>
      </c>
      <c r="Q16" s="11" t="s">
        <v>40</v>
      </c>
      <c r="R16" s="7"/>
    </row>
    <row r="17" spans="1:18" x14ac:dyDescent="0.25">
      <c r="A17" s="26" t="s">
        <v>41</v>
      </c>
      <c r="B17" s="9">
        <v>42</v>
      </c>
      <c r="C17" s="9">
        <v>10</v>
      </c>
      <c r="D17" s="9">
        <v>15</v>
      </c>
      <c r="E17" s="9">
        <v>0</v>
      </c>
      <c r="F17" s="9">
        <v>9</v>
      </c>
      <c r="G17" s="9">
        <v>0</v>
      </c>
      <c r="H17" s="9">
        <f t="shared" si="0"/>
        <v>76</v>
      </c>
      <c r="I17" s="9">
        <v>5</v>
      </c>
      <c r="J17" s="9">
        <v>5</v>
      </c>
      <c r="K17" s="9">
        <v>0</v>
      </c>
      <c r="L17" s="9">
        <v>0</v>
      </c>
      <c r="M17" s="9">
        <v>1</v>
      </c>
      <c r="N17" s="9">
        <v>1</v>
      </c>
      <c r="O17" s="9">
        <f t="shared" si="1"/>
        <v>12</v>
      </c>
      <c r="P17" s="9">
        <f t="shared" si="2"/>
        <v>88</v>
      </c>
      <c r="Q17" s="11" t="s">
        <v>31</v>
      </c>
      <c r="R17" s="7"/>
    </row>
    <row r="18" spans="1:18" x14ac:dyDescent="0.25">
      <c r="A18" s="29" t="s">
        <v>43</v>
      </c>
      <c r="B18" s="10">
        <v>15</v>
      </c>
      <c r="C18" s="10">
        <v>6</v>
      </c>
      <c r="D18" s="10">
        <v>7</v>
      </c>
      <c r="E18" s="10">
        <v>0</v>
      </c>
      <c r="F18" s="10">
        <v>4</v>
      </c>
      <c r="G18" s="10">
        <v>1</v>
      </c>
      <c r="H18" s="10">
        <f t="shared" si="0"/>
        <v>33</v>
      </c>
      <c r="I18" s="10">
        <v>13</v>
      </c>
      <c r="J18" s="10">
        <v>5</v>
      </c>
      <c r="K18" s="10">
        <v>4</v>
      </c>
      <c r="L18" s="10">
        <v>0</v>
      </c>
      <c r="M18" s="10">
        <v>3</v>
      </c>
      <c r="N18" s="10">
        <v>0</v>
      </c>
      <c r="O18" s="10">
        <f t="shared" si="1"/>
        <v>25</v>
      </c>
      <c r="P18" s="10">
        <f t="shared" si="2"/>
        <v>58</v>
      </c>
      <c r="Q18" s="11" t="s">
        <v>44</v>
      </c>
      <c r="R18" s="7"/>
    </row>
    <row r="19" spans="1:18" ht="18.75" customHeight="1" x14ac:dyDescent="0.25">
      <c r="A19" s="26" t="s">
        <v>46</v>
      </c>
      <c r="B19" s="9">
        <v>2</v>
      </c>
      <c r="C19" s="9">
        <v>0</v>
      </c>
      <c r="D19" s="9">
        <v>0</v>
      </c>
      <c r="E19" s="9">
        <v>0</v>
      </c>
      <c r="F19" s="9">
        <v>1</v>
      </c>
      <c r="G19" s="9">
        <v>0</v>
      </c>
      <c r="H19" s="9">
        <f t="shared" si="0"/>
        <v>3</v>
      </c>
      <c r="I19" s="9">
        <v>1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f t="shared" si="1"/>
        <v>1</v>
      </c>
      <c r="P19" s="9">
        <f>H19+O19</f>
        <v>4</v>
      </c>
      <c r="Q19" s="11" t="s">
        <v>47</v>
      </c>
      <c r="R19" s="7"/>
    </row>
    <row r="20" spans="1:18" x14ac:dyDescent="0.25">
      <c r="A20" s="29" t="s">
        <v>48</v>
      </c>
      <c r="B20" s="10">
        <v>1</v>
      </c>
      <c r="C20" s="10">
        <v>0</v>
      </c>
      <c r="D20" s="10">
        <v>1</v>
      </c>
      <c r="E20" s="10">
        <v>0</v>
      </c>
      <c r="F20" s="10">
        <v>0</v>
      </c>
      <c r="G20" s="10">
        <v>0</v>
      </c>
      <c r="H20" s="10">
        <f>SUM(B20:G20)</f>
        <v>2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f t="shared" si="1"/>
        <v>0</v>
      </c>
      <c r="P20" s="10">
        <f t="shared" si="2"/>
        <v>2</v>
      </c>
      <c r="Q20" s="11" t="s">
        <v>49</v>
      </c>
      <c r="R20" s="7"/>
    </row>
    <row r="21" spans="1:18" x14ac:dyDescent="0.25">
      <c r="A21" s="26" t="s">
        <v>50</v>
      </c>
      <c r="B21" s="9">
        <v>62</v>
      </c>
      <c r="C21" s="9">
        <v>28</v>
      </c>
      <c r="D21" s="9">
        <v>8</v>
      </c>
      <c r="E21" s="9">
        <v>0</v>
      </c>
      <c r="F21" s="9">
        <v>19</v>
      </c>
      <c r="G21" s="9">
        <v>3</v>
      </c>
      <c r="H21" s="9">
        <f t="shared" si="0"/>
        <v>120</v>
      </c>
      <c r="I21" s="9">
        <v>44</v>
      </c>
      <c r="J21" s="9">
        <v>30</v>
      </c>
      <c r="K21" s="9">
        <v>3</v>
      </c>
      <c r="L21" s="9">
        <v>0</v>
      </c>
      <c r="M21" s="9">
        <v>12</v>
      </c>
      <c r="N21" s="9">
        <v>0</v>
      </c>
      <c r="O21" s="9">
        <f t="shared" si="1"/>
        <v>89</v>
      </c>
      <c r="P21" s="9">
        <f t="shared" si="2"/>
        <v>209</v>
      </c>
      <c r="Q21" s="11" t="s">
        <v>51</v>
      </c>
      <c r="R21" s="7"/>
    </row>
    <row r="22" spans="1:18" x14ac:dyDescent="0.25">
      <c r="A22" s="29" t="s">
        <v>53</v>
      </c>
      <c r="B22" s="10">
        <v>1</v>
      </c>
      <c r="C22" s="10">
        <v>0</v>
      </c>
      <c r="D22" s="10">
        <v>0</v>
      </c>
      <c r="E22" s="10">
        <v>0</v>
      </c>
      <c r="F22" s="10">
        <v>1</v>
      </c>
      <c r="G22" s="10">
        <v>0</v>
      </c>
      <c r="H22" s="10">
        <f t="shared" si="0"/>
        <v>2</v>
      </c>
      <c r="I22" s="10">
        <v>0</v>
      </c>
      <c r="J22" s="10">
        <v>0</v>
      </c>
      <c r="K22" s="10">
        <v>1</v>
      </c>
      <c r="L22" s="10">
        <v>0</v>
      </c>
      <c r="M22" s="10">
        <v>1</v>
      </c>
      <c r="N22" s="10">
        <v>0</v>
      </c>
      <c r="O22" s="10">
        <f t="shared" si="1"/>
        <v>2</v>
      </c>
      <c r="P22" s="10">
        <f t="shared" si="2"/>
        <v>4</v>
      </c>
      <c r="Q22" s="11" t="s">
        <v>54</v>
      </c>
      <c r="R22" s="7"/>
    </row>
    <row r="23" spans="1:18" x14ac:dyDescent="0.25">
      <c r="A23" s="28" t="s">
        <v>56</v>
      </c>
      <c r="B23" s="9">
        <v>7</v>
      </c>
      <c r="C23" s="9">
        <v>3</v>
      </c>
      <c r="D23" s="9">
        <v>3</v>
      </c>
      <c r="E23" s="9">
        <v>1</v>
      </c>
      <c r="F23" s="9">
        <v>1</v>
      </c>
      <c r="G23" s="9">
        <v>0</v>
      </c>
      <c r="H23" s="9">
        <f t="shared" si="0"/>
        <v>15</v>
      </c>
      <c r="I23" s="9">
        <v>9</v>
      </c>
      <c r="J23" s="9">
        <v>1</v>
      </c>
      <c r="K23" s="9">
        <v>0</v>
      </c>
      <c r="L23" s="9">
        <v>0</v>
      </c>
      <c r="M23" s="9">
        <v>1</v>
      </c>
      <c r="N23" s="9">
        <v>0</v>
      </c>
      <c r="O23" s="9">
        <f t="shared" si="1"/>
        <v>11</v>
      </c>
      <c r="P23" s="9">
        <f t="shared" si="2"/>
        <v>26</v>
      </c>
      <c r="Q23" s="11" t="s">
        <v>57</v>
      </c>
      <c r="R23" s="7"/>
    </row>
    <row r="24" spans="1:18" x14ac:dyDescent="0.25">
      <c r="A24" s="27" t="s">
        <v>58</v>
      </c>
      <c r="B24" s="10">
        <v>2</v>
      </c>
      <c r="C24" s="10">
        <v>0</v>
      </c>
      <c r="D24" s="10">
        <v>0</v>
      </c>
      <c r="E24" s="10">
        <v>0</v>
      </c>
      <c r="F24" s="10">
        <v>2</v>
      </c>
      <c r="G24" s="10">
        <v>0</v>
      </c>
      <c r="H24" s="10">
        <f t="shared" si="0"/>
        <v>4</v>
      </c>
      <c r="I24" s="10">
        <v>3</v>
      </c>
      <c r="J24" s="10">
        <v>4</v>
      </c>
      <c r="K24" s="10">
        <v>1</v>
      </c>
      <c r="L24" s="10">
        <v>0</v>
      </c>
      <c r="M24" s="10">
        <v>1</v>
      </c>
      <c r="N24" s="10">
        <v>1</v>
      </c>
      <c r="O24" s="10">
        <f t="shared" si="1"/>
        <v>10</v>
      </c>
      <c r="P24" s="10">
        <f t="shared" si="2"/>
        <v>14</v>
      </c>
      <c r="Q24" s="11" t="s">
        <v>36</v>
      </c>
      <c r="R24" s="7"/>
    </row>
    <row r="25" spans="1:18" x14ac:dyDescent="0.25">
      <c r="A25" s="28" t="s">
        <v>59</v>
      </c>
      <c r="B25" s="9">
        <v>35</v>
      </c>
      <c r="C25" s="9">
        <v>6</v>
      </c>
      <c r="D25" s="9">
        <v>29</v>
      </c>
      <c r="E25" s="9">
        <v>0</v>
      </c>
      <c r="F25" s="9">
        <v>2</v>
      </c>
      <c r="G25" s="9">
        <v>1</v>
      </c>
      <c r="H25" s="9">
        <f t="shared" si="0"/>
        <v>73</v>
      </c>
      <c r="I25" s="9">
        <v>52</v>
      </c>
      <c r="J25" s="9">
        <v>11</v>
      </c>
      <c r="K25" s="9">
        <v>23</v>
      </c>
      <c r="L25" s="9">
        <v>1</v>
      </c>
      <c r="M25" s="9">
        <v>15</v>
      </c>
      <c r="N25" s="9">
        <v>1</v>
      </c>
      <c r="O25" s="9">
        <f t="shared" si="1"/>
        <v>103</v>
      </c>
      <c r="P25" s="9">
        <f>H25+O25</f>
        <v>176</v>
      </c>
      <c r="Q25" s="11" t="s">
        <v>60</v>
      </c>
      <c r="R25" s="7"/>
    </row>
    <row r="26" spans="1:18" x14ac:dyDescent="0.25">
      <c r="A26" s="27" t="s">
        <v>13</v>
      </c>
      <c r="B26" s="10">
        <v>14</v>
      </c>
      <c r="C26" s="10">
        <v>8</v>
      </c>
      <c r="D26" s="10">
        <v>3</v>
      </c>
      <c r="E26" s="10">
        <v>3</v>
      </c>
      <c r="F26" s="10">
        <v>1</v>
      </c>
      <c r="G26" s="10">
        <v>0</v>
      </c>
      <c r="H26" s="10">
        <f t="shared" si="0"/>
        <v>29</v>
      </c>
      <c r="I26" s="10">
        <v>3</v>
      </c>
      <c r="J26" s="10">
        <v>1</v>
      </c>
      <c r="K26" s="10">
        <v>1</v>
      </c>
      <c r="L26" s="10">
        <v>0</v>
      </c>
      <c r="M26" s="10">
        <v>2</v>
      </c>
      <c r="N26" s="10">
        <v>0</v>
      </c>
      <c r="O26" s="10">
        <f t="shared" si="1"/>
        <v>7</v>
      </c>
      <c r="P26" s="10">
        <f t="shared" si="2"/>
        <v>36</v>
      </c>
      <c r="Q26" s="11" t="s">
        <v>39</v>
      </c>
      <c r="R26" s="7"/>
    </row>
    <row r="27" spans="1:18" x14ac:dyDescent="0.25">
      <c r="A27" s="28" t="s">
        <v>12</v>
      </c>
      <c r="B27" s="9">
        <v>30</v>
      </c>
      <c r="C27" s="9">
        <v>12</v>
      </c>
      <c r="D27" s="9">
        <v>9</v>
      </c>
      <c r="E27" s="9">
        <v>0</v>
      </c>
      <c r="F27" s="9">
        <v>3</v>
      </c>
      <c r="G27" s="9">
        <v>0</v>
      </c>
      <c r="H27" s="9">
        <f t="shared" si="0"/>
        <v>54</v>
      </c>
      <c r="I27" s="9">
        <v>11</v>
      </c>
      <c r="J27" s="9">
        <v>5</v>
      </c>
      <c r="K27" s="9">
        <v>2</v>
      </c>
      <c r="L27" s="9">
        <v>0</v>
      </c>
      <c r="M27" s="9">
        <v>6</v>
      </c>
      <c r="N27" s="9">
        <v>0</v>
      </c>
      <c r="O27" s="9">
        <f t="shared" si="1"/>
        <v>24</v>
      </c>
      <c r="P27" s="9">
        <f t="shared" si="2"/>
        <v>78</v>
      </c>
      <c r="Q27" s="11" t="s">
        <v>55</v>
      </c>
      <c r="R27" s="7"/>
    </row>
    <row r="28" spans="1:18" ht="16.5" customHeight="1" x14ac:dyDescent="0.25">
      <c r="A28" s="27" t="s">
        <v>11</v>
      </c>
      <c r="B28" s="10">
        <v>21</v>
      </c>
      <c r="C28" s="10">
        <v>5</v>
      </c>
      <c r="D28" s="10">
        <v>2</v>
      </c>
      <c r="E28" s="10">
        <v>0</v>
      </c>
      <c r="F28" s="10">
        <v>8</v>
      </c>
      <c r="G28" s="10">
        <v>0</v>
      </c>
      <c r="H28" s="10">
        <f t="shared" si="0"/>
        <v>36</v>
      </c>
      <c r="I28" s="10">
        <v>8</v>
      </c>
      <c r="J28" s="10">
        <v>3</v>
      </c>
      <c r="K28" s="10">
        <v>1</v>
      </c>
      <c r="L28" s="10">
        <v>0</v>
      </c>
      <c r="M28" s="10">
        <v>9</v>
      </c>
      <c r="N28" s="10">
        <v>0</v>
      </c>
      <c r="O28" s="10">
        <f t="shared" si="1"/>
        <v>21</v>
      </c>
      <c r="P28" s="10">
        <f t="shared" si="2"/>
        <v>57</v>
      </c>
      <c r="Q28" s="11" t="s">
        <v>52</v>
      </c>
      <c r="R28" s="7"/>
    </row>
    <row r="29" spans="1:18" x14ac:dyDescent="0.25">
      <c r="A29" s="28" t="s">
        <v>61</v>
      </c>
      <c r="B29" s="9">
        <v>2</v>
      </c>
      <c r="C29" s="9">
        <v>9</v>
      </c>
      <c r="D29" s="9">
        <v>2</v>
      </c>
      <c r="E29" s="9">
        <v>3</v>
      </c>
      <c r="F29" s="9">
        <v>1</v>
      </c>
      <c r="G29" s="9">
        <v>1</v>
      </c>
      <c r="H29" s="9">
        <f t="shared" si="0"/>
        <v>18</v>
      </c>
      <c r="I29" s="9">
        <v>0</v>
      </c>
      <c r="J29" s="9">
        <v>3</v>
      </c>
      <c r="K29" s="9">
        <v>0</v>
      </c>
      <c r="L29" s="9">
        <v>1</v>
      </c>
      <c r="M29" s="9">
        <v>0</v>
      </c>
      <c r="N29" s="9">
        <v>0</v>
      </c>
      <c r="O29" s="9">
        <f t="shared" si="1"/>
        <v>4</v>
      </c>
      <c r="P29" s="9">
        <f t="shared" si="2"/>
        <v>22</v>
      </c>
      <c r="Q29" s="11" t="s">
        <v>62</v>
      </c>
      <c r="R29" s="7"/>
    </row>
    <row r="30" spans="1:18" x14ac:dyDescent="0.25">
      <c r="A30" s="27" t="s">
        <v>10</v>
      </c>
      <c r="B30" s="10">
        <v>28</v>
      </c>
      <c r="C30" s="10">
        <v>12</v>
      </c>
      <c r="D30" s="10">
        <v>4</v>
      </c>
      <c r="E30" s="10">
        <v>0</v>
      </c>
      <c r="F30" s="10">
        <v>5</v>
      </c>
      <c r="G30" s="10">
        <v>0</v>
      </c>
      <c r="H30" s="10">
        <f t="shared" si="0"/>
        <v>49</v>
      </c>
      <c r="I30" s="10">
        <v>15</v>
      </c>
      <c r="J30" s="10">
        <v>9</v>
      </c>
      <c r="K30" s="10">
        <v>3</v>
      </c>
      <c r="L30" s="10">
        <v>0</v>
      </c>
      <c r="M30" s="10">
        <v>5</v>
      </c>
      <c r="N30" s="10">
        <v>0</v>
      </c>
      <c r="O30" s="10">
        <f t="shared" si="1"/>
        <v>32</v>
      </c>
      <c r="P30" s="10">
        <f t="shared" si="2"/>
        <v>81</v>
      </c>
      <c r="Q30" s="11" t="s">
        <v>45</v>
      </c>
      <c r="R30" s="7"/>
    </row>
    <row r="31" spans="1:18" x14ac:dyDescent="0.25">
      <c r="A31" s="28" t="s">
        <v>63</v>
      </c>
      <c r="B31" s="9">
        <v>9</v>
      </c>
      <c r="C31" s="9">
        <v>3</v>
      </c>
      <c r="D31" s="9">
        <v>6</v>
      </c>
      <c r="E31" s="9">
        <v>0</v>
      </c>
      <c r="F31" s="9">
        <v>8</v>
      </c>
      <c r="G31" s="9">
        <v>0</v>
      </c>
      <c r="H31" s="9">
        <f t="shared" si="0"/>
        <v>26</v>
      </c>
      <c r="I31" s="9">
        <v>11</v>
      </c>
      <c r="J31" s="9">
        <v>5</v>
      </c>
      <c r="K31" s="9">
        <v>7</v>
      </c>
      <c r="L31" s="9">
        <v>2</v>
      </c>
      <c r="M31" s="9">
        <v>9</v>
      </c>
      <c r="N31" s="9">
        <v>0</v>
      </c>
      <c r="O31" s="9">
        <f t="shared" si="1"/>
        <v>34</v>
      </c>
      <c r="P31" s="9">
        <f t="shared" si="2"/>
        <v>60</v>
      </c>
      <c r="Q31" s="11" t="s">
        <v>64</v>
      </c>
      <c r="R31" s="7"/>
    </row>
    <row r="32" spans="1:18" x14ac:dyDescent="0.25">
      <c r="A32" s="27" t="s">
        <v>66</v>
      </c>
      <c r="B32" s="10">
        <v>1</v>
      </c>
      <c r="C32" s="10">
        <v>1</v>
      </c>
      <c r="D32" s="10">
        <v>0</v>
      </c>
      <c r="E32" s="10">
        <v>0</v>
      </c>
      <c r="F32" s="10">
        <v>0</v>
      </c>
      <c r="G32" s="10">
        <v>0</v>
      </c>
      <c r="H32" s="10">
        <f t="shared" si="0"/>
        <v>2</v>
      </c>
      <c r="I32" s="10">
        <v>1</v>
      </c>
      <c r="J32" s="10">
        <v>1</v>
      </c>
      <c r="K32" s="10">
        <v>1</v>
      </c>
      <c r="L32" s="10">
        <v>0</v>
      </c>
      <c r="M32" s="10">
        <v>0</v>
      </c>
      <c r="N32" s="10">
        <v>0</v>
      </c>
      <c r="O32" s="10">
        <f t="shared" si="1"/>
        <v>3</v>
      </c>
      <c r="P32" s="10">
        <f t="shared" si="2"/>
        <v>5</v>
      </c>
      <c r="Q32" s="11" t="s">
        <v>67</v>
      </c>
      <c r="R32" s="7"/>
    </row>
    <row r="33" spans="1:23" x14ac:dyDescent="0.25">
      <c r="A33" s="28" t="s">
        <v>68</v>
      </c>
      <c r="B33" s="9">
        <v>8</v>
      </c>
      <c r="C33" s="9">
        <v>6</v>
      </c>
      <c r="D33" s="9">
        <v>1</v>
      </c>
      <c r="E33" s="9">
        <v>0</v>
      </c>
      <c r="F33" s="9">
        <v>8</v>
      </c>
      <c r="G33" s="9">
        <v>0</v>
      </c>
      <c r="H33" s="9">
        <f t="shared" si="0"/>
        <v>23</v>
      </c>
      <c r="I33" s="9">
        <v>1</v>
      </c>
      <c r="J33" s="9">
        <v>3</v>
      </c>
      <c r="K33" s="9">
        <v>0</v>
      </c>
      <c r="L33" s="9">
        <v>0</v>
      </c>
      <c r="M33" s="9">
        <v>0</v>
      </c>
      <c r="N33" s="9">
        <v>1</v>
      </c>
      <c r="O33" s="9">
        <f t="shared" si="1"/>
        <v>5</v>
      </c>
      <c r="P33" s="9">
        <f t="shared" si="2"/>
        <v>28</v>
      </c>
      <c r="Q33" s="11" t="s">
        <v>21</v>
      </c>
      <c r="R33" s="7"/>
    </row>
    <row r="34" spans="1:23" x14ac:dyDescent="0.25">
      <c r="A34" s="27" t="s">
        <v>69</v>
      </c>
      <c r="B34" s="10">
        <v>26</v>
      </c>
      <c r="C34" s="10">
        <v>11</v>
      </c>
      <c r="D34" s="10">
        <v>0</v>
      </c>
      <c r="E34" s="10">
        <v>0</v>
      </c>
      <c r="F34" s="10">
        <v>3</v>
      </c>
      <c r="G34" s="10">
        <v>0</v>
      </c>
      <c r="H34" s="10">
        <f t="shared" si="0"/>
        <v>40</v>
      </c>
      <c r="I34" s="10">
        <v>9</v>
      </c>
      <c r="J34" s="10">
        <v>1</v>
      </c>
      <c r="K34" s="10">
        <v>0</v>
      </c>
      <c r="L34" s="10">
        <v>0</v>
      </c>
      <c r="M34" s="10">
        <v>8</v>
      </c>
      <c r="N34" s="10">
        <v>0</v>
      </c>
      <c r="O34" s="10">
        <f t="shared" si="1"/>
        <v>18</v>
      </c>
      <c r="P34" s="10">
        <f>H34+O34</f>
        <v>58</v>
      </c>
      <c r="Q34" s="11" t="s">
        <v>42</v>
      </c>
      <c r="R34" s="7"/>
    </row>
    <row r="35" spans="1:23" x14ac:dyDescent="0.25">
      <c r="A35" s="28" t="s">
        <v>9</v>
      </c>
      <c r="B35" s="9">
        <v>10</v>
      </c>
      <c r="C35" s="9">
        <v>1</v>
      </c>
      <c r="D35" s="9">
        <v>0</v>
      </c>
      <c r="E35" s="9">
        <v>0</v>
      </c>
      <c r="F35" s="9">
        <v>0</v>
      </c>
      <c r="G35" s="9">
        <v>0</v>
      </c>
      <c r="H35" s="9">
        <f t="shared" si="0"/>
        <v>11</v>
      </c>
      <c r="I35" s="9">
        <v>1</v>
      </c>
      <c r="J35" s="9">
        <v>3</v>
      </c>
      <c r="K35" s="9">
        <v>0</v>
      </c>
      <c r="L35" s="9">
        <v>0</v>
      </c>
      <c r="M35" s="9">
        <v>0</v>
      </c>
      <c r="N35" s="9">
        <v>0</v>
      </c>
      <c r="O35" s="9">
        <f t="shared" si="1"/>
        <v>4</v>
      </c>
      <c r="P35" s="9">
        <f t="shared" si="2"/>
        <v>15</v>
      </c>
      <c r="Q35" s="11" t="s">
        <v>33</v>
      </c>
      <c r="R35" s="7"/>
    </row>
    <row r="36" spans="1:23" x14ac:dyDescent="0.25">
      <c r="A36" s="27" t="s">
        <v>8</v>
      </c>
      <c r="B36" s="10">
        <v>120</v>
      </c>
      <c r="C36" s="10">
        <v>51</v>
      </c>
      <c r="D36" s="10">
        <v>18</v>
      </c>
      <c r="E36" s="10">
        <v>0</v>
      </c>
      <c r="F36" s="10">
        <v>45</v>
      </c>
      <c r="G36" s="10">
        <v>3</v>
      </c>
      <c r="H36" s="10">
        <f t="shared" si="0"/>
        <v>237</v>
      </c>
      <c r="I36" s="10">
        <v>43</v>
      </c>
      <c r="J36" s="10">
        <v>9</v>
      </c>
      <c r="K36" s="10">
        <v>2</v>
      </c>
      <c r="L36" s="10">
        <v>1</v>
      </c>
      <c r="M36" s="10">
        <v>12</v>
      </c>
      <c r="N36" s="10">
        <v>0</v>
      </c>
      <c r="O36" s="10">
        <f t="shared" si="1"/>
        <v>67</v>
      </c>
      <c r="P36" s="10">
        <f t="shared" si="2"/>
        <v>304</v>
      </c>
      <c r="Q36" s="11" t="s">
        <v>24</v>
      </c>
      <c r="R36" s="7"/>
    </row>
    <row r="37" spans="1:23" ht="19.5" customHeight="1" x14ac:dyDescent="0.25">
      <c r="A37" s="28" t="s">
        <v>70</v>
      </c>
      <c r="B37" s="9">
        <v>16</v>
      </c>
      <c r="C37" s="9">
        <v>9</v>
      </c>
      <c r="D37" s="9">
        <v>16</v>
      </c>
      <c r="E37" s="9">
        <v>0</v>
      </c>
      <c r="F37" s="9">
        <v>8</v>
      </c>
      <c r="G37" s="9">
        <v>1</v>
      </c>
      <c r="H37" s="9">
        <f t="shared" si="0"/>
        <v>50</v>
      </c>
      <c r="I37" s="9">
        <v>3</v>
      </c>
      <c r="J37" s="9">
        <v>8</v>
      </c>
      <c r="K37" s="9">
        <v>4</v>
      </c>
      <c r="L37" s="9">
        <v>0</v>
      </c>
      <c r="M37" s="9">
        <v>4</v>
      </c>
      <c r="N37" s="9">
        <v>0</v>
      </c>
      <c r="O37" s="9">
        <f t="shared" si="1"/>
        <v>19</v>
      </c>
      <c r="P37" s="9">
        <f t="shared" si="2"/>
        <v>69</v>
      </c>
      <c r="Q37" s="11" t="s">
        <v>65</v>
      </c>
      <c r="R37" s="7"/>
    </row>
    <row r="38" spans="1:23" x14ac:dyDescent="0.25">
      <c r="A38" s="29" t="s">
        <v>7</v>
      </c>
      <c r="B38" s="10">
        <v>3</v>
      </c>
      <c r="C38" s="10">
        <v>0</v>
      </c>
      <c r="D38" s="10">
        <v>0</v>
      </c>
      <c r="E38" s="10">
        <v>2</v>
      </c>
      <c r="F38" s="10">
        <v>1</v>
      </c>
      <c r="G38" s="10">
        <v>0</v>
      </c>
      <c r="H38" s="10">
        <f t="shared" si="0"/>
        <v>6</v>
      </c>
      <c r="I38" s="10">
        <v>1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f>SUM(I38:N38)</f>
        <v>1</v>
      </c>
      <c r="P38" s="10">
        <f t="shared" si="2"/>
        <v>7</v>
      </c>
      <c r="Q38" s="11" t="s">
        <v>19</v>
      </c>
      <c r="R38" s="7"/>
    </row>
    <row r="39" spans="1:23" ht="8.25" customHeight="1" x14ac:dyDescent="0.25">
      <c r="A39" s="24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</row>
    <row r="40" spans="1:23" x14ac:dyDescent="0.25">
      <c r="A40" s="25" t="s">
        <v>0</v>
      </c>
      <c r="B40" s="30">
        <f>SUM(B7:B38)</f>
        <v>654</v>
      </c>
      <c r="C40" s="30">
        <f t="shared" ref="C40:O40" si="3">SUM(C7:C38)</f>
        <v>261</v>
      </c>
      <c r="D40" s="30">
        <f t="shared" si="3"/>
        <v>147</v>
      </c>
      <c r="E40" s="30">
        <f>SUM(E7:E38)</f>
        <v>12</v>
      </c>
      <c r="F40" s="30">
        <f t="shared" si="3"/>
        <v>213</v>
      </c>
      <c r="G40" s="30">
        <f t="shared" si="3"/>
        <v>20</v>
      </c>
      <c r="H40" s="30">
        <f t="shared" si="3"/>
        <v>1307</v>
      </c>
      <c r="I40" s="30">
        <f t="shared" si="3"/>
        <v>357</v>
      </c>
      <c r="J40" s="30">
        <f t="shared" si="3"/>
        <v>139</v>
      </c>
      <c r="K40" s="30">
        <f t="shared" si="3"/>
        <v>68</v>
      </c>
      <c r="L40" s="30">
        <f t="shared" si="3"/>
        <v>8</v>
      </c>
      <c r="M40" s="30">
        <f t="shared" si="3"/>
        <v>196</v>
      </c>
      <c r="N40" s="30">
        <f t="shared" si="3"/>
        <v>8</v>
      </c>
      <c r="O40" s="30">
        <f t="shared" si="3"/>
        <v>776</v>
      </c>
      <c r="P40" s="30">
        <f>SUM(P7:P38)</f>
        <v>2083</v>
      </c>
      <c r="Q40" s="7"/>
      <c r="R40" s="7"/>
    </row>
    <row r="41" spans="1:23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</row>
    <row r="42" spans="1:23" x14ac:dyDescent="0.25">
      <c r="A42" s="12" t="s">
        <v>81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1:23" x14ac:dyDescent="0.25">
      <c r="A43" s="12" t="s">
        <v>82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T43" s="4"/>
      <c r="W43" s="1"/>
    </row>
    <row r="44" spans="1:23" x14ac:dyDescent="0.25">
      <c r="A44" s="12" t="s">
        <v>83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W44" s="1"/>
    </row>
    <row r="45" spans="1:23" x14ac:dyDescent="0.25">
      <c r="A45" s="12" t="s">
        <v>84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W45" s="1"/>
    </row>
    <row r="46" spans="1:23" x14ac:dyDescent="0.25">
      <c r="A46" s="12" t="s">
        <v>87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W46" s="1"/>
    </row>
    <row r="47" spans="1:23" x14ac:dyDescent="0.25">
      <c r="A47" s="12" t="s">
        <v>85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W47" s="1"/>
    </row>
    <row r="48" spans="1:23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W48" s="1"/>
    </row>
    <row r="49" spans="1:23" ht="21" customHeigh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W49" s="1"/>
    </row>
    <row r="50" spans="1:23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W50" s="1"/>
    </row>
    <row r="51" spans="1:23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T51" s="4"/>
      <c r="W51" s="1"/>
    </row>
    <row r="52" spans="1:23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T52" s="4"/>
      <c r="W52" s="1"/>
    </row>
    <row r="53" spans="1:23" ht="18" customHeigh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T53" s="4"/>
      <c r="W53" s="1"/>
    </row>
    <row r="54" spans="1:23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T54" s="4"/>
      <c r="W54" s="1"/>
    </row>
    <row r="55" spans="1:23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T55" s="4"/>
      <c r="W55" s="1"/>
    </row>
    <row r="56" spans="1:23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T56" s="4"/>
      <c r="W56" s="1"/>
    </row>
    <row r="57" spans="1:23" x14ac:dyDescent="0.25">
      <c r="T57" s="4"/>
      <c r="W57" s="1"/>
    </row>
    <row r="58" spans="1:23" x14ac:dyDescent="0.25">
      <c r="T58" s="4"/>
      <c r="W58" s="1"/>
    </row>
    <row r="59" spans="1:23" x14ac:dyDescent="0.25">
      <c r="W59" s="1"/>
    </row>
    <row r="60" spans="1:23" x14ac:dyDescent="0.25">
      <c r="W60" s="1"/>
    </row>
    <row r="61" spans="1:23" x14ac:dyDescent="0.25">
      <c r="W61" s="1"/>
    </row>
    <row r="62" spans="1:23" x14ac:dyDescent="0.25">
      <c r="W62" s="1"/>
    </row>
    <row r="63" spans="1:23" x14ac:dyDescent="0.25">
      <c r="W63" s="1"/>
    </row>
    <row r="64" spans="1:23" x14ac:dyDescent="0.25">
      <c r="W64" s="1"/>
    </row>
    <row r="65" spans="20:23" x14ac:dyDescent="0.25">
      <c r="W65" s="1"/>
    </row>
    <row r="66" spans="20:23" x14ac:dyDescent="0.25">
      <c r="W66" s="1"/>
    </row>
    <row r="67" spans="20:23" x14ac:dyDescent="0.25">
      <c r="W67" s="1"/>
    </row>
    <row r="68" spans="20:23" x14ac:dyDescent="0.25">
      <c r="W68" s="1"/>
    </row>
    <row r="69" spans="20:23" x14ac:dyDescent="0.25">
      <c r="W69" s="1"/>
    </row>
    <row r="70" spans="20:23" x14ac:dyDescent="0.25">
      <c r="W70" s="1"/>
    </row>
    <row r="71" spans="20:23" x14ac:dyDescent="0.25">
      <c r="W71" s="1"/>
    </row>
    <row r="72" spans="20:23" x14ac:dyDescent="0.25">
      <c r="W72" s="1"/>
    </row>
    <row r="73" spans="20:23" x14ac:dyDescent="0.25">
      <c r="W73" s="1"/>
    </row>
    <row r="74" spans="20:23" x14ac:dyDescent="0.25">
      <c r="T74" s="4"/>
      <c r="W74" s="1"/>
    </row>
    <row r="75" spans="20:23" x14ac:dyDescent="0.25">
      <c r="T75" s="5"/>
    </row>
  </sheetData>
  <mergeCells count="4">
    <mergeCell ref="B4:P4"/>
    <mergeCell ref="B5:H5"/>
    <mergeCell ref="I5:O5"/>
    <mergeCell ref="A4:A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77"/>
  <sheetViews>
    <sheetView zoomScaleNormal="100" workbookViewId="0">
      <selection activeCell="K92" sqref="K92"/>
    </sheetView>
  </sheetViews>
  <sheetFormatPr baseColWidth="10" defaultRowHeight="15" x14ac:dyDescent="0.25"/>
  <cols>
    <col min="1" max="1" width="19.140625" customWidth="1"/>
    <col min="2" max="2" width="9" customWidth="1"/>
    <col min="3" max="3" width="7.85546875" customWidth="1"/>
    <col min="4" max="4" width="8.85546875" customWidth="1"/>
    <col min="5" max="5" width="8.7109375" customWidth="1"/>
    <col min="6" max="7" width="8.42578125" customWidth="1"/>
    <col min="8" max="8" width="10.5703125" customWidth="1"/>
    <col min="9" max="9" width="8.7109375" customWidth="1"/>
    <col min="10" max="10" width="9" customWidth="1"/>
    <col min="11" max="11" width="8.28515625" customWidth="1"/>
    <col min="12" max="12" width="8.7109375" customWidth="1"/>
    <col min="13" max="13" width="8" customWidth="1"/>
    <col min="14" max="14" width="7.85546875" customWidth="1"/>
    <col min="15" max="15" width="10.7109375" customWidth="1"/>
    <col min="17" max="17" width="17" customWidth="1"/>
    <col min="20" max="20" width="25.140625" customWidth="1"/>
  </cols>
  <sheetData>
    <row r="2" spans="1:19" ht="17.25" x14ac:dyDescent="0.3">
      <c r="A2" s="18" t="s">
        <v>99</v>
      </c>
    </row>
    <row r="4" spans="1:19" ht="15" customHeight="1" x14ac:dyDescent="0.25">
      <c r="A4" s="39" t="s">
        <v>86</v>
      </c>
      <c r="B4" s="37" t="s">
        <v>91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7"/>
      <c r="R4" s="7"/>
      <c r="S4" s="8"/>
    </row>
    <row r="5" spans="1:19" x14ac:dyDescent="0.25">
      <c r="A5" s="39"/>
      <c r="B5" s="38" t="s">
        <v>71</v>
      </c>
      <c r="C5" s="38"/>
      <c r="D5" s="38"/>
      <c r="E5" s="38"/>
      <c r="F5" s="38"/>
      <c r="G5" s="38"/>
      <c r="H5" s="38"/>
      <c r="I5" s="38" t="s">
        <v>72</v>
      </c>
      <c r="J5" s="38"/>
      <c r="K5" s="38"/>
      <c r="L5" s="38"/>
      <c r="M5" s="38"/>
      <c r="N5" s="38"/>
      <c r="O5" s="38"/>
      <c r="P5" s="25"/>
      <c r="Q5" s="7"/>
      <c r="R5" s="7"/>
      <c r="S5" s="8"/>
    </row>
    <row r="6" spans="1:19" x14ac:dyDescent="0.25">
      <c r="A6" s="39"/>
      <c r="B6" s="20" t="s">
        <v>1</v>
      </c>
      <c r="C6" s="20" t="s">
        <v>2</v>
      </c>
      <c r="D6" s="20" t="s">
        <v>3</v>
      </c>
      <c r="E6" s="20" t="s">
        <v>4</v>
      </c>
      <c r="F6" s="20" t="s">
        <v>5</v>
      </c>
      <c r="G6" s="20" t="s">
        <v>6</v>
      </c>
      <c r="H6" s="25" t="s">
        <v>73</v>
      </c>
      <c r="I6" s="20" t="s">
        <v>1</v>
      </c>
      <c r="J6" s="20" t="s">
        <v>2</v>
      </c>
      <c r="K6" s="20" t="s">
        <v>3</v>
      </c>
      <c r="L6" s="20" t="s">
        <v>4</v>
      </c>
      <c r="M6" s="20" t="s">
        <v>5</v>
      </c>
      <c r="N6" s="20" t="s">
        <v>6</v>
      </c>
      <c r="O6" s="25" t="s">
        <v>73</v>
      </c>
      <c r="P6" s="25" t="s">
        <v>0</v>
      </c>
      <c r="Q6" s="33"/>
      <c r="R6" s="7"/>
      <c r="S6" s="8"/>
    </row>
    <row r="7" spans="1:19" x14ac:dyDescent="0.25">
      <c r="A7" s="26" t="s">
        <v>18</v>
      </c>
      <c r="B7" s="9">
        <v>23</v>
      </c>
      <c r="C7" s="9">
        <v>39</v>
      </c>
      <c r="D7" s="9">
        <v>2</v>
      </c>
      <c r="E7" s="9">
        <v>0</v>
      </c>
      <c r="F7" s="9">
        <v>3</v>
      </c>
      <c r="G7" s="9">
        <v>1</v>
      </c>
      <c r="H7" s="9">
        <f t="shared" ref="H7:H38" si="0">SUM(B7:G7)</f>
        <v>68</v>
      </c>
      <c r="I7" s="9">
        <v>17</v>
      </c>
      <c r="J7" s="9">
        <v>30</v>
      </c>
      <c r="K7" s="9">
        <v>1</v>
      </c>
      <c r="L7" s="9">
        <v>0</v>
      </c>
      <c r="M7" s="9">
        <v>2</v>
      </c>
      <c r="N7" s="9">
        <v>0</v>
      </c>
      <c r="O7" s="9">
        <f>SUM(I7:N7)</f>
        <v>50</v>
      </c>
      <c r="P7" s="9">
        <f>H7+O7</f>
        <v>118</v>
      </c>
      <c r="Q7" s="11" t="s">
        <v>20</v>
      </c>
      <c r="R7" s="7"/>
    </row>
    <row r="8" spans="1:19" x14ac:dyDescent="0.25">
      <c r="A8" s="27" t="s">
        <v>22</v>
      </c>
      <c r="B8" s="10">
        <v>10</v>
      </c>
      <c r="C8" s="10">
        <v>60</v>
      </c>
      <c r="D8" s="10">
        <v>3</v>
      </c>
      <c r="E8" s="10">
        <v>0</v>
      </c>
      <c r="F8" s="10">
        <v>8</v>
      </c>
      <c r="G8" s="10">
        <v>0</v>
      </c>
      <c r="H8" s="10">
        <f t="shared" si="0"/>
        <v>81</v>
      </c>
      <c r="I8" s="10">
        <v>9</v>
      </c>
      <c r="J8" s="10">
        <v>60</v>
      </c>
      <c r="K8" s="10">
        <v>3</v>
      </c>
      <c r="L8" s="10">
        <v>0</v>
      </c>
      <c r="M8" s="10">
        <v>8</v>
      </c>
      <c r="N8" s="10">
        <v>0</v>
      </c>
      <c r="O8" s="10">
        <f t="shared" ref="O8:O37" si="1">SUM(I8:N8)</f>
        <v>80</v>
      </c>
      <c r="P8" s="10">
        <f t="shared" ref="P8:P38" si="2">H8+O8</f>
        <v>161</v>
      </c>
      <c r="Q8" s="11" t="s">
        <v>23</v>
      </c>
      <c r="R8" s="7"/>
    </row>
    <row r="9" spans="1:19" x14ac:dyDescent="0.25">
      <c r="A9" s="28" t="s">
        <v>25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f t="shared" si="0"/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f t="shared" si="1"/>
        <v>0</v>
      </c>
      <c r="P9" s="9">
        <f t="shared" si="2"/>
        <v>0</v>
      </c>
      <c r="Q9" s="11" t="s">
        <v>26</v>
      </c>
      <c r="R9" s="7"/>
    </row>
    <row r="10" spans="1:19" ht="13.5" customHeight="1" x14ac:dyDescent="0.25">
      <c r="A10" s="27" t="s">
        <v>17</v>
      </c>
      <c r="B10" s="10">
        <v>4</v>
      </c>
      <c r="C10" s="10">
        <v>13</v>
      </c>
      <c r="D10" s="10">
        <v>6</v>
      </c>
      <c r="E10" s="10">
        <v>0</v>
      </c>
      <c r="F10" s="10">
        <v>14</v>
      </c>
      <c r="G10" s="10">
        <v>0</v>
      </c>
      <c r="H10" s="10">
        <f t="shared" si="0"/>
        <v>37</v>
      </c>
      <c r="I10" s="10">
        <v>0</v>
      </c>
      <c r="J10" s="10">
        <v>1</v>
      </c>
      <c r="K10" s="10">
        <v>0</v>
      </c>
      <c r="L10" s="10">
        <v>0</v>
      </c>
      <c r="M10" s="10">
        <v>1</v>
      </c>
      <c r="N10" s="10">
        <v>0</v>
      </c>
      <c r="O10" s="10">
        <f t="shared" si="1"/>
        <v>2</v>
      </c>
      <c r="P10" s="10">
        <f t="shared" si="2"/>
        <v>39</v>
      </c>
      <c r="Q10" s="11" t="s">
        <v>28</v>
      </c>
      <c r="R10" s="7"/>
    </row>
    <row r="11" spans="1:19" x14ac:dyDescent="0.25">
      <c r="A11" s="28" t="s">
        <v>30</v>
      </c>
      <c r="B11" s="9">
        <v>1</v>
      </c>
      <c r="C11" s="9">
        <v>1</v>
      </c>
      <c r="D11" s="9">
        <v>0</v>
      </c>
      <c r="E11" s="9">
        <v>0</v>
      </c>
      <c r="F11" s="9">
        <v>0</v>
      </c>
      <c r="G11" s="9">
        <v>0</v>
      </c>
      <c r="H11" s="9">
        <f t="shared" si="0"/>
        <v>2</v>
      </c>
      <c r="I11" s="9">
        <v>1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f t="shared" si="1"/>
        <v>1</v>
      </c>
      <c r="P11" s="9">
        <f t="shared" si="2"/>
        <v>3</v>
      </c>
      <c r="Q11" s="11" t="s">
        <v>27</v>
      </c>
      <c r="R11" s="7"/>
    </row>
    <row r="12" spans="1:19" x14ac:dyDescent="0.25">
      <c r="A12" s="27" t="s">
        <v>16</v>
      </c>
      <c r="B12" s="10">
        <v>19</v>
      </c>
      <c r="C12" s="10">
        <v>126</v>
      </c>
      <c r="D12" s="10">
        <v>2</v>
      </c>
      <c r="E12" s="10">
        <v>0</v>
      </c>
      <c r="F12" s="10">
        <v>28</v>
      </c>
      <c r="G12" s="10">
        <v>2</v>
      </c>
      <c r="H12" s="10">
        <f t="shared" si="0"/>
        <v>177</v>
      </c>
      <c r="I12" s="10">
        <v>17</v>
      </c>
      <c r="J12" s="10">
        <v>126</v>
      </c>
      <c r="K12" s="10">
        <v>2</v>
      </c>
      <c r="L12" s="10">
        <v>0</v>
      </c>
      <c r="M12" s="10">
        <v>29</v>
      </c>
      <c r="N12" s="10">
        <v>2</v>
      </c>
      <c r="O12" s="10">
        <f t="shared" si="1"/>
        <v>176</v>
      </c>
      <c r="P12" s="10">
        <f t="shared" si="2"/>
        <v>353</v>
      </c>
      <c r="Q12" s="11" t="s">
        <v>32</v>
      </c>
      <c r="R12" s="7"/>
    </row>
    <row r="13" spans="1:19" x14ac:dyDescent="0.25">
      <c r="A13" s="28" t="s">
        <v>34</v>
      </c>
      <c r="B13" s="9">
        <v>14</v>
      </c>
      <c r="C13" s="9">
        <v>62</v>
      </c>
      <c r="D13" s="9">
        <v>2</v>
      </c>
      <c r="E13" s="9">
        <v>0</v>
      </c>
      <c r="F13" s="9">
        <v>43</v>
      </c>
      <c r="G13" s="9">
        <v>0</v>
      </c>
      <c r="H13" s="9">
        <f t="shared" si="0"/>
        <v>121</v>
      </c>
      <c r="I13" s="9">
        <v>12</v>
      </c>
      <c r="J13" s="9">
        <v>64</v>
      </c>
      <c r="K13" s="9">
        <v>2</v>
      </c>
      <c r="L13" s="9">
        <v>0</v>
      </c>
      <c r="M13" s="9">
        <v>43</v>
      </c>
      <c r="N13" s="9">
        <v>0</v>
      </c>
      <c r="O13" s="9">
        <f t="shared" si="1"/>
        <v>121</v>
      </c>
      <c r="P13" s="9">
        <f t="shared" si="2"/>
        <v>242</v>
      </c>
      <c r="Q13" s="11" t="s">
        <v>29</v>
      </c>
      <c r="R13" s="7"/>
    </row>
    <row r="14" spans="1:19" x14ac:dyDescent="0.25">
      <c r="A14" s="27" t="s">
        <v>15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f t="shared" si="0"/>
        <v>0</v>
      </c>
      <c r="I14" s="10">
        <v>0</v>
      </c>
      <c r="J14" s="10">
        <v>1</v>
      </c>
      <c r="K14" s="10">
        <v>0</v>
      </c>
      <c r="L14" s="10">
        <v>0</v>
      </c>
      <c r="M14" s="10">
        <v>0</v>
      </c>
      <c r="N14" s="10">
        <v>0</v>
      </c>
      <c r="O14" s="10">
        <f t="shared" si="1"/>
        <v>1</v>
      </c>
      <c r="P14" s="10">
        <f t="shared" si="2"/>
        <v>1</v>
      </c>
      <c r="Q14" s="11" t="s">
        <v>35</v>
      </c>
      <c r="R14" s="7"/>
    </row>
    <row r="15" spans="1:19" x14ac:dyDescent="0.25">
      <c r="A15" s="26" t="s">
        <v>37</v>
      </c>
      <c r="B15" s="9">
        <v>114</v>
      </c>
      <c r="C15" s="9">
        <v>143</v>
      </c>
      <c r="D15" s="9">
        <v>17</v>
      </c>
      <c r="E15" s="9">
        <v>2</v>
      </c>
      <c r="F15" s="9">
        <v>39</v>
      </c>
      <c r="G15" s="9">
        <v>3</v>
      </c>
      <c r="H15" s="9">
        <f t="shared" si="0"/>
        <v>318</v>
      </c>
      <c r="I15" s="9">
        <v>38</v>
      </c>
      <c r="J15" s="9">
        <v>58</v>
      </c>
      <c r="K15" s="9">
        <v>6</v>
      </c>
      <c r="L15" s="9">
        <v>1</v>
      </c>
      <c r="M15" s="9">
        <v>23</v>
      </c>
      <c r="N15" s="9">
        <v>2</v>
      </c>
      <c r="O15" s="9">
        <f t="shared" si="1"/>
        <v>128</v>
      </c>
      <c r="P15" s="9">
        <f t="shared" si="2"/>
        <v>446</v>
      </c>
      <c r="Q15" s="11" t="s">
        <v>38</v>
      </c>
      <c r="R15" s="7"/>
    </row>
    <row r="16" spans="1:19" x14ac:dyDescent="0.25">
      <c r="A16" s="29" t="s">
        <v>14</v>
      </c>
      <c r="B16" s="10">
        <v>5</v>
      </c>
      <c r="C16" s="10">
        <v>1</v>
      </c>
      <c r="D16" s="10">
        <v>0</v>
      </c>
      <c r="E16" s="10">
        <v>0</v>
      </c>
      <c r="F16" s="10">
        <v>0</v>
      </c>
      <c r="G16" s="10">
        <v>0</v>
      </c>
      <c r="H16" s="10">
        <f t="shared" si="0"/>
        <v>6</v>
      </c>
      <c r="I16" s="10">
        <v>7</v>
      </c>
      <c r="J16" s="10">
        <v>4</v>
      </c>
      <c r="K16" s="10">
        <v>0</v>
      </c>
      <c r="L16" s="10">
        <v>0</v>
      </c>
      <c r="M16" s="10">
        <v>0</v>
      </c>
      <c r="N16" s="10">
        <v>0</v>
      </c>
      <c r="O16" s="10">
        <f t="shared" si="1"/>
        <v>11</v>
      </c>
      <c r="P16" s="10">
        <f t="shared" si="2"/>
        <v>17</v>
      </c>
      <c r="Q16" s="11" t="s">
        <v>40</v>
      </c>
      <c r="R16" s="7"/>
    </row>
    <row r="17" spans="1:18" x14ac:dyDescent="0.25">
      <c r="A17" s="26" t="s">
        <v>41</v>
      </c>
      <c r="B17" s="9">
        <v>0</v>
      </c>
      <c r="C17" s="9">
        <v>1</v>
      </c>
      <c r="D17" s="9">
        <v>0</v>
      </c>
      <c r="E17" s="9">
        <v>0</v>
      </c>
      <c r="F17" s="9">
        <v>1</v>
      </c>
      <c r="G17" s="9">
        <v>0</v>
      </c>
      <c r="H17" s="9">
        <f t="shared" si="0"/>
        <v>2</v>
      </c>
      <c r="I17" s="9">
        <v>3</v>
      </c>
      <c r="J17" s="9">
        <v>11</v>
      </c>
      <c r="K17" s="9">
        <v>1</v>
      </c>
      <c r="L17" s="9">
        <v>0</v>
      </c>
      <c r="M17" s="9">
        <v>5</v>
      </c>
      <c r="N17" s="9">
        <v>0</v>
      </c>
      <c r="O17" s="9">
        <f t="shared" si="1"/>
        <v>20</v>
      </c>
      <c r="P17" s="9">
        <f t="shared" si="2"/>
        <v>22</v>
      </c>
      <c r="Q17" s="11" t="s">
        <v>31</v>
      </c>
      <c r="R17" s="7"/>
    </row>
    <row r="18" spans="1:18" x14ac:dyDescent="0.25">
      <c r="A18" s="29" t="s">
        <v>43</v>
      </c>
      <c r="B18" s="10">
        <v>16</v>
      </c>
      <c r="C18" s="10">
        <v>29</v>
      </c>
      <c r="D18" s="10">
        <v>8</v>
      </c>
      <c r="E18" s="10">
        <v>2</v>
      </c>
      <c r="F18" s="10">
        <v>2</v>
      </c>
      <c r="G18" s="10">
        <v>2</v>
      </c>
      <c r="H18" s="10">
        <f t="shared" si="0"/>
        <v>59</v>
      </c>
      <c r="I18" s="10">
        <v>13</v>
      </c>
      <c r="J18" s="10">
        <v>25</v>
      </c>
      <c r="K18" s="10">
        <v>7</v>
      </c>
      <c r="L18" s="10">
        <v>3</v>
      </c>
      <c r="M18" s="10">
        <v>4</v>
      </c>
      <c r="N18" s="10">
        <v>3</v>
      </c>
      <c r="O18" s="10">
        <f t="shared" si="1"/>
        <v>55</v>
      </c>
      <c r="P18" s="10">
        <f t="shared" si="2"/>
        <v>114</v>
      </c>
      <c r="Q18" s="11" t="s">
        <v>44</v>
      </c>
      <c r="R18" s="7"/>
    </row>
    <row r="19" spans="1:18" ht="15" customHeight="1" x14ac:dyDescent="0.25">
      <c r="A19" s="26" t="s">
        <v>46</v>
      </c>
      <c r="B19" s="9">
        <v>7</v>
      </c>
      <c r="C19" s="9">
        <v>4</v>
      </c>
      <c r="D19" s="9">
        <v>1</v>
      </c>
      <c r="E19" s="9">
        <v>0</v>
      </c>
      <c r="F19" s="9">
        <v>1</v>
      </c>
      <c r="G19" s="9">
        <v>0</v>
      </c>
      <c r="H19" s="9">
        <f t="shared" si="0"/>
        <v>13</v>
      </c>
      <c r="I19" s="9">
        <v>6</v>
      </c>
      <c r="J19" s="9">
        <v>2</v>
      </c>
      <c r="K19" s="9">
        <v>1</v>
      </c>
      <c r="L19" s="9">
        <v>0</v>
      </c>
      <c r="M19" s="9">
        <v>1</v>
      </c>
      <c r="N19" s="9">
        <v>0</v>
      </c>
      <c r="O19" s="9">
        <f t="shared" si="1"/>
        <v>10</v>
      </c>
      <c r="P19" s="9">
        <f>H19+O19</f>
        <v>23</v>
      </c>
      <c r="Q19" s="11" t="s">
        <v>47</v>
      </c>
      <c r="R19" s="7"/>
    </row>
    <row r="20" spans="1:18" x14ac:dyDescent="0.25">
      <c r="A20" s="29" t="s">
        <v>48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f>SUM(B20:G20)</f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f t="shared" si="1"/>
        <v>0</v>
      </c>
      <c r="P20" s="10">
        <f t="shared" si="2"/>
        <v>0</v>
      </c>
      <c r="Q20" s="11" t="s">
        <v>49</v>
      </c>
      <c r="R20" s="7"/>
    </row>
    <row r="21" spans="1:18" x14ac:dyDescent="0.25">
      <c r="A21" s="26" t="s">
        <v>50</v>
      </c>
      <c r="B21" s="9">
        <v>64</v>
      </c>
      <c r="C21" s="9">
        <v>101</v>
      </c>
      <c r="D21" s="9">
        <v>18</v>
      </c>
      <c r="E21" s="9">
        <v>2</v>
      </c>
      <c r="F21" s="9">
        <v>19</v>
      </c>
      <c r="G21" s="9">
        <v>5</v>
      </c>
      <c r="H21" s="9">
        <f t="shared" si="0"/>
        <v>209</v>
      </c>
      <c r="I21" s="9">
        <v>32</v>
      </c>
      <c r="J21" s="9">
        <v>66</v>
      </c>
      <c r="K21" s="9">
        <v>3</v>
      </c>
      <c r="L21" s="9">
        <v>0</v>
      </c>
      <c r="M21" s="9">
        <v>14</v>
      </c>
      <c r="N21" s="9">
        <v>1</v>
      </c>
      <c r="O21" s="9">
        <f t="shared" si="1"/>
        <v>116</v>
      </c>
      <c r="P21" s="9">
        <f t="shared" si="2"/>
        <v>325</v>
      </c>
      <c r="Q21" s="11" t="s">
        <v>51</v>
      </c>
      <c r="R21" s="7"/>
    </row>
    <row r="22" spans="1:18" x14ac:dyDescent="0.25">
      <c r="A22" s="29" t="s">
        <v>53</v>
      </c>
      <c r="B22" s="10">
        <v>6</v>
      </c>
      <c r="C22" s="10">
        <v>26</v>
      </c>
      <c r="D22" s="10">
        <v>0</v>
      </c>
      <c r="E22" s="10">
        <v>0</v>
      </c>
      <c r="F22" s="10">
        <v>2</v>
      </c>
      <c r="G22" s="10">
        <v>0</v>
      </c>
      <c r="H22" s="10">
        <f t="shared" si="0"/>
        <v>34</v>
      </c>
      <c r="I22" s="10">
        <v>8</v>
      </c>
      <c r="J22" s="10">
        <v>24</v>
      </c>
      <c r="K22" s="10">
        <v>0</v>
      </c>
      <c r="L22" s="10">
        <v>0</v>
      </c>
      <c r="M22" s="10">
        <v>1</v>
      </c>
      <c r="N22" s="10">
        <v>0</v>
      </c>
      <c r="O22" s="10">
        <f t="shared" si="1"/>
        <v>33</v>
      </c>
      <c r="P22" s="10">
        <f t="shared" si="2"/>
        <v>67</v>
      </c>
      <c r="Q22" s="11" t="s">
        <v>54</v>
      </c>
      <c r="R22" s="7"/>
    </row>
    <row r="23" spans="1:18" x14ac:dyDescent="0.25">
      <c r="A23" s="28" t="s">
        <v>56</v>
      </c>
      <c r="B23" s="9">
        <v>1</v>
      </c>
      <c r="C23" s="9">
        <v>2</v>
      </c>
      <c r="D23" s="9">
        <v>0</v>
      </c>
      <c r="E23" s="9">
        <v>0</v>
      </c>
      <c r="F23" s="9">
        <v>0</v>
      </c>
      <c r="G23" s="9">
        <v>1</v>
      </c>
      <c r="H23" s="9">
        <f t="shared" si="0"/>
        <v>4</v>
      </c>
      <c r="I23" s="9">
        <v>3</v>
      </c>
      <c r="J23" s="9">
        <v>4</v>
      </c>
      <c r="K23" s="9">
        <v>0</v>
      </c>
      <c r="L23" s="9">
        <v>0</v>
      </c>
      <c r="M23" s="9">
        <v>0</v>
      </c>
      <c r="N23" s="9">
        <v>0</v>
      </c>
      <c r="O23" s="9">
        <f t="shared" si="1"/>
        <v>7</v>
      </c>
      <c r="P23" s="9">
        <f t="shared" si="2"/>
        <v>11</v>
      </c>
      <c r="Q23" s="11" t="s">
        <v>57</v>
      </c>
      <c r="R23" s="7"/>
    </row>
    <row r="24" spans="1:18" x14ac:dyDescent="0.25">
      <c r="A24" s="27" t="s">
        <v>58</v>
      </c>
      <c r="B24" s="10">
        <v>2</v>
      </c>
      <c r="C24" s="10">
        <v>2</v>
      </c>
      <c r="D24" s="10">
        <v>2</v>
      </c>
      <c r="E24" s="10">
        <v>1</v>
      </c>
      <c r="F24" s="10">
        <v>1</v>
      </c>
      <c r="G24" s="10">
        <v>0</v>
      </c>
      <c r="H24" s="10">
        <f t="shared" si="0"/>
        <v>8</v>
      </c>
      <c r="I24" s="10">
        <v>4</v>
      </c>
      <c r="J24" s="10">
        <v>5</v>
      </c>
      <c r="K24" s="10">
        <v>5</v>
      </c>
      <c r="L24" s="10">
        <v>1</v>
      </c>
      <c r="M24" s="10">
        <v>1</v>
      </c>
      <c r="N24" s="10">
        <v>0</v>
      </c>
      <c r="O24" s="10">
        <f t="shared" si="1"/>
        <v>16</v>
      </c>
      <c r="P24" s="10">
        <f t="shared" si="2"/>
        <v>24</v>
      </c>
      <c r="Q24" s="11" t="s">
        <v>36</v>
      </c>
      <c r="R24" s="7"/>
    </row>
    <row r="25" spans="1:18" x14ac:dyDescent="0.25">
      <c r="A25" s="28" t="s">
        <v>59</v>
      </c>
      <c r="B25" s="9">
        <v>17</v>
      </c>
      <c r="C25" s="9">
        <v>35</v>
      </c>
      <c r="D25" s="9">
        <v>3</v>
      </c>
      <c r="E25" s="9">
        <v>0</v>
      </c>
      <c r="F25" s="9">
        <v>13</v>
      </c>
      <c r="G25" s="9">
        <v>0</v>
      </c>
      <c r="H25" s="9">
        <f t="shared" si="0"/>
        <v>68</v>
      </c>
      <c r="I25" s="9">
        <v>23</v>
      </c>
      <c r="J25" s="9">
        <v>47</v>
      </c>
      <c r="K25" s="9">
        <v>6</v>
      </c>
      <c r="L25" s="9">
        <v>0</v>
      </c>
      <c r="M25" s="9">
        <v>10</v>
      </c>
      <c r="N25" s="9">
        <v>0</v>
      </c>
      <c r="O25" s="9">
        <f t="shared" si="1"/>
        <v>86</v>
      </c>
      <c r="P25" s="9">
        <f>H25+O25</f>
        <v>154</v>
      </c>
      <c r="Q25" s="11" t="s">
        <v>60</v>
      </c>
      <c r="R25" s="7"/>
    </row>
    <row r="26" spans="1:18" x14ac:dyDescent="0.25">
      <c r="A26" s="27" t="s">
        <v>13</v>
      </c>
      <c r="B26" s="10">
        <v>13</v>
      </c>
      <c r="C26" s="10">
        <v>8</v>
      </c>
      <c r="D26" s="10">
        <v>2</v>
      </c>
      <c r="E26" s="10">
        <v>1</v>
      </c>
      <c r="F26" s="10">
        <v>1</v>
      </c>
      <c r="G26" s="10">
        <v>0</v>
      </c>
      <c r="H26" s="10">
        <f t="shared" si="0"/>
        <v>25</v>
      </c>
      <c r="I26" s="10">
        <v>4</v>
      </c>
      <c r="J26" s="10">
        <v>2</v>
      </c>
      <c r="K26" s="10">
        <v>0</v>
      </c>
      <c r="L26" s="10">
        <v>0</v>
      </c>
      <c r="M26" s="10">
        <v>0</v>
      </c>
      <c r="N26" s="10">
        <v>0</v>
      </c>
      <c r="O26" s="10">
        <f t="shared" si="1"/>
        <v>6</v>
      </c>
      <c r="P26" s="10">
        <f t="shared" si="2"/>
        <v>31</v>
      </c>
      <c r="Q26" s="11" t="s">
        <v>39</v>
      </c>
      <c r="R26" s="7"/>
    </row>
    <row r="27" spans="1:18" x14ac:dyDescent="0.25">
      <c r="A27" s="28" t="s">
        <v>12</v>
      </c>
      <c r="B27" s="9">
        <v>37</v>
      </c>
      <c r="C27" s="9">
        <v>53</v>
      </c>
      <c r="D27" s="9">
        <v>19</v>
      </c>
      <c r="E27" s="9">
        <v>0</v>
      </c>
      <c r="F27" s="9">
        <v>12</v>
      </c>
      <c r="G27" s="9">
        <v>1</v>
      </c>
      <c r="H27" s="9">
        <f t="shared" si="0"/>
        <v>122</v>
      </c>
      <c r="I27" s="9">
        <v>10</v>
      </c>
      <c r="J27" s="9">
        <v>13</v>
      </c>
      <c r="K27" s="9">
        <v>4</v>
      </c>
      <c r="L27" s="9">
        <v>0</v>
      </c>
      <c r="M27" s="9">
        <v>4</v>
      </c>
      <c r="N27" s="9">
        <v>1</v>
      </c>
      <c r="O27" s="9">
        <f t="shared" si="1"/>
        <v>32</v>
      </c>
      <c r="P27" s="9">
        <f t="shared" si="2"/>
        <v>154</v>
      </c>
      <c r="Q27" s="11" t="s">
        <v>55</v>
      </c>
      <c r="R27" s="7"/>
    </row>
    <row r="28" spans="1:18" x14ac:dyDescent="0.25">
      <c r="A28" s="27" t="s">
        <v>11</v>
      </c>
      <c r="B28" s="10">
        <v>1</v>
      </c>
      <c r="C28" s="10">
        <v>1</v>
      </c>
      <c r="D28" s="10">
        <v>0</v>
      </c>
      <c r="E28" s="10">
        <v>0</v>
      </c>
      <c r="F28" s="10">
        <v>0</v>
      </c>
      <c r="G28" s="10">
        <v>0</v>
      </c>
      <c r="H28" s="10">
        <f t="shared" si="0"/>
        <v>2</v>
      </c>
      <c r="I28" s="10">
        <v>0</v>
      </c>
      <c r="J28" s="10">
        <v>3</v>
      </c>
      <c r="K28" s="10">
        <v>0</v>
      </c>
      <c r="L28" s="10">
        <v>0</v>
      </c>
      <c r="M28" s="10">
        <v>0</v>
      </c>
      <c r="N28" s="10">
        <v>0</v>
      </c>
      <c r="O28" s="10">
        <f t="shared" si="1"/>
        <v>3</v>
      </c>
      <c r="P28" s="10">
        <f t="shared" si="2"/>
        <v>5</v>
      </c>
      <c r="Q28" s="11" t="s">
        <v>52</v>
      </c>
      <c r="R28" s="7"/>
    </row>
    <row r="29" spans="1:18" x14ac:dyDescent="0.25">
      <c r="A29" s="28" t="s">
        <v>61</v>
      </c>
      <c r="B29" s="9">
        <v>10</v>
      </c>
      <c r="C29" s="9">
        <v>6</v>
      </c>
      <c r="D29" s="9">
        <v>2</v>
      </c>
      <c r="E29" s="9">
        <v>2</v>
      </c>
      <c r="F29" s="9">
        <v>1</v>
      </c>
      <c r="G29" s="9">
        <v>0</v>
      </c>
      <c r="H29" s="9">
        <f t="shared" si="0"/>
        <v>21</v>
      </c>
      <c r="I29" s="9">
        <v>2</v>
      </c>
      <c r="J29" s="9">
        <v>1</v>
      </c>
      <c r="K29" s="9">
        <v>0</v>
      </c>
      <c r="L29" s="9">
        <v>1</v>
      </c>
      <c r="M29" s="9">
        <v>0</v>
      </c>
      <c r="N29" s="9">
        <v>0</v>
      </c>
      <c r="O29" s="9">
        <f t="shared" si="1"/>
        <v>4</v>
      </c>
      <c r="P29" s="9">
        <f t="shared" si="2"/>
        <v>25</v>
      </c>
      <c r="Q29" s="11" t="s">
        <v>62</v>
      </c>
      <c r="R29" s="7"/>
    </row>
    <row r="30" spans="1:18" x14ac:dyDescent="0.25">
      <c r="A30" s="27" t="s">
        <v>10</v>
      </c>
      <c r="B30" s="10">
        <v>4</v>
      </c>
      <c r="C30" s="10">
        <v>4</v>
      </c>
      <c r="D30" s="10">
        <v>0</v>
      </c>
      <c r="E30" s="10">
        <v>0</v>
      </c>
      <c r="F30" s="10">
        <v>2</v>
      </c>
      <c r="G30" s="10">
        <v>0</v>
      </c>
      <c r="H30" s="10">
        <f t="shared" si="0"/>
        <v>10</v>
      </c>
      <c r="I30" s="10">
        <v>3</v>
      </c>
      <c r="J30" s="10">
        <v>5</v>
      </c>
      <c r="K30" s="10">
        <v>0</v>
      </c>
      <c r="L30" s="10">
        <v>0</v>
      </c>
      <c r="M30" s="10">
        <v>2</v>
      </c>
      <c r="N30" s="10">
        <v>0</v>
      </c>
      <c r="O30" s="10">
        <f t="shared" si="1"/>
        <v>10</v>
      </c>
      <c r="P30" s="10">
        <f t="shared" si="2"/>
        <v>20</v>
      </c>
      <c r="Q30" s="11" t="s">
        <v>45</v>
      </c>
      <c r="R30" s="7"/>
    </row>
    <row r="31" spans="1:18" x14ac:dyDescent="0.25">
      <c r="A31" s="28" t="s">
        <v>63</v>
      </c>
      <c r="B31" s="9">
        <v>11</v>
      </c>
      <c r="C31" s="9">
        <v>46</v>
      </c>
      <c r="D31" s="9">
        <v>2</v>
      </c>
      <c r="E31" s="9">
        <v>0</v>
      </c>
      <c r="F31" s="9">
        <v>6</v>
      </c>
      <c r="G31" s="9">
        <v>1</v>
      </c>
      <c r="H31" s="9">
        <f t="shared" si="0"/>
        <v>66</v>
      </c>
      <c r="I31" s="9">
        <v>12</v>
      </c>
      <c r="J31" s="9">
        <v>44</v>
      </c>
      <c r="K31" s="9">
        <v>2</v>
      </c>
      <c r="L31" s="9">
        <v>1</v>
      </c>
      <c r="M31" s="9">
        <v>5</v>
      </c>
      <c r="N31" s="9">
        <v>1</v>
      </c>
      <c r="O31" s="9">
        <f t="shared" si="1"/>
        <v>65</v>
      </c>
      <c r="P31" s="9">
        <f t="shared" si="2"/>
        <v>131</v>
      </c>
      <c r="Q31" s="11" t="s">
        <v>64</v>
      </c>
      <c r="R31" s="7"/>
    </row>
    <row r="32" spans="1:18" x14ac:dyDescent="0.25">
      <c r="A32" s="27" t="s">
        <v>66</v>
      </c>
      <c r="B32" s="10">
        <v>13</v>
      </c>
      <c r="C32" s="10">
        <v>94</v>
      </c>
      <c r="D32" s="10">
        <v>9</v>
      </c>
      <c r="E32" s="10">
        <v>0</v>
      </c>
      <c r="F32" s="10">
        <v>46</v>
      </c>
      <c r="G32" s="10">
        <v>1</v>
      </c>
      <c r="H32" s="10">
        <f t="shared" si="0"/>
        <v>163</v>
      </c>
      <c r="I32" s="10">
        <v>14</v>
      </c>
      <c r="J32" s="10">
        <v>97</v>
      </c>
      <c r="K32" s="10">
        <v>4</v>
      </c>
      <c r="L32" s="10">
        <v>0</v>
      </c>
      <c r="M32" s="10">
        <v>56</v>
      </c>
      <c r="N32" s="10">
        <v>2</v>
      </c>
      <c r="O32" s="10">
        <f t="shared" si="1"/>
        <v>173</v>
      </c>
      <c r="P32" s="10">
        <f t="shared" si="2"/>
        <v>336</v>
      </c>
      <c r="Q32" s="11" t="s">
        <v>67</v>
      </c>
      <c r="R32" s="7"/>
    </row>
    <row r="33" spans="1:23" x14ac:dyDescent="0.25">
      <c r="A33" s="28" t="s">
        <v>68</v>
      </c>
      <c r="B33" s="9">
        <v>25</v>
      </c>
      <c r="C33" s="9">
        <v>50</v>
      </c>
      <c r="D33" s="9">
        <v>5</v>
      </c>
      <c r="E33" s="9">
        <v>1</v>
      </c>
      <c r="F33" s="9">
        <v>66</v>
      </c>
      <c r="G33" s="9">
        <v>2</v>
      </c>
      <c r="H33" s="9">
        <f t="shared" si="0"/>
        <v>149</v>
      </c>
      <c r="I33" s="9">
        <v>2</v>
      </c>
      <c r="J33" s="9">
        <v>6</v>
      </c>
      <c r="K33" s="9">
        <v>0</v>
      </c>
      <c r="L33" s="9">
        <v>0</v>
      </c>
      <c r="M33" s="9">
        <v>6</v>
      </c>
      <c r="N33" s="9">
        <v>0</v>
      </c>
      <c r="O33" s="9">
        <f t="shared" si="1"/>
        <v>14</v>
      </c>
      <c r="P33" s="9">
        <f t="shared" si="2"/>
        <v>163</v>
      </c>
      <c r="Q33" s="11" t="s">
        <v>21</v>
      </c>
      <c r="R33" s="7"/>
    </row>
    <row r="34" spans="1:23" x14ac:dyDescent="0.25">
      <c r="A34" s="27" t="s">
        <v>69</v>
      </c>
      <c r="B34" s="10">
        <v>11</v>
      </c>
      <c r="C34" s="10">
        <v>32</v>
      </c>
      <c r="D34" s="10">
        <v>1</v>
      </c>
      <c r="E34" s="10">
        <v>0</v>
      </c>
      <c r="F34" s="10">
        <v>5</v>
      </c>
      <c r="G34" s="10">
        <v>0</v>
      </c>
      <c r="H34" s="10">
        <f t="shared" si="0"/>
        <v>49</v>
      </c>
      <c r="I34" s="10">
        <v>12</v>
      </c>
      <c r="J34" s="10">
        <v>41</v>
      </c>
      <c r="K34" s="10">
        <v>2</v>
      </c>
      <c r="L34" s="10">
        <v>0</v>
      </c>
      <c r="M34" s="10">
        <v>9</v>
      </c>
      <c r="N34" s="10">
        <v>0</v>
      </c>
      <c r="O34" s="10">
        <f t="shared" si="1"/>
        <v>64</v>
      </c>
      <c r="P34" s="10">
        <f>H34+O34</f>
        <v>113</v>
      </c>
      <c r="Q34" s="11" t="s">
        <v>42</v>
      </c>
      <c r="R34" s="7"/>
    </row>
    <row r="35" spans="1:23" x14ac:dyDescent="0.25">
      <c r="A35" s="28" t="s">
        <v>9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f t="shared" si="0"/>
        <v>0</v>
      </c>
      <c r="I35" s="9">
        <v>0</v>
      </c>
      <c r="J35" s="9">
        <v>2</v>
      </c>
      <c r="K35" s="9">
        <v>0</v>
      </c>
      <c r="L35" s="9">
        <v>0</v>
      </c>
      <c r="M35" s="9">
        <v>1</v>
      </c>
      <c r="N35" s="9">
        <v>0</v>
      </c>
      <c r="O35" s="9">
        <f t="shared" si="1"/>
        <v>3</v>
      </c>
      <c r="P35" s="9">
        <f t="shared" si="2"/>
        <v>3</v>
      </c>
      <c r="Q35" s="11" t="s">
        <v>33</v>
      </c>
      <c r="R35" s="7"/>
    </row>
    <row r="36" spans="1:23" x14ac:dyDescent="0.25">
      <c r="A36" s="27" t="s">
        <v>8</v>
      </c>
      <c r="B36" s="10">
        <v>37</v>
      </c>
      <c r="C36" s="10">
        <v>42</v>
      </c>
      <c r="D36" s="10">
        <v>12</v>
      </c>
      <c r="E36" s="10">
        <v>0</v>
      </c>
      <c r="F36" s="10">
        <v>16</v>
      </c>
      <c r="G36" s="10">
        <v>0</v>
      </c>
      <c r="H36" s="10">
        <f t="shared" si="0"/>
        <v>107</v>
      </c>
      <c r="I36" s="10">
        <v>14</v>
      </c>
      <c r="J36" s="10">
        <v>13</v>
      </c>
      <c r="K36" s="10">
        <v>2</v>
      </c>
      <c r="L36" s="10">
        <v>0</v>
      </c>
      <c r="M36" s="10">
        <v>8</v>
      </c>
      <c r="N36" s="10">
        <v>0</v>
      </c>
      <c r="O36" s="10">
        <f t="shared" si="1"/>
        <v>37</v>
      </c>
      <c r="P36" s="10">
        <f t="shared" si="2"/>
        <v>144</v>
      </c>
      <c r="Q36" s="11" t="s">
        <v>24</v>
      </c>
      <c r="R36" s="7"/>
    </row>
    <row r="37" spans="1:23" ht="15" customHeight="1" x14ac:dyDescent="0.25">
      <c r="A37" s="28" t="s">
        <v>70</v>
      </c>
      <c r="B37" s="9">
        <v>2</v>
      </c>
      <c r="C37" s="9">
        <v>5</v>
      </c>
      <c r="D37" s="9">
        <v>1</v>
      </c>
      <c r="E37" s="9">
        <v>0</v>
      </c>
      <c r="F37" s="9">
        <v>0</v>
      </c>
      <c r="G37" s="9">
        <v>0</v>
      </c>
      <c r="H37" s="9">
        <f t="shared" si="0"/>
        <v>8</v>
      </c>
      <c r="I37" s="9">
        <v>2</v>
      </c>
      <c r="J37" s="9">
        <v>4</v>
      </c>
      <c r="K37" s="9">
        <v>1</v>
      </c>
      <c r="L37" s="9">
        <v>0</v>
      </c>
      <c r="M37" s="9">
        <v>0</v>
      </c>
      <c r="N37" s="9">
        <v>0</v>
      </c>
      <c r="O37" s="9">
        <f t="shared" si="1"/>
        <v>7</v>
      </c>
      <c r="P37" s="9">
        <f t="shared" si="2"/>
        <v>15</v>
      </c>
      <c r="Q37" s="11" t="s">
        <v>65</v>
      </c>
      <c r="R37" s="7"/>
    </row>
    <row r="38" spans="1:23" x14ac:dyDescent="0.25">
      <c r="A38" s="29" t="s">
        <v>7</v>
      </c>
      <c r="B38" s="10">
        <v>11</v>
      </c>
      <c r="C38" s="10">
        <v>8</v>
      </c>
      <c r="D38" s="10">
        <v>0</v>
      </c>
      <c r="E38" s="10">
        <v>0</v>
      </c>
      <c r="F38" s="10">
        <v>2</v>
      </c>
      <c r="G38" s="10">
        <v>1</v>
      </c>
      <c r="H38" s="10">
        <f t="shared" si="0"/>
        <v>22</v>
      </c>
      <c r="I38" s="10">
        <v>7</v>
      </c>
      <c r="J38" s="10">
        <v>6</v>
      </c>
      <c r="K38" s="10">
        <v>0</v>
      </c>
      <c r="L38" s="10">
        <v>0</v>
      </c>
      <c r="M38" s="10">
        <v>1</v>
      </c>
      <c r="N38" s="10">
        <v>0</v>
      </c>
      <c r="O38" s="10">
        <f>SUM(I38:N38)</f>
        <v>14</v>
      </c>
      <c r="P38" s="10">
        <f t="shared" si="2"/>
        <v>36</v>
      </c>
      <c r="Q38" s="11" t="s">
        <v>19</v>
      </c>
      <c r="R38" s="7"/>
    </row>
    <row r="39" spans="1:23" ht="7.5" customHeight="1" x14ac:dyDescent="0.25">
      <c r="A39" s="24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</row>
    <row r="40" spans="1:23" x14ac:dyDescent="0.25">
      <c r="A40" s="25" t="s">
        <v>0</v>
      </c>
      <c r="B40" s="30">
        <f>SUM(B7:B38)</f>
        <v>478</v>
      </c>
      <c r="C40" s="30">
        <f t="shared" ref="C40:O40" si="3">SUM(C7:C38)</f>
        <v>994</v>
      </c>
      <c r="D40" s="30">
        <f t="shared" si="3"/>
        <v>117</v>
      </c>
      <c r="E40" s="30">
        <f>SUM(E7:E38)</f>
        <v>11</v>
      </c>
      <c r="F40" s="30">
        <f t="shared" si="3"/>
        <v>331</v>
      </c>
      <c r="G40" s="30">
        <f t="shared" si="3"/>
        <v>20</v>
      </c>
      <c r="H40" s="30">
        <f t="shared" si="3"/>
        <v>1951</v>
      </c>
      <c r="I40" s="30">
        <f t="shared" si="3"/>
        <v>275</v>
      </c>
      <c r="J40" s="30">
        <f t="shared" si="3"/>
        <v>765</v>
      </c>
      <c r="K40" s="30">
        <f t="shared" si="3"/>
        <v>52</v>
      </c>
      <c r="L40" s="30">
        <f t="shared" si="3"/>
        <v>7</v>
      </c>
      <c r="M40" s="30">
        <f t="shared" si="3"/>
        <v>234</v>
      </c>
      <c r="N40" s="30">
        <f t="shared" si="3"/>
        <v>12</v>
      </c>
      <c r="O40" s="30">
        <f t="shared" si="3"/>
        <v>1345</v>
      </c>
      <c r="P40" s="30">
        <f>SUM(P7:P38)</f>
        <v>3296</v>
      </c>
      <c r="Q40" s="7"/>
      <c r="R40" s="7"/>
    </row>
    <row r="41" spans="1:23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</row>
    <row r="42" spans="1:23" x14ac:dyDescent="0.25">
      <c r="A42" s="13" t="s">
        <v>81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1:23" x14ac:dyDescent="0.25">
      <c r="A43" s="13" t="s">
        <v>82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T43" s="4"/>
      <c r="U43" s="3"/>
      <c r="V43" s="3"/>
      <c r="W43" s="1"/>
    </row>
    <row r="44" spans="1:23" x14ac:dyDescent="0.25">
      <c r="A44" s="13" t="s">
        <v>83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U44" s="3"/>
      <c r="V44" s="3"/>
      <c r="W44" s="1"/>
    </row>
    <row r="45" spans="1:23" x14ac:dyDescent="0.25">
      <c r="A45" s="13" t="s">
        <v>84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U45" s="3"/>
      <c r="V45" s="3"/>
      <c r="W45" s="1"/>
    </row>
    <row r="46" spans="1:23" ht="15.75" customHeight="1" x14ac:dyDescent="0.25">
      <c r="A46" s="13" t="s">
        <v>87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U46" s="3"/>
      <c r="V46" s="3"/>
      <c r="W46" s="1"/>
    </row>
    <row r="47" spans="1:23" x14ac:dyDescent="0.25">
      <c r="A47" s="13" t="s">
        <v>85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U47" s="3"/>
      <c r="V47" s="3"/>
      <c r="W47" s="1"/>
    </row>
    <row r="48" spans="1:23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U48" s="3"/>
      <c r="V48" s="3"/>
      <c r="W48" s="1"/>
    </row>
    <row r="49" spans="1:23" ht="19.5" customHeigh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U49" s="3"/>
      <c r="V49" s="3"/>
      <c r="W49" s="1"/>
    </row>
    <row r="50" spans="1:23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U50" s="3"/>
      <c r="V50" s="3"/>
      <c r="W50" s="1"/>
    </row>
    <row r="51" spans="1:23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T51" s="4"/>
      <c r="U51" s="3"/>
      <c r="V51" s="3"/>
      <c r="W51" s="1"/>
    </row>
    <row r="52" spans="1:23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T52" s="4"/>
      <c r="U52" s="3"/>
      <c r="V52" s="3"/>
      <c r="W52" s="1"/>
    </row>
    <row r="53" spans="1:23" ht="24" customHeigh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T53" s="4"/>
      <c r="U53" s="3"/>
      <c r="V53" s="3"/>
      <c r="W53" s="1"/>
    </row>
    <row r="54" spans="1:23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T54" s="4"/>
      <c r="U54" s="3"/>
      <c r="V54" s="3"/>
      <c r="W54" s="1"/>
    </row>
    <row r="55" spans="1:23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T55" s="4"/>
      <c r="U55" s="3"/>
      <c r="V55" s="3"/>
      <c r="W55" s="1"/>
    </row>
    <row r="56" spans="1:23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T56" s="4"/>
      <c r="U56" s="3"/>
      <c r="V56" s="3"/>
      <c r="W56" s="1"/>
    </row>
    <row r="57" spans="1:23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T57" s="4"/>
      <c r="U57" s="3"/>
      <c r="V57" s="3"/>
      <c r="W57" s="1"/>
    </row>
    <row r="58" spans="1:23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T58" s="4"/>
      <c r="U58" s="3"/>
      <c r="V58" s="3"/>
      <c r="W58" s="1"/>
    </row>
    <row r="59" spans="1:23" x14ac:dyDescent="0.25">
      <c r="U59" s="3"/>
      <c r="V59" s="3"/>
      <c r="W59" s="1"/>
    </row>
    <row r="60" spans="1:23" x14ac:dyDescent="0.25">
      <c r="U60" s="3"/>
      <c r="V60" s="3"/>
      <c r="W60" s="1"/>
    </row>
    <row r="61" spans="1:23" x14ac:dyDescent="0.25">
      <c r="U61" s="3"/>
      <c r="V61" s="3"/>
      <c r="W61" s="1"/>
    </row>
    <row r="62" spans="1:23" x14ac:dyDescent="0.25">
      <c r="U62" s="3"/>
      <c r="V62" s="3"/>
      <c r="W62" s="1"/>
    </row>
    <row r="63" spans="1:23" x14ac:dyDescent="0.25">
      <c r="U63" s="3"/>
      <c r="V63" s="3"/>
      <c r="W63" s="1"/>
    </row>
    <row r="64" spans="1:23" x14ac:dyDescent="0.25">
      <c r="U64" s="3"/>
      <c r="V64" s="3"/>
      <c r="W64" s="1"/>
    </row>
    <row r="65" spans="20:23" x14ac:dyDescent="0.25">
      <c r="U65" s="3"/>
      <c r="V65" s="3"/>
      <c r="W65" s="1"/>
    </row>
    <row r="66" spans="20:23" x14ac:dyDescent="0.25">
      <c r="U66" s="3"/>
      <c r="V66" s="3"/>
      <c r="W66" s="1"/>
    </row>
    <row r="67" spans="20:23" x14ac:dyDescent="0.25">
      <c r="U67" s="3"/>
      <c r="V67" s="3"/>
      <c r="W67" s="1"/>
    </row>
    <row r="68" spans="20:23" x14ac:dyDescent="0.25">
      <c r="U68" s="3"/>
      <c r="V68" s="3"/>
      <c r="W68" s="1"/>
    </row>
    <row r="69" spans="20:23" x14ac:dyDescent="0.25">
      <c r="U69" s="3"/>
      <c r="V69" s="3"/>
      <c r="W69" s="1"/>
    </row>
    <row r="70" spans="20:23" x14ac:dyDescent="0.25">
      <c r="U70" s="3"/>
      <c r="V70" s="3"/>
      <c r="W70" s="1"/>
    </row>
    <row r="71" spans="20:23" x14ac:dyDescent="0.25">
      <c r="U71" s="3"/>
      <c r="V71" s="3"/>
      <c r="W71" s="1"/>
    </row>
    <row r="72" spans="20:23" x14ac:dyDescent="0.25">
      <c r="U72" s="3"/>
      <c r="V72" s="3"/>
      <c r="W72" s="1"/>
    </row>
    <row r="73" spans="20:23" x14ac:dyDescent="0.25">
      <c r="U73" s="3"/>
      <c r="V73" s="3"/>
      <c r="W73" s="1"/>
    </row>
    <row r="74" spans="20:23" x14ac:dyDescent="0.25">
      <c r="T74" s="4"/>
      <c r="U74" s="3"/>
      <c r="V74" s="3"/>
      <c r="W74" s="1"/>
    </row>
    <row r="75" spans="20:23" x14ac:dyDescent="0.25">
      <c r="T75" s="5"/>
      <c r="U75" s="6"/>
      <c r="V75" s="6"/>
    </row>
    <row r="77" spans="20:23" x14ac:dyDescent="0.25">
      <c r="U77" s="5"/>
      <c r="V77" s="6"/>
    </row>
  </sheetData>
  <mergeCells count="4">
    <mergeCell ref="B4:P4"/>
    <mergeCell ref="B5:H5"/>
    <mergeCell ref="I5:O5"/>
    <mergeCell ref="A4:A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76"/>
  <sheetViews>
    <sheetView zoomScaleNormal="100" workbookViewId="0">
      <selection activeCell="D76" sqref="D75:D76"/>
    </sheetView>
  </sheetViews>
  <sheetFormatPr baseColWidth="10" defaultRowHeight="15" x14ac:dyDescent="0.25"/>
  <cols>
    <col min="1" max="1" width="19" customWidth="1"/>
    <col min="2" max="2" width="12.140625" customWidth="1"/>
    <col min="3" max="3" width="12.85546875" customWidth="1"/>
    <col min="4" max="4" width="14.5703125" customWidth="1"/>
    <col min="5" max="5" width="14.85546875" customWidth="1"/>
    <col min="6" max="6" width="11.5703125" bestFit="1" customWidth="1"/>
    <col min="7" max="7" width="12.85546875" bestFit="1" customWidth="1"/>
    <col min="9" max="9" width="12.7109375" bestFit="1" customWidth="1"/>
    <col min="11" max="11" width="12.7109375" bestFit="1" customWidth="1"/>
    <col min="13" max="13" width="12.42578125" customWidth="1"/>
  </cols>
  <sheetData>
    <row r="2" spans="1:9" ht="17.25" x14ac:dyDescent="0.3">
      <c r="A2" s="18" t="s">
        <v>96</v>
      </c>
    </row>
    <row r="4" spans="1:9" x14ac:dyDescent="0.25">
      <c r="A4" s="39" t="s">
        <v>86</v>
      </c>
      <c r="B4" s="37" t="s">
        <v>88</v>
      </c>
      <c r="C4" s="37"/>
      <c r="D4" s="37"/>
      <c r="E4" s="37"/>
      <c r="F4" s="37"/>
      <c r="G4" s="37"/>
      <c r="H4" s="37"/>
    </row>
    <row r="5" spans="1:9" ht="30" x14ac:dyDescent="0.25">
      <c r="A5" s="39"/>
      <c r="B5" s="35" t="s">
        <v>75</v>
      </c>
      <c r="C5" s="35" t="s">
        <v>76</v>
      </c>
      <c r="D5" s="35" t="s">
        <v>77</v>
      </c>
      <c r="E5" s="35" t="s">
        <v>78</v>
      </c>
      <c r="F5" s="35" t="s">
        <v>79</v>
      </c>
      <c r="G5" s="35" t="s">
        <v>80</v>
      </c>
      <c r="H5" s="34" t="s">
        <v>0</v>
      </c>
    </row>
    <row r="6" spans="1:9" x14ac:dyDescent="0.25">
      <c r="A6" s="28" t="s">
        <v>18</v>
      </c>
      <c r="B6" s="9">
        <v>1530</v>
      </c>
      <c r="C6" s="9">
        <v>51</v>
      </c>
      <c r="D6" s="9">
        <v>118</v>
      </c>
      <c r="E6" s="9">
        <v>217</v>
      </c>
      <c r="F6" s="9">
        <v>565</v>
      </c>
      <c r="G6" s="9">
        <v>660</v>
      </c>
      <c r="H6" s="9">
        <f>SUM(B6:G6)</f>
        <v>3141</v>
      </c>
      <c r="I6" s="11" t="s">
        <v>20</v>
      </c>
    </row>
    <row r="7" spans="1:9" x14ac:dyDescent="0.25">
      <c r="A7" s="27" t="s">
        <v>22</v>
      </c>
      <c r="B7" s="10">
        <v>2374</v>
      </c>
      <c r="C7" s="10">
        <v>69</v>
      </c>
      <c r="D7" s="10">
        <v>161</v>
      </c>
      <c r="E7" s="10">
        <v>273</v>
      </c>
      <c r="F7" s="10">
        <v>676</v>
      </c>
      <c r="G7" s="10">
        <v>1168</v>
      </c>
      <c r="H7" s="10">
        <f t="shared" ref="H7:H37" si="0">SUM(B7:G7)</f>
        <v>4721</v>
      </c>
      <c r="I7" s="11" t="s">
        <v>23</v>
      </c>
    </row>
    <row r="8" spans="1:9" x14ac:dyDescent="0.25">
      <c r="A8" s="28" t="s">
        <v>25</v>
      </c>
      <c r="B8" s="9">
        <v>482</v>
      </c>
      <c r="C8" s="9">
        <v>6</v>
      </c>
      <c r="D8" s="9">
        <v>0</v>
      </c>
      <c r="E8" s="9">
        <v>84</v>
      </c>
      <c r="F8" s="9">
        <v>71</v>
      </c>
      <c r="G8" s="9">
        <v>259</v>
      </c>
      <c r="H8" s="9">
        <f t="shared" si="0"/>
        <v>902</v>
      </c>
      <c r="I8" s="11" t="s">
        <v>26</v>
      </c>
    </row>
    <row r="9" spans="1:9" x14ac:dyDescent="0.25">
      <c r="A9" s="27" t="s">
        <v>17</v>
      </c>
      <c r="B9" s="10">
        <v>379</v>
      </c>
      <c r="C9" s="10">
        <v>8</v>
      </c>
      <c r="D9" s="10">
        <v>39</v>
      </c>
      <c r="E9" s="10">
        <v>31</v>
      </c>
      <c r="F9" s="10">
        <v>98</v>
      </c>
      <c r="G9" s="10">
        <v>285</v>
      </c>
      <c r="H9" s="10">
        <f t="shared" si="0"/>
        <v>840</v>
      </c>
      <c r="I9" s="11" t="s">
        <v>28</v>
      </c>
    </row>
    <row r="10" spans="1:9" x14ac:dyDescent="0.25">
      <c r="A10" s="28" t="s">
        <v>30</v>
      </c>
      <c r="B10" s="9">
        <v>1203</v>
      </c>
      <c r="C10" s="9">
        <v>44</v>
      </c>
      <c r="D10" s="9">
        <v>3</v>
      </c>
      <c r="E10" s="9">
        <v>145</v>
      </c>
      <c r="F10" s="9">
        <v>391</v>
      </c>
      <c r="G10" s="9">
        <v>1076</v>
      </c>
      <c r="H10" s="9">
        <f t="shared" si="0"/>
        <v>2862</v>
      </c>
      <c r="I10" s="11" t="s">
        <v>27</v>
      </c>
    </row>
    <row r="11" spans="1:9" x14ac:dyDescent="0.25">
      <c r="A11" s="27" t="s">
        <v>16</v>
      </c>
      <c r="B11" s="10">
        <v>2596</v>
      </c>
      <c r="C11" s="10">
        <v>135</v>
      </c>
      <c r="D11" s="10">
        <v>353</v>
      </c>
      <c r="E11" s="10">
        <v>330</v>
      </c>
      <c r="F11" s="10">
        <v>874</v>
      </c>
      <c r="G11" s="10">
        <v>1876</v>
      </c>
      <c r="H11" s="10">
        <f t="shared" si="0"/>
        <v>6164</v>
      </c>
      <c r="I11" s="11" t="s">
        <v>32</v>
      </c>
    </row>
    <row r="12" spans="1:9" x14ac:dyDescent="0.25">
      <c r="A12" s="28" t="s">
        <v>34</v>
      </c>
      <c r="B12" s="9">
        <v>2870</v>
      </c>
      <c r="C12" s="9">
        <v>131</v>
      </c>
      <c r="D12" s="9">
        <v>242</v>
      </c>
      <c r="E12" s="9">
        <v>445</v>
      </c>
      <c r="F12" s="9">
        <v>1049</v>
      </c>
      <c r="G12" s="9">
        <v>1756</v>
      </c>
      <c r="H12" s="9">
        <f t="shared" si="0"/>
        <v>6493</v>
      </c>
      <c r="I12" s="11" t="s">
        <v>29</v>
      </c>
    </row>
    <row r="13" spans="1:9" x14ac:dyDescent="0.25">
      <c r="A13" s="27" t="s">
        <v>15</v>
      </c>
      <c r="B13" s="10">
        <v>1507</v>
      </c>
      <c r="C13" s="10">
        <v>87</v>
      </c>
      <c r="D13" s="10">
        <v>1</v>
      </c>
      <c r="E13" s="10">
        <v>263</v>
      </c>
      <c r="F13" s="10">
        <v>669</v>
      </c>
      <c r="G13" s="10">
        <v>1017</v>
      </c>
      <c r="H13" s="10">
        <f t="shared" si="0"/>
        <v>3544</v>
      </c>
      <c r="I13" s="11" t="s">
        <v>35</v>
      </c>
    </row>
    <row r="14" spans="1:9" x14ac:dyDescent="0.25">
      <c r="A14" s="28" t="s">
        <v>37</v>
      </c>
      <c r="B14" s="9">
        <v>11406</v>
      </c>
      <c r="C14" s="9">
        <v>143</v>
      </c>
      <c r="D14" s="9">
        <v>446</v>
      </c>
      <c r="E14" s="9">
        <v>669</v>
      </c>
      <c r="F14" s="9">
        <v>7212</v>
      </c>
      <c r="G14" s="9">
        <v>7202</v>
      </c>
      <c r="H14" s="9">
        <f t="shared" si="0"/>
        <v>27078</v>
      </c>
      <c r="I14" s="11" t="s">
        <v>38</v>
      </c>
    </row>
    <row r="15" spans="1:9" x14ac:dyDescent="0.25">
      <c r="A15" s="27" t="s">
        <v>14</v>
      </c>
      <c r="B15" s="10">
        <v>552</v>
      </c>
      <c r="C15" s="10">
        <v>8</v>
      </c>
      <c r="D15" s="10">
        <v>17</v>
      </c>
      <c r="E15" s="10">
        <v>42</v>
      </c>
      <c r="F15" s="10">
        <v>169</v>
      </c>
      <c r="G15" s="10">
        <v>205</v>
      </c>
      <c r="H15" s="10">
        <f t="shared" si="0"/>
        <v>993</v>
      </c>
      <c r="I15" s="11" t="s">
        <v>40</v>
      </c>
    </row>
    <row r="16" spans="1:9" x14ac:dyDescent="0.25">
      <c r="A16" s="28" t="s">
        <v>41</v>
      </c>
      <c r="B16" s="9">
        <v>2022</v>
      </c>
      <c r="C16" s="9">
        <v>88</v>
      </c>
      <c r="D16" s="9">
        <v>22</v>
      </c>
      <c r="E16" s="9">
        <v>203</v>
      </c>
      <c r="F16" s="9">
        <v>1082</v>
      </c>
      <c r="G16" s="9">
        <v>1216</v>
      </c>
      <c r="H16" s="9">
        <f t="shared" si="0"/>
        <v>4633</v>
      </c>
      <c r="I16" s="11" t="s">
        <v>31</v>
      </c>
    </row>
    <row r="17" spans="1:9" x14ac:dyDescent="0.25">
      <c r="A17" s="27" t="s">
        <v>43</v>
      </c>
      <c r="B17" s="10">
        <v>1685</v>
      </c>
      <c r="C17" s="10">
        <v>58</v>
      </c>
      <c r="D17" s="10">
        <v>114</v>
      </c>
      <c r="E17" s="10">
        <v>121</v>
      </c>
      <c r="F17" s="10">
        <v>778</v>
      </c>
      <c r="G17" s="10">
        <v>942</v>
      </c>
      <c r="H17" s="10">
        <f t="shared" si="0"/>
        <v>3698</v>
      </c>
      <c r="I17" s="11" t="s">
        <v>44</v>
      </c>
    </row>
    <row r="18" spans="1:9" x14ac:dyDescent="0.25">
      <c r="A18" s="28" t="s">
        <v>46</v>
      </c>
      <c r="B18" s="9">
        <v>396</v>
      </c>
      <c r="C18" s="9">
        <v>4</v>
      </c>
      <c r="D18" s="9">
        <v>23</v>
      </c>
      <c r="E18" s="9">
        <v>49</v>
      </c>
      <c r="F18" s="9">
        <v>185</v>
      </c>
      <c r="G18" s="9">
        <v>268</v>
      </c>
      <c r="H18" s="9">
        <f t="shared" si="0"/>
        <v>925</v>
      </c>
      <c r="I18" s="11" t="s">
        <v>47</v>
      </c>
    </row>
    <row r="19" spans="1:9" x14ac:dyDescent="0.25">
      <c r="A19" s="27" t="s">
        <v>48</v>
      </c>
      <c r="B19" s="10">
        <v>3172</v>
      </c>
      <c r="C19" s="10">
        <v>2</v>
      </c>
      <c r="D19" s="10">
        <v>0</v>
      </c>
      <c r="E19" s="10">
        <v>353</v>
      </c>
      <c r="F19" s="10">
        <v>1251</v>
      </c>
      <c r="G19" s="10">
        <v>1771</v>
      </c>
      <c r="H19" s="10">
        <f t="shared" si="0"/>
        <v>6549</v>
      </c>
      <c r="I19" s="11" t="s">
        <v>49</v>
      </c>
    </row>
    <row r="20" spans="1:9" x14ac:dyDescent="0.25">
      <c r="A20" s="28" t="s">
        <v>50</v>
      </c>
      <c r="B20" s="9">
        <v>3833</v>
      </c>
      <c r="C20" s="9">
        <v>209</v>
      </c>
      <c r="D20" s="9">
        <v>325</v>
      </c>
      <c r="E20" s="9">
        <v>317</v>
      </c>
      <c r="F20" s="9">
        <v>1509</v>
      </c>
      <c r="G20" s="9">
        <v>2746</v>
      </c>
      <c r="H20" s="9">
        <f t="shared" si="0"/>
        <v>8939</v>
      </c>
      <c r="I20" s="11" t="s">
        <v>51</v>
      </c>
    </row>
    <row r="21" spans="1:9" x14ac:dyDescent="0.25">
      <c r="A21" s="27" t="s">
        <v>53</v>
      </c>
      <c r="B21" s="10">
        <v>1667</v>
      </c>
      <c r="C21" s="10">
        <v>4</v>
      </c>
      <c r="D21" s="10">
        <v>67</v>
      </c>
      <c r="E21" s="10">
        <v>125</v>
      </c>
      <c r="F21" s="10">
        <v>619</v>
      </c>
      <c r="G21" s="10">
        <v>1010</v>
      </c>
      <c r="H21" s="10">
        <f t="shared" si="0"/>
        <v>3492</v>
      </c>
      <c r="I21" s="11" t="s">
        <v>54</v>
      </c>
    </row>
    <row r="22" spans="1:9" x14ac:dyDescent="0.25">
      <c r="A22" s="28" t="s">
        <v>56</v>
      </c>
      <c r="B22" s="9">
        <v>1107</v>
      </c>
      <c r="C22" s="9">
        <v>26</v>
      </c>
      <c r="D22" s="9">
        <v>11</v>
      </c>
      <c r="E22" s="9">
        <v>127</v>
      </c>
      <c r="F22" s="9">
        <v>478</v>
      </c>
      <c r="G22" s="9">
        <v>551</v>
      </c>
      <c r="H22" s="9">
        <f t="shared" si="0"/>
        <v>2300</v>
      </c>
      <c r="I22" s="11" t="s">
        <v>57</v>
      </c>
    </row>
    <row r="23" spans="1:9" x14ac:dyDescent="0.25">
      <c r="A23" s="27" t="s">
        <v>58</v>
      </c>
      <c r="B23" s="10">
        <v>366</v>
      </c>
      <c r="C23" s="10">
        <v>14</v>
      </c>
      <c r="D23" s="10">
        <v>24</v>
      </c>
      <c r="E23" s="10">
        <v>19</v>
      </c>
      <c r="F23" s="10">
        <v>65</v>
      </c>
      <c r="G23" s="10">
        <v>164</v>
      </c>
      <c r="H23" s="10">
        <f t="shared" si="0"/>
        <v>652</v>
      </c>
      <c r="I23" s="11" t="s">
        <v>36</v>
      </c>
    </row>
    <row r="24" spans="1:9" x14ac:dyDescent="0.25">
      <c r="A24" s="28" t="s">
        <v>59</v>
      </c>
      <c r="B24" s="9">
        <v>4265</v>
      </c>
      <c r="C24" s="9">
        <v>176</v>
      </c>
      <c r="D24" s="9">
        <v>154</v>
      </c>
      <c r="E24" s="9">
        <v>590</v>
      </c>
      <c r="F24" s="9">
        <v>1702</v>
      </c>
      <c r="G24" s="9">
        <v>2266</v>
      </c>
      <c r="H24" s="9">
        <f t="shared" si="0"/>
        <v>9153</v>
      </c>
      <c r="I24" s="11" t="s">
        <v>60</v>
      </c>
    </row>
    <row r="25" spans="1:9" x14ac:dyDescent="0.25">
      <c r="A25" s="27" t="s">
        <v>13</v>
      </c>
      <c r="B25" s="10">
        <v>1067</v>
      </c>
      <c r="C25" s="10">
        <v>36</v>
      </c>
      <c r="D25" s="10">
        <v>31</v>
      </c>
      <c r="E25" s="10">
        <v>169</v>
      </c>
      <c r="F25" s="10">
        <v>429</v>
      </c>
      <c r="G25" s="10">
        <v>1016</v>
      </c>
      <c r="H25" s="10">
        <f t="shared" si="0"/>
        <v>2748</v>
      </c>
      <c r="I25" s="11" t="s">
        <v>39</v>
      </c>
    </row>
    <row r="26" spans="1:9" x14ac:dyDescent="0.25">
      <c r="A26" s="28" t="s">
        <v>12</v>
      </c>
      <c r="B26" s="9">
        <v>3299</v>
      </c>
      <c r="C26" s="9">
        <v>78</v>
      </c>
      <c r="D26" s="9">
        <v>154</v>
      </c>
      <c r="E26" s="9">
        <v>404</v>
      </c>
      <c r="F26" s="9">
        <v>1564</v>
      </c>
      <c r="G26" s="9">
        <v>1791</v>
      </c>
      <c r="H26" s="9">
        <f t="shared" si="0"/>
        <v>7290</v>
      </c>
      <c r="I26" s="11" t="s">
        <v>55</v>
      </c>
    </row>
    <row r="27" spans="1:9" x14ac:dyDescent="0.25">
      <c r="A27" s="27" t="s">
        <v>11</v>
      </c>
      <c r="B27" s="10">
        <v>3482</v>
      </c>
      <c r="C27" s="10">
        <v>57</v>
      </c>
      <c r="D27" s="10">
        <v>5</v>
      </c>
      <c r="E27" s="10">
        <v>192</v>
      </c>
      <c r="F27" s="10">
        <v>1750</v>
      </c>
      <c r="G27" s="10">
        <v>1855</v>
      </c>
      <c r="H27" s="10">
        <f t="shared" si="0"/>
        <v>7341</v>
      </c>
      <c r="I27" s="11" t="s">
        <v>52</v>
      </c>
    </row>
    <row r="28" spans="1:9" x14ac:dyDescent="0.25">
      <c r="A28" s="28" t="s">
        <v>61</v>
      </c>
      <c r="B28" s="9">
        <v>1036</v>
      </c>
      <c r="C28" s="9">
        <v>22</v>
      </c>
      <c r="D28" s="9">
        <v>25</v>
      </c>
      <c r="E28" s="9">
        <v>398</v>
      </c>
      <c r="F28" s="9">
        <v>382</v>
      </c>
      <c r="G28" s="9">
        <v>1699</v>
      </c>
      <c r="H28" s="9">
        <f t="shared" si="0"/>
        <v>3562</v>
      </c>
      <c r="I28" s="11" t="s">
        <v>62</v>
      </c>
    </row>
    <row r="29" spans="1:9" x14ac:dyDescent="0.25">
      <c r="A29" s="27" t="s">
        <v>10</v>
      </c>
      <c r="B29" s="10">
        <v>2074</v>
      </c>
      <c r="C29" s="10">
        <v>81</v>
      </c>
      <c r="D29" s="10">
        <v>20</v>
      </c>
      <c r="E29" s="10">
        <v>257</v>
      </c>
      <c r="F29" s="10">
        <v>1182</v>
      </c>
      <c r="G29" s="10">
        <v>1153</v>
      </c>
      <c r="H29" s="10">
        <f t="shared" si="0"/>
        <v>4767</v>
      </c>
      <c r="I29" s="11" t="s">
        <v>45</v>
      </c>
    </row>
    <row r="30" spans="1:9" x14ac:dyDescent="0.25">
      <c r="A30" s="28" t="s">
        <v>63</v>
      </c>
      <c r="B30" s="9">
        <v>1408</v>
      </c>
      <c r="C30" s="9">
        <v>60</v>
      </c>
      <c r="D30" s="9">
        <v>131</v>
      </c>
      <c r="E30" s="9">
        <v>105</v>
      </c>
      <c r="F30" s="9">
        <v>408</v>
      </c>
      <c r="G30" s="9">
        <v>733</v>
      </c>
      <c r="H30" s="9">
        <f t="shared" si="0"/>
        <v>2845</v>
      </c>
      <c r="I30" s="11" t="s">
        <v>64</v>
      </c>
    </row>
    <row r="31" spans="1:9" x14ac:dyDescent="0.25">
      <c r="A31" s="27" t="s">
        <v>66</v>
      </c>
      <c r="B31" s="10">
        <v>1148</v>
      </c>
      <c r="C31" s="10">
        <v>5</v>
      </c>
      <c r="D31" s="10">
        <v>336</v>
      </c>
      <c r="E31" s="10">
        <v>55</v>
      </c>
      <c r="F31" s="10">
        <v>402</v>
      </c>
      <c r="G31" s="10">
        <v>656</v>
      </c>
      <c r="H31" s="10">
        <f t="shared" si="0"/>
        <v>2602</v>
      </c>
      <c r="I31" s="11" t="s">
        <v>67</v>
      </c>
    </row>
    <row r="32" spans="1:9" x14ac:dyDescent="0.25">
      <c r="A32" s="28" t="s">
        <v>68</v>
      </c>
      <c r="B32" s="9">
        <v>1116</v>
      </c>
      <c r="C32" s="9">
        <v>28</v>
      </c>
      <c r="D32" s="9">
        <v>163</v>
      </c>
      <c r="E32" s="9">
        <v>52</v>
      </c>
      <c r="F32" s="9">
        <v>499</v>
      </c>
      <c r="G32" s="9">
        <v>967</v>
      </c>
      <c r="H32" s="9">
        <f t="shared" si="0"/>
        <v>2825</v>
      </c>
      <c r="I32" s="11" t="s">
        <v>21</v>
      </c>
    </row>
    <row r="33" spans="1:35" x14ac:dyDescent="0.25">
      <c r="A33" s="27" t="s">
        <v>69</v>
      </c>
      <c r="B33" s="10">
        <v>5089</v>
      </c>
      <c r="C33" s="10">
        <v>58</v>
      </c>
      <c r="D33" s="10">
        <v>113</v>
      </c>
      <c r="E33" s="10">
        <v>404</v>
      </c>
      <c r="F33" s="10">
        <v>1536</v>
      </c>
      <c r="G33" s="10">
        <v>2729</v>
      </c>
      <c r="H33" s="10">
        <f t="shared" si="0"/>
        <v>9929</v>
      </c>
      <c r="I33" s="11" t="s">
        <v>42</v>
      </c>
    </row>
    <row r="34" spans="1:35" x14ac:dyDescent="0.25">
      <c r="A34" s="28" t="s">
        <v>9</v>
      </c>
      <c r="B34" s="9">
        <v>940</v>
      </c>
      <c r="C34" s="9">
        <v>15</v>
      </c>
      <c r="D34" s="9">
        <v>3</v>
      </c>
      <c r="E34" s="9">
        <v>68</v>
      </c>
      <c r="F34" s="9">
        <v>307</v>
      </c>
      <c r="G34" s="9">
        <v>450</v>
      </c>
      <c r="H34" s="9">
        <f t="shared" si="0"/>
        <v>1783</v>
      </c>
      <c r="I34" s="11" t="s">
        <v>33</v>
      </c>
    </row>
    <row r="35" spans="1:35" x14ac:dyDescent="0.25">
      <c r="A35" s="27" t="s">
        <v>8</v>
      </c>
      <c r="B35" s="10">
        <v>6047</v>
      </c>
      <c r="C35" s="10">
        <v>304</v>
      </c>
      <c r="D35" s="10">
        <v>144</v>
      </c>
      <c r="E35" s="10">
        <v>1086</v>
      </c>
      <c r="F35" s="10">
        <v>1965</v>
      </c>
      <c r="G35" s="10">
        <v>3084</v>
      </c>
      <c r="H35" s="10">
        <f t="shared" si="0"/>
        <v>12630</v>
      </c>
      <c r="I35" s="11" t="s">
        <v>24</v>
      </c>
    </row>
    <row r="36" spans="1:35" x14ac:dyDescent="0.25">
      <c r="A36" s="28" t="s">
        <v>70</v>
      </c>
      <c r="B36" s="9">
        <v>879</v>
      </c>
      <c r="C36" s="9">
        <v>69</v>
      </c>
      <c r="D36" s="9">
        <v>15</v>
      </c>
      <c r="E36" s="9">
        <v>158</v>
      </c>
      <c r="F36" s="9">
        <v>296</v>
      </c>
      <c r="G36" s="9">
        <v>414</v>
      </c>
      <c r="H36" s="9">
        <f t="shared" si="0"/>
        <v>1831</v>
      </c>
      <c r="I36" s="11" t="s">
        <v>65</v>
      </c>
    </row>
    <row r="37" spans="1:35" x14ac:dyDescent="0.25">
      <c r="A37" s="27" t="s">
        <v>7</v>
      </c>
      <c r="B37" s="10">
        <v>366</v>
      </c>
      <c r="C37" s="10">
        <v>7</v>
      </c>
      <c r="D37" s="10">
        <v>36</v>
      </c>
      <c r="E37" s="10">
        <v>89</v>
      </c>
      <c r="F37" s="10">
        <v>98</v>
      </c>
      <c r="G37" s="10">
        <v>177</v>
      </c>
      <c r="H37" s="10">
        <f t="shared" si="0"/>
        <v>773</v>
      </c>
      <c r="I37" s="11" t="s">
        <v>19</v>
      </c>
    </row>
    <row r="38" spans="1:35" ht="5.25" customHeight="1" x14ac:dyDescent="0.25">
      <c r="A38" s="28"/>
      <c r="B38" s="9"/>
      <c r="C38" s="9"/>
      <c r="D38" s="9"/>
      <c r="E38" s="9"/>
      <c r="F38" s="9"/>
      <c r="G38" s="9"/>
      <c r="H38" s="9"/>
      <c r="I38" s="11"/>
    </row>
    <row r="39" spans="1:35" x14ac:dyDescent="0.25">
      <c r="A39" s="25" t="s">
        <v>0</v>
      </c>
      <c r="B39" s="30">
        <f>SUM(B6:B37)</f>
        <v>71363</v>
      </c>
      <c r="C39" s="30">
        <f t="shared" ref="C39:G39" si="1">SUM(C6:C37)</f>
        <v>2083</v>
      </c>
      <c r="D39" s="30">
        <f t="shared" si="1"/>
        <v>3296</v>
      </c>
      <c r="E39" s="30">
        <f t="shared" si="1"/>
        <v>7840</v>
      </c>
      <c r="F39" s="30">
        <f t="shared" si="1"/>
        <v>30261</v>
      </c>
      <c r="G39" s="30">
        <f t="shared" si="1"/>
        <v>43162</v>
      </c>
      <c r="H39" s="30">
        <f>SUM(B39:G39)</f>
        <v>158005</v>
      </c>
    </row>
    <row r="40" spans="1:35" x14ac:dyDescent="0.25">
      <c r="A40" s="21" t="s">
        <v>74</v>
      </c>
      <c r="B40" s="17">
        <f>B39*100/$H$39</f>
        <v>45.165026423214456</v>
      </c>
      <c r="C40" s="17">
        <f t="shared" ref="C40:G40" si="2">C39*100/$H$39</f>
        <v>1.31831271162305</v>
      </c>
      <c r="D40" s="17">
        <f t="shared" si="2"/>
        <v>2.0860099363944178</v>
      </c>
      <c r="E40" s="17">
        <f t="shared" si="2"/>
        <v>4.9618682953071103</v>
      </c>
      <c r="F40" s="17">
        <f t="shared" si="2"/>
        <v>19.151925571975571</v>
      </c>
      <c r="G40" s="22">
        <f t="shared" si="2"/>
        <v>27.316857061485397</v>
      </c>
      <c r="H40" s="23">
        <f>SUM(B40:G40)</f>
        <v>100</v>
      </c>
    </row>
    <row r="42" spans="1:35" s="2" customForma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</row>
    <row r="43" spans="1:35" s="2" customForma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</row>
    <row r="76" spans="1:35" s="1" customFormat="1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</row>
  </sheetData>
  <mergeCells count="2">
    <mergeCell ref="B4:H4"/>
    <mergeCell ref="A4:A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8.1.1</vt:lpstr>
      <vt:lpstr>8.1.2</vt:lpstr>
      <vt:lpstr>8.1.3</vt:lpstr>
      <vt:lpstr>8.1.4</vt:lpstr>
      <vt:lpstr>8.1.5</vt:lpstr>
      <vt:lpstr>8.1.6</vt:lpstr>
      <vt:lpstr>8.1.7</vt:lpstr>
      <vt:lpstr>8.1.8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Michel Flores Vivanco</cp:lastModifiedBy>
  <dcterms:created xsi:type="dcterms:W3CDTF">2011-01-07T16:40:54Z</dcterms:created>
  <dcterms:modified xsi:type="dcterms:W3CDTF">2013-03-23T02:28:22Z</dcterms:modified>
</cp:coreProperties>
</file>