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15480" windowHeight="11520"/>
  </bookViews>
  <sheets>
    <sheet name="9.3.1" sheetId="6" r:id="rId1"/>
    <sheet name="9.3.2" sheetId="1" r:id="rId2"/>
    <sheet name="9.3.3" sheetId="7" r:id="rId3"/>
    <sheet name="9.3.4" sheetId="8" r:id="rId4"/>
    <sheet name="9.3.5" sheetId="9" r:id="rId5"/>
    <sheet name="9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45621"/>
</workbook>
</file>

<file path=xl/calcChain.xml><?xml version="1.0" encoding="utf-8"?>
<calcChain xmlns="http://schemas.openxmlformats.org/spreadsheetml/2006/main">
  <c r="B15" i="10" l="1"/>
  <c r="C15" i="10"/>
  <c r="E15" i="10" l="1"/>
  <c r="J8" i="10"/>
  <c r="J9" i="10"/>
  <c r="J10" i="10"/>
  <c r="J11" i="10"/>
  <c r="J12" i="10"/>
  <c r="J7" i="10"/>
  <c r="F8" i="10"/>
  <c r="F9" i="10"/>
  <c r="F10" i="10"/>
  <c r="F11" i="10"/>
  <c r="F12" i="10"/>
  <c r="F7" i="10"/>
  <c r="E14" i="10"/>
  <c r="B14" i="7" l="1"/>
  <c r="C14" i="7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D40" i="8" l="1"/>
  <c r="C40" i="8"/>
  <c r="B40" i="8"/>
  <c r="F14" i="10" l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G14" i="10"/>
  <c r="D14" i="10"/>
  <c r="C14" i="10"/>
  <c r="B14" i="10"/>
  <c r="B40" i="9"/>
  <c r="K14" i="7"/>
  <c r="J7" i="7"/>
  <c r="G7" i="7"/>
  <c r="F14" i="7"/>
  <c r="K7" i="10" l="1"/>
  <c r="L7" i="7"/>
  <c r="E42" i="6"/>
  <c r="F29" i="6"/>
  <c r="F42" i="6" s="1"/>
  <c r="D43" i="6" s="1"/>
  <c r="H14" i="10"/>
  <c r="I14" i="10"/>
  <c r="K8" i="10"/>
  <c r="K10" i="10"/>
  <c r="K11" i="10"/>
  <c r="K12" i="10"/>
  <c r="G40" i="9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G40" i="8"/>
  <c r="F40" i="8"/>
  <c r="E40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J14" i="10"/>
  <c r="I15" i="10"/>
  <c r="J14" i="7"/>
  <c r="I15" i="7" s="1"/>
  <c r="L12" i="7"/>
  <c r="L10" i="7"/>
  <c r="L8" i="7"/>
  <c r="G14" i="7"/>
  <c r="K9" i="10"/>
  <c r="K14" i="10" s="1"/>
  <c r="D15" i="10"/>
  <c r="H40" i="8"/>
  <c r="L11" i="7"/>
  <c r="L9" i="7"/>
  <c r="H40" i="9"/>
  <c r="E41" i="9" s="1"/>
  <c r="E15" i="7" l="1"/>
  <c r="B15" i="7"/>
  <c r="C15" i="7"/>
  <c r="D15" i="7"/>
  <c r="H15" i="10"/>
  <c r="G15" i="10"/>
  <c r="J15" i="10" s="1"/>
  <c r="F15" i="10"/>
  <c r="F41" i="8"/>
  <c r="D41" i="8"/>
  <c r="C41" i="8"/>
  <c r="B41" i="8"/>
  <c r="L14" i="7"/>
  <c r="H15" i="7"/>
  <c r="J15" i="7" s="1"/>
  <c r="F15" i="7"/>
  <c r="G41" i="8"/>
  <c r="E41" i="8"/>
  <c r="D41" i="9"/>
  <c r="G41" i="9"/>
  <c r="C41" i="9"/>
  <c r="F41" i="9"/>
  <c r="B41" i="9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1" i="8" l="1"/>
  <c r="H41" i="9"/>
  <c r="G15" i="7"/>
  <c r="H40" i="1"/>
  <c r="C41" i="1" l="1"/>
  <c r="F41" i="1"/>
  <c r="B41" i="1"/>
  <c r="D41" i="1"/>
  <c r="E41" i="1"/>
  <c r="G41" i="1"/>
  <c r="H41" i="1" l="1"/>
</calcChain>
</file>

<file path=xl/sharedStrings.xml><?xml version="1.0" encoding="utf-8"?>
<sst xmlns="http://schemas.openxmlformats.org/spreadsheetml/2006/main" count="350" uniqueCount="108">
  <si>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</si>
  <si>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</si>
  <si>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</si>
  <si>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</si>
  <si>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</si>
  <si>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</si>
  <si>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</si>
  <si>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</si>
  <si>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</si>
  <si>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</si>
  <si>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</si>
  <si>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</si>
  <si>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</si>
  <si>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</si>
  <si>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</si>
  <si>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</si>
  <si>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</si>
  <si>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</si>
  <si>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</si>
  <si>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</si>
  <si>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</si>
  <si>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</si>
  <si>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</si>
  <si>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</si>
  <si>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</si>
  <si>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</si>
  <si>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</si>
  <si>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</si>
  <si>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</si>
  <si>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</si>
  <si>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</si>
  <si>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</si>
  <si>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</si>
  <si>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</si>
  <si>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</si>
  <si>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</si>
  <si>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</si>
  <si>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</si>
  <si>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</si>
  <si>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</si>
  <si>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</si>
  <si>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</si>
  <si>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</si>
  <si>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</si>
  <si>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</si>
  <si>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</si>
  <si>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</si>
  <si>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</si>
  <si>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</si>
  <si>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</si>
  <si>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</si>
  <si>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</si>
  <si>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</si>
  <si>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</si>
  <si>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</si>
  <si>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</si>
  <si>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</si>
  <si>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</si>
  <si>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</si>
  <si>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</si>
  <si>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</si>
  <si>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</si>
  <si>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</si>
  <si>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</si>
  <si>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</si>
  <si>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</si>
  <si>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</si>
  <si>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</si>
  <si>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</si>
  <si>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</si>
  <si>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</si>
  <si>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</si>
  <si>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</si>
  <si>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</si>
  <si>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</si>
  <si>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</si>
  <si>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</si>
  <si>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</si>
  <si>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</si>
  <si>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</si>
  <si>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</si>
  <si>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</si>
  <si>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</si>
  <si>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</si>
  <si>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</si>
  <si>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</si>
  <si>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</si>
  <si>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</si>
  <si>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</si>
  <si>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</si>
  <si>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</si>
  <si>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</si>
  <si>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y Transporte Turístico por Tierra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</si>
  <si>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</si>
  <si>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</si>
  <si>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</si>
  <si>
    <r>
      <t>*</t>
    </r>
    <r>
      <rPr>
        <b/>
        <u/>
        <sz val="11"/>
        <rFont val="Calibri"/>
        <family val="2"/>
        <scheme val="minor"/>
      </rPr>
      <t>Otros incluye</t>
    </r>
    <r>
      <rPr>
        <b/>
        <sz val="11"/>
        <rFont val="Calibri"/>
        <family val="2"/>
        <scheme val="minor"/>
      </rPr>
      <t>: Canje, Cambio de Modalidad y Sustitución de Vehículos</t>
    </r>
  </si>
  <si>
    <r>
      <t>*</t>
    </r>
    <r>
      <rPr>
        <b/>
        <u/>
        <sz val="11"/>
        <rFont val="Calibri"/>
        <family val="2"/>
        <scheme val="minor"/>
      </rPr>
      <t>Otros Trámites incluye</t>
    </r>
    <r>
      <rPr>
        <b/>
        <sz val="11"/>
        <rFont val="Calibri"/>
        <family val="2"/>
        <scheme val="minor"/>
      </rPr>
      <t>: Canje, Cambio de Modalidad y Revalidación</t>
    </r>
  </si>
  <si>
    <t xml:space="preserve">Otros (en clase de vehículos) incluye: Midibús y Minibús o Microbús </t>
  </si>
  <si>
    <t>Total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</si>
  <si>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y Transporte Turístico por Tierra</t>
    </r>
  </si>
  <si>
    <t xml:space="preserve">9.3. Trámites de los Permisos del Autotransporte Federal </t>
  </si>
  <si>
    <t xml:space="preserve">9.3.1  Trámites de los Permisos Otorgados por Entidad Federativa y Clase de Servicio </t>
  </si>
  <si>
    <t xml:space="preserve">9.3.2 Tipos de Trámites de los Permisos Otorgados para el Servicio del Autotransporte Carga por Entidad Federativa </t>
  </si>
  <si>
    <t xml:space="preserve">9.3.3 Trámites de los Permisos del Autotransporte de Carga por Clase de Vehículo </t>
  </si>
  <si>
    <t>9.3.4 Trámites de los Permisos del Transporte Terrestre de Pasajeros, excepto por ferrocarril  según Entidad Federativa</t>
  </si>
  <si>
    <t>9.3.5 Trámites de los Permisos del Transporte Turístico por Tierra según Entidad Federativa</t>
  </si>
  <si>
    <t>9.3.6 Trámites de los Permisos de los Pasajeros Terrestres  por Clase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</si>
</sst>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60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0" fontId="7" fillId="0" borderId="0" xfId="4" applyBorder="1"/>
    <xf numFmtId="0" fontId="7" fillId="0" borderId="0" xfId="4" applyBorder="1" applyAlignment="1">
      <alignment horizontal="right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1" fontId="9" fillId="0" borderId="0" xfId="4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1" fontId="8" fillId="0" borderId="0" xfId="0" applyNumberFormat="1" applyFont="1"/>
    <xf numFmtId="0" fontId="10" fillId="0" borderId="0" xfId="0" applyFont="1"/>
    <xf numFmtId="0" fontId="4" fillId="0" borderId="0" xfId="4" applyFont="1" applyAlignment="1"/>
    <xf numFmtId="3" fontId="2" fillId="2" borderId="0" xfId="1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4" applyFont="1"/>
    <xf numFmtId="0" fontId="12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0" fontId="13" fillId="3" borderId="0" xfId="2" applyFont="1"/>
    <xf numFmtId="0" fontId="10" fillId="0" borderId="0" xfId="4" applyFont="1"/>
    <xf numFmtId="0" fontId="2" fillId="2" borderId="4" xfId="1" applyFont="1" applyBorder="1" applyAlignment="1">
      <alignment horizontal="center" vertical="center" wrapText="1"/>
    </xf>
    <xf numFmtId="0" fontId="2" fillId="2" borderId="0" xfId="1" applyFont="1" applyBorder="1" applyAlignment="1">
      <alignment horizontal="center" vertical="center" wrapText="1"/>
    </xf>
    <xf numFmtId="0" fontId="14" fillId="0" borderId="0" xfId="4" applyFont="1"/>
    <xf numFmtId="0" fontId="8" fillId="0" borderId="0" xfId="4" applyFont="1"/>
    <xf numFmtId="0" fontId="14" fillId="0" borderId="0" xfId="0" applyFont="1" applyAlignment="1"/>
    <xf numFmtId="3" fontId="2" fillId="2" borderId="0" xfId="1" applyNumberFormat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0" fillId="4" borderId="0" xfId="0" applyFont="1" applyFill="1"/>
    <xf numFmtId="3" fontId="5" fillId="4" borderId="0" xfId="0" applyNumberFormat="1" applyFont="1" applyFill="1" applyAlignment="1">
      <alignment horizontal="center"/>
    </xf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  <xf numFmtId="3" fontId="2" fillId="2" borderId="5" xfId="1" applyNumberFormat="1" applyFont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2013</a:t>
            </a:r>
            <a:endParaRPr lang="es-ES" sz="1600"/>
          </a:p>
        </c:rich>
      </c:tx>
      <c:layout>
        <c:manualLayout>
          <c:xMode val="edge"/>
          <c:yMode val="edge"/>
          <c:x val="0.179631273363556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'9.3.1'!$B$9:$B$40</c:f>
              <c:numCache>
                <c:formatCode>#,##0</c:formatCode>
                <c:ptCount val="32"/>
                <c:pt idx="0">
                  <c:v>2028</c:v>
                </c:pt>
                <c:pt idx="1">
                  <c:v>1512</c:v>
                </c:pt>
                <c:pt idx="2">
                  <c:v>246</c:v>
                </c:pt>
                <c:pt idx="3">
                  <c:v>369</c:v>
                </c:pt>
                <c:pt idx="4">
                  <c:v>736</c:v>
                </c:pt>
                <c:pt idx="5">
                  <c:v>4008</c:v>
                </c:pt>
                <c:pt idx="6">
                  <c:v>5026</c:v>
                </c:pt>
                <c:pt idx="7">
                  <c:v>1431</c:v>
                </c:pt>
                <c:pt idx="8">
                  <c:v>20319</c:v>
                </c:pt>
                <c:pt idx="9">
                  <c:v>1510</c:v>
                </c:pt>
                <c:pt idx="10">
                  <c:v>4150</c:v>
                </c:pt>
                <c:pt idx="11">
                  <c:v>6511</c:v>
                </c:pt>
                <c:pt idx="12">
                  <c:v>418</c:v>
                </c:pt>
                <c:pt idx="13">
                  <c:v>3237</c:v>
                </c:pt>
                <c:pt idx="14">
                  <c:v>7547</c:v>
                </c:pt>
                <c:pt idx="15">
                  <c:v>3692</c:v>
                </c:pt>
                <c:pt idx="16">
                  <c:v>842</c:v>
                </c:pt>
                <c:pt idx="17">
                  <c:v>256</c:v>
                </c:pt>
                <c:pt idx="18">
                  <c:v>19801</c:v>
                </c:pt>
                <c:pt idx="19">
                  <c:v>551</c:v>
                </c:pt>
                <c:pt idx="20">
                  <c:v>3183</c:v>
                </c:pt>
                <c:pt idx="21">
                  <c:v>5030</c:v>
                </c:pt>
                <c:pt idx="22">
                  <c:v>182</c:v>
                </c:pt>
                <c:pt idx="23">
                  <c:v>3333</c:v>
                </c:pt>
                <c:pt idx="24">
                  <c:v>2210</c:v>
                </c:pt>
                <c:pt idx="25">
                  <c:v>2198</c:v>
                </c:pt>
                <c:pt idx="26">
                  <c:v>1044</c:v>
                </c:pt>
                <c:pt idx="27">
                  <c:v>7211</c:v>
                </c:pt>
                <c:pt idx="28">
                  <c:v>529</c:v>
                </c:pt>
                <c:pt idx="29">
                  <c:v>4709</c:v>
                </c:pt>
                <c:pt idx="30">
                  <c:v>1008</c:v>
                </c:pt>
                <c:pt idx="31">
                  <c:v>306</c:v>
                </c:pt>
              </c:numCache>
            </c:numRef>
          </c:val>
        </c:ser>
        <c:ser>
          <c:idx val="1"/>
          <c:order val="1"/>
          <c:tx>
            <c:strRef>
              <c:f>'9.3.1'!$E$45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'9.3.1'!$E$9:$E$40</c:f>
              <c:numCache>
                <c:formatCode>#,##0</c:formatCode>
                <c:ptCount val="32"/>
                <c:pt idx="0">
                  <c:v>252</c:v>
                </c:pt>
                <c:pt idx="1">
                  <c:v>116</c:v>
                </c:pt>
                <c:pt idx="2">
                  <c:v>376</c:v>
                </c:pt>
                <c:pt idx="3">
                  <c:v>55</c:v>
                </c:pt>
                <c:pt idx="4">
                  <c:v>231</c:v>
                </c:pt>
                <c:pt idx="5">
                  <c:v>154</c:v>
                </c:pt>
                <c:pt idx="6">
                  <c:v>119</c:v>
                </c:pt>
                <c:pt idx="7">
                  <c:v>67</c:v>
                </c:pt>
                <c:pt idx="8">
                  <c:v>4186</c:v>
                </c:pt>
                <c:pt idx="9">
                  <c:v>18</c:v>
                </c:pt>
                <c:pt idx="10">
                  <c:v>577</c:v>
                </c:pt>
                <c:pt idx="11">
                  <c:v>1149</c:v>
                </c:pt>
                <c:pt idx="12">
                  <c:v>142</c:v>
                </c:pt>
                <c:pt idx="13">
                  <c:v>325</c:v>
                </c:pt>
                <c:pt idx="14">
                  <c:v>1242</c:v>
                </c:pt>
                <c:pt idx="15">
                  <c:v>338</c:v>
                </c:pt>
                <c:pt idx="16">
                  <c:v>104</c:v>
                </c:pt>
                <c:pt idx="17">
                  <c:v>229</c:v>
                </c:pt>
                <c:pt idx="18">
                  <c:v>625</c:v>
                </c:pt>
                <c:pt idx="19">
                  <c:v>223</c:v>
                </c:pt>
                <c:pt idx="20">
                  <c:v>474</c:v>
                </c:pt>
                <c:pt idx="21">
                  <c:v>182</c:v>
                </c:pt>
                <c:pt idx="22">
                  <c:v>1000</c:v>
                </c:pt>
                <c:pt idx="23">
                  <c:v>380</c:v>
                </c:pt>
                <c:pt idx="24">
                  <c:v>250</c:v>
                </c:pt>
                <c:pt idx="25">
                  <c:v>203</c:v>
                </c:pt>
                <c:pt idx="26">
                  <c:v>47</c:v>
                </c:pt>
                <c:pt idx="27">
                  <c:v>249</c:v>
                </c:pt>
                <c:pt idx="28">
                  <c:v>102</c:v>
                </c:pt>
                <c:pt idx="29">
                  <c:v>364</c:v>
                </c:pt>
                <c:pt idx="30">
                  <c:v>124</c:v>
                </c:pt>
                <c:pt idx="31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78784"/>
        <c:axId val="80286080"/>
      </c:barChart>
      <c:catAx>
        <c:axId val="79878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286080"/>
        <c:crosses val="autoZero"/>
        <c:auto val="1"/>
        <c:lblAlgn val="ctr"/>
        <c:lblOffset val="100"/>
        <c:noMultiLvlLbl val="0"/>
      </c:catAx>
      <c:valAx>
        <c:axId val="80286080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87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 2013</a:t>
            </a:r>
          </a:p>
        </c:rich>
      </c:tx>
      <c:layout>
        <c:manualLayout>
          <c:xMode val="edge"/>
          <c:yMode val="edge"/>
          <c:x val="0.121638888888888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944444444444443E-2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5"/>
              </a:solidFill>
            </c:spPr>
          </c:dPt>
          <c:dPt>
            <c:idx val="5"/>
            <c:bubble3D val="0"/>
            <c:spPr>
              <a:solidFill>
                <a:schemeClr val="accent4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070319335083105E-2"/>
                  <c:y val="3.26261300670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0110126859142612"/>
                  <c:y val="5.50987897346165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'9.3.5'!$B$4:$G$4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'9.3.5'!$B$41:$G$41</c:f>
              <c:numCache>
                <c:formatCode>#,##0</c:formatCode>
                <c:ptCount val="6"/>
                <c:pt idx="0">
                  <c:v>43.523484479115879</c:v>
                </c:pt>
                <c:pt idx="1">
                  <c:v>33.219567690557454</c:v>
                </c:pt>
                <c:pt idx="2">
                  <c:v>13.505607020965384</c:v>
                </c:pt>
                <c:pt idx="3">
                  <c:v>6.7446773931415569</c:v>
                </c:pt>
                <c:pt idx="4">
                  <c:v>2.3565740289289776</c:v>
                </c:pt>
                <c:pt idx="5">
                  <c:v>0.6500893872907525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33333333333361"/>
          <c:y val="0.3098370516185478"/>
          <c:w val="0.34166666666666806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2013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5429310955507722"/>
          <c:w val="0.44722222222222224"/>
          <c:h val="0.74279123414071513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33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40977690288713E-2"/>
                  <c:y val="3.223642027445534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'9.3.6'!$B$5:$D$5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'9.3.6'!$B$15:$D$15</c:f>
              <c:numCache>
                <c:formatCode>0</c:formatCode>
                <c:ptCount val="3"/>
                <c:pt idx="0">
                  <c:v>79.232939969214982</c:v>
                </c:pt>
                <c:pt idx="1">
                  <c:v>16.482811698306826</c:v>
                </c:pt>
                <c:pt idx="2">
                  <c:v>4.2329399692149821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68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2013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4814814814814858"/>
          <c:w val="0.51111111111111107"/>
          <c:h val="0.8518518518518526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50424321959755"/>
                  <c:y val="-9.37693205016039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482578740157481E-2"/>
                  <c:y val="4.7062554680664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'9.3.6'!$G$5:$I$5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'9.3.6'!$G$15:$I$15</c:f>
              <c:numCache>
                <c:formatCode>0</c:formatCode>
                <c:ptCount val="3"/>
                <c:pt idx="0">
                  <c:v>55.078823338209006</c:v>
                </c:pt>
                <c:pt idx="1">
                  <c:v>3.7380139769218266</c:v>
                </c:pt>
                <c:pt idx="2">
                  <c:v>41.183162684869167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84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2013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'9.3.1'!$D$43:$E$43</c:f>
              <c:numCache>
                <c:formatCode>0</c:formatCode>
                <c:ptCount val="2"/>
                <c:pt idx="0">
                  <c:v>89.193690832184188</c:v>
                </c:pt>
                <c:pt idx="1">
                  <c:v>10.806309167815806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2013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'9.3.2'!$B$4:$B$5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'9.3.2'!$B$7:$B$38</c:f>
              <c:numCache>
                <c:formatCode>#,##0</c:formatCode>
                <c:ptCount val="32"/>
                <c:pt idx="0">
                  <c:v>1205</c:v>
                </c:pt>
                <c:pt idx="1">
                  <c:v>813</c:v>
                </c:pt>
                <c:pt idx="2">
                  <c:v>91</c:v>
                </c:pt>
                <c:pt idx="3">
                  <c:v>177</c:v>
                </c:pt>
                <c:pt idx="4">
                  <c:v>398</c:v>
                </c:pt>
                <c:pt idx="5">
                  <c:v>2208</c:v>
                </c:pt>
                <c:pt idx="6">
                  <c:v>2652</c:v>
                </c:pt>
                <c:pt idx="7">
                  <c:v>672</c:v>
                </c:pt>
                <c:pt idx="8">
                  <c:v>9232</c:v>
                </c:pt>
                <c:pt idx="9">
                  <c:v>601</c:v>
                </c:pt>
                <c:pt idx="10">
                  <c:v>1651</c:v>
                </c:pt>
                <c:pt idx="11">
                  <c:v>3191</c:v>
                </c:pt>
                <c:pt idx="12">
                  <c:v>68</c:v>
                </c:pt>
                <c:pt idx="13">
                  <c:v>1234</c:v>
                </c:pt>
                <c:pt idx="14">
                  <c:v>3689</c:v>
                </c:pt>
                <c:pt idx="15">
                  <c:v>1904</c:v>
                </c:pt>
                <c:pt idx="16">
                  <c:v>420</c:v>
                </c:pt>
                <c:pt idx="17">
                  <c:v>85</c:v>
                </c:pt>
                <c:pt idx="18">
                  <c:v>10000</c:v>
                </c:pt>
                <c:pt idx="19">
                  <c:v>215</c:v>
                </c:pt>
                <c:pt idx="20">
                  <c:v>1472</c:v>
                </c:pt>
                <c:pt idx="21">
                  <c:v>2553</c:v>
                </c:pt>
                <c:pt idx="22">
                  <c:v>49</c:v>
                </c:pt>
                <c:pt idx="23">
                  <c:v>1629</c:v>
                </c:pt>
                <c:pt idx="24">
                  <c:v>978</c:v>
                </c:pt>
                <c:pt idx="25">
                  <c:v>1021</c:v>
                </c:pt>
                <c:pt idx="26">
                  <c:v>479</c:v>
                </c:pt>
                <c:pt idx="27">
                  <c:v>3459</c:v>
                </c:pt>
                <c:pt idx="28">
                  <c:v>244</c:v>
                </c:pt>
                <c:pt idx="29">
                  <c:v>2250</c:v>
                </c:pt>
                <c:pt idx="30">
                  <c:v>336</c:v>
                </c:pt>
                <c:pt idx="31">
                  <c:v>86</c:v>
                </c:pt>
              </c:numCache>
            </c:numRef>
          </c:val>
        </c:ser>
        <c:ser>
          <c:idx val="1"/>
          <c:order val="1"/>
          <c:tx>
            <c:strRef>
              <c:f>'9.3.2'!$C$4:$C$5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'9.3.2'!$C$7:$C$38</c:f>
              <c:numCache>
                <c:formatCode>#,##0</c:formatCode>
                <c:ptCount val="32"/>
                <c:pt idx="0">
                  <c:v>504</c:v>
                </c:pt>
                <c:pt idx="1">
                  <c:v>450</c:v>
                </c:pt>
                <c:pt idx="2">
                  <c:v>72</c:v>
                </c:pt>
                <c:pt idx="3">
                  <c:v>59</c:v>
                </c:pt>
                <c:pt idx="4">
                  <c:v>191</c:v>
                </c:pt>
                <c:pt idx="5">
                  <c:v>976</c:v>
                </c:pt>
                <c:pt idx="6">
                  <c:v>1266</c:v>
                </c:pt>
                <c:pt idx="7">
                  <c:v>359</c:v>
                </c:pt>
                <c:pt idx="8">
                  <c:v>5381</c:v>
                </c:pt>
                <c:pt idx="9">
                  <c:v>550</c:v>
                </c:pt>
                <c:pt idx="10">
                  <c:v>1350</c:v>
                </c:pt>
                <c:pt idx="11">
                  <c:v>1945</c:v>
                </c:pt>
                <c:pt idx="12">
                  <c:v>297</c:v>
                </c:pt>
                <c:pt idx="13">
                  <c:v>1017</c:v>
                </c:pt>
                <c:pt idx="14">
                  <c:v>2184</c:v>
                </c:pt>
                <c:pt idx="15">
                  <c:v>885</c:v>
                </c:pt>
                <c:pt idx="16">
                  <c:v>247</c:v>
                </c:pt>
                <c:pt idx="17">
                  <c:v>79</c:v>
                </c:pt>
                <c:pt idx="18">
                  <c:v>5111</c:v>
                </c:pt>
                <c:pt idx="19">
                  <c:v>157</c:v>
                </c:pt>
                <c:pt idx="20">
                  <c:v>824</c:v>
                </c:pt>
                <c:pt idx="21">
                  <c:v>1188</c:v>
                </c:pt>
                <c:pt idx="22">
                  <c:v>57</c:v>
                </c:pt>
                <c:pt idx="23">
                  <c:v>904</c:v>
                </c:pt>
                <c:pt idx="24">
                  <c:v>752</c:v>
                </c:pt>
                <c:pt idx="25">
                  <c:v>513</c:v>
                </c:pt>
                <c:pt idx="26">
                  <c:v>223</c:v>
                </c:pt>
                <c:pt idx="27">
                  <c:v>1771</c:v>
                </c:pt>
                <c:pt idx="28">
                  <c:v>200</c:v>
                </c:pt>
                <c:pt idx="29">
                  <c:v>1386</c:v>
                </c:pt>
                <c:pt idx="30">
                  <c:v>198</c:v>
                </c:pt>
                <c:pt idx="31">
                  <c:v>194</c:v>
                </c:pt>
              </c:numCache>
            </c:numRef>
          </c:val>
        </c:ser>
        <c:ser>
          <c:idx val="2"/>
          <c:order val="2"/>
          <c:tx>
            <c:strRef>
              <c:f>'9.3.2'!$D$4:$D$5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accent2"/>
              </a:solidFill>
            </a:ln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'9.3.2'!$D$7:$D$38</c:f>
              <c:numCache>
                <c:formatCode>#,##0</c:formatCode>
                <c:ptCount val="32"/>
                <c:pt idx="0">
                  <c:v>58</c:v>
                </c:pt>
                <c:pt idx="1">
                  <c:v>147</c:v>
                </c:pt>
                <c:pt idx="2">
                  <c:v>14</c:v>
                </c:pt>
                <c:pt idx="3">
                  <c:v>43</c:v>
                </c:pt>
                <c:pt idx="4">
                  <c:v>45</c:v>
                </c:pt>
                <c:pt idx="5">
                  <c:v>279</c:v>
                </c:pt>
                <c:pt idx="6">
                  <c:v>315</c:v>
                </c:pt>
                <c:pt idx="7">
                  <c:v>128</c:v>
                </c:pt>
                <c:pt idx="8">
                  <c:v>1726</c:v>
                </c:pt>
                <c:pt idx="9">
                  <c:v>53</c:v>
                </c:pt>
                <c:pt idx="10">
                  <c:v>386</c:v>
                </c:pt>
                <c:pt idx="11">
                  <c:v>377</c:v>
                </c:pt>
                <c:pt idx="12">
                  <c:v>28</c:v>
                </c:pt>
                <c:pt idx="13">
                  <c:v>432</c:v>
                </c:pt>
                <c:pt idx="14">
                  <c:v>682</c:v>
                </c:pt>
                <c:pt idx="15">
                  <c:v>351</c:v>
                </c:pt>
                <c:pt idx="16">
                  <c:v>48</c:v>
                </c:pt>
                <c:pt idx="17">
                  <c:v>28</c:v>
                </c:pt>
                <c:pt idx="18">
                  <c:v>799</c:v>
                </c:pt>
                <c:pt idx="19">
                  <c:v>68</c:v>
                </c:pt>
                <c:pt idx="20">
                  <c:v>346</c:v>
                </c:pt>
                <c:pt idx="21">
                  <c:v>226</c:v>
                </c:pt>
                <c:pt idx="22">
                  <c:v>45</c:v>
                </c:pt>
                <c:pt idx="23">
                  <c:v>169</c:v>
                </c:pt>
                <c:pt idx="24">
                  <c:v>148</c:v>
                </c:pt>
                <c:pt idx="25">
                  <c:v>269</c:v>
                </c:pt>
                <c:pt idx="26">
                  <c:v>134</c:v>
                </c:pt>
                <c:pt idx="27">
                  <c:v>365</c:v>
                </c:pt>
                <c:pt idx="28">
                  <c:v>37</c:v>
                </c:pt>
                <c:pt idx="29">
                  <c:v>328</c:v>
                </c:pt>
                <c:pt idx="30">
                  <c:v>47</c:v>
                </c:pt>
                <c:pt idx="31">
                  <c:v>24</c:v>
                </c:pt>
              </c:numCache>
            </c:numRef>
          </c:val>
        </c:ser>
        <c:ser>
          <c:idx val="4"/>
          <c:order val="3"/>
          <c:tx>
            <c:strRef>
              <c:f>'9.3.2'!$E$4:$E$5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'9.3.2'!$E$7:$E$38</c:f>
              <c:numCache>
                <c:formatCode>#,##0</c:formatCode>
                <c:ptCount val="32"/>
                <c:pt idx="0">
                  <c:v>145</c:v>
                </c:pt>
                <c:pt idx="1">
                  <c:v>58</c:v>
                </c:pt>
                <c:pt idx="2">
                  <c:v>55</c:v>
                </c:pt>
                <c:pt idx="3">
                  <c:v>32</c:v>
                </c:pt>
                <c:pt idx="4">
                  <c:v>64</c:v>
                </c:pt>
                <c:pt idx="5">
                  <c:v>276</c:v>
                </c:pt>
                <c:pt idx="6">
                  <c:v>532</c:v>
                </c:pt>
                <c:pt idx="7">
                  <c:v>223</c:v>
                </c:pt>
                <c:pt idx="8">
                  <c:v>3210</c:v>
                </c:pt>
                <c:pt idx="9">
                  <c:v>154</c:v>
                </c:pt>
                <c:pt idx="10">
                  <c:v>498</c:v>
                </c:pt>
                <c:pt idx="11">
                  <c:v>634</c:v>
                </c:pt>
                <c:pt idx="12">
                  <c:v>10</c:v>
                </c:pt>
                <c:pt idx="13">
                  <c:v>420</c:v>
                </c:pt>
                <c:pt idx="14">
                  <c:v>623</c:v>
                </c:pt>
                <c:pt idx="15">
                  <c:v>389</c:v>
                </c:pt>
                <c:pt idx="16">
                  <c:v>76</c:v>
                </c:pt>
                <c:pt idx="17">
                  <c:v>48</c:v>
                </c:pt>
                <c:pt idx="18">
                  <c:v>2522</c:v>
                </c:pt>
                <c:pt idx="19">
                  <c:v>98</c:v>
                </c:pt>
                <c:pt idx="20">
                  <c:v>400</c:v>
                </c:pt>
                <c:pt idx="21">
                  <c:v>763</c:v>
                </c:pt>
                <c:pt idx="22">
                  <c:v>24</c:v>
                </c:pt>
                <c:pt idx="23">
                  <c:v>471</c:v>
                </c:pt>
                <c:pt idx="24">
                  <c:v>246</c:v>
                </c:pt>
                <c:pt idx="25">
                  <c:v>275</c:v>
                </c:pt>
                <c:pt idx="26">
                  <c:v>154</c:v>
                </c:pt>
                <c:pt idx="27">
                  <c:v>878</c:v>
                </c:pt>
                <c:pt idx="28">
                  <c:v>30</c:v>
                </c:pt>
                <c:pt idx="29">
                  <c:v>502</c:v>
                </c:pt>
                <c:pt idx="30">
                  <c:v>323</c:v>
                </c:pt>
                <c:pt idx="31">
                  <c:v>0</c:v>
                </c:pt>
              </c:numCache>
            </c:numRef>
          </c:val>
        </c:ser>
        <c:ser>
          <c:idx val="5"/>
          <c:order val="4"/>
          <c:tx>
            <c:strRef>
              <c:f>'9.3.2'!$F$4:$F$5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'9.3.2'!$F$7:$F$38</c:f>
              <c:numCache>
                <c:formatCode>#,##0</c:formatCode>
                <c:ptCount val="32"/>
                <c:pt idx="0">
                  <c:v>79</c:v>
                </c:pt>
                <c:pt idx="1">
                  <c:v>32</c:v>
                </c:pt>
                <c:pt idx="2">
                  <c:v>9</c:v>
                </c:pt>
                <c:pt idx="3">
                  <c:v>11</c:v>
                </c:pt>
                <c:pt idx="4">
                  <c:v>18</c:v>
                </c:pt>
                <c:pt idx="5">
                  <c:v>114</c:v>
                </c:pt>
                <c:pt idx="6">
                  <c:v>168</c:v>
                </c:pt>
                <c:pt idx="7">
                  <c:v>46</c:v>
                </c:pt>
                <c:pt idx="8">
                  <c:v>522</c:v>
                </c:pt>
                <c:pt idx="9">
                  <c:v>88</c:v>
                </c:pt>
                <c:pt idx="10">
                  <c:v>152</c:v>
                </c:pt>
                <c:pt idx="11">
                  <c:v>233</c:v>
                </c:pt>
                <c:pt idx="12">
                  <c:v>11</c:v>
                </c:pt>
                <c:pt idx="13">
                  <c:v>63</c:v>
                </c:pt>
                <c:pt idx="14">
                  <c:v>250</c:v>
                </c:pt>
                <c:pt idx="15">
                  <c:v>111</c:v>
                </c:pt>
                <c:pt idx="16">
                  <c:v>38</c:v>
                </c:pt>
                <c:pt idx="17">
                  <c:v>12</c:v>
                </c:pt>
                <c:pt idx="18">
                  <c:v>521</c:v>
                </c:pt>
                <c:pt idx="19">
                  <c:v>7</c:v>
                </c:pt>
                <c:pt idx="20">
                  <c:v>95</c:v>
                </c:pt>
                <c:pt idx="21">
                  <c:v>183</c:v>
                </c:pt>
                <c:pt idx="22">
                  <c:v>6</c:v>
                </c:pt>
                <c:pt idx="23">
                  <c:v>120</c:v>
                </c:pt>
                <c:pt idx="24">
                  <c:v>65</c:v>
                </c:pt>
                <c:pt idx="25">
                  <c:v>70</c:v>
                </c:pt>
                <c:pt idx="26">
                  <c:v>12</c:v>
                </c:pt>
                <c:pt idx="27">
                  <c:v>208</c:v>
                </c:pt>
                <c:pt idx="28">
                  <c:v>15</c:v>
                </c:pt>
                <c:pt idx="29">
                  <c:v>144</c:v>
                </c:pt>
                <c:pt idx="30">
                  <c:v>89</c:v>
                </c:pt>
                <c:pt idx="31">
                  <c:v>1</c:v>
                </c:pt>
              </c:numCache>
            </c:numRef>
          </c:val>
        </c:ser>
        <c:ser>
          <c:idx val="6"/>
          <c:order val="5"/>
          <c:tx>
            <c:strRef>
              <c:f>'9.3.2'!$G$4:$G$5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'9.3.2'!$G$7:$G$38</c:f>
              <c:numCache>
                <c:formatCode>#,##0</c:formatCode>
                <c:ptCount val="32"/>
                <c:pt idx="0">
                  <c:v>37</c:v>
                </c:pt>
                <c:pt idx="1">
                  <c:v>12</c:v>
                </c:pt>
                <c:pt idx="2">
                  <c:v>5</c:v>
                </c:pt>
                <c:pt idx="3">
                  <c:v>47</c:v>
                </c:pt>
                <c:pt idx="4">
                  <c:v>20</c:v>
                </c:pt>
                <c:pt idx="5">
                  <c:v>155</c:v>
                </c:pt>
                <c:pt idx="6">
                  <c:v>93</c:v>
                </c:pt>
                <c:pt idx="7">
                  <c:v>3</c:v>
                </c:pt>
                <c:pt idx="8">
                  <c:v>248</c:v>
                </c:pt>
                <c:pt idx="9">
                  <c:v>64</c:v>
                </c:pt>
                <c:pt idx="10">
                  <c:v>113</c:v>
                </c:pt>
                <c:pt idx="11">
                  <c:v>131</c:v>
                </c:pt>
                <c:pt idx="12">
                  <c:v>4</c:v>
                </c:pt>
                <c:pt idx="13">
                  <c:v>71</c:v>
                </c:pt>
                <c:pt idx="14">
                  <c:v>119</c:v>
                </c:pt>
                <c:pt idx="15">
                  <c:v>52</c:v>
                </c:pt>
                <c:pt idx="16">
                  <c:v>13</c:v>
                </c:pt>
                <c:pt idx="17">
                  <c:v>4</c:v>
                </c:pt>
                <c:pt idx="18">
                  <c:v>848</c:v>
                </c:pt>
                <c:pt idx="19">
                  <c:v>6</c:v>
                </c:pt>
                <c:pt idx="20">
                  <c:v>46</c:v>
                </c:pt>
                <c:pt idx="21">
                  <c:v>117</c:v>
                </c:pt>
                <c:pt idx="22">
                  <c:v>1</c:v>
                </c:pt>
                <c:pt idx="23">
                  <c:v>40</c:v>
                </c:pt>
                <c:pt idx="24">
                  <c:v>21</c:v>
                </c:pt>
                <c:pt idx="25">
                  <c:v>50</c:v>
                </c:pt>
                <c:pt idx="26">
                  <c:v>42</c:v>
                </c:pt>
                <c:pt idx="27">
                  <c:v>530</c:v>
                </c:pt>
                <c:pt idx="28">
                  <c:v>3</c:v>
                </c:pt>
                <c:pt idx="29">
                  <c:v>99</c:v>
                </c:pt>
                <c:pt idx="30">
                  <c:v>15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390400"/>
        <c:axId val="80400384"/>
      </c:barChart>
      <c:catAx>
        <c:axId val="80390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400384"/>
        <c:crosses val="autoZero"/>
        <c:auto val="1"/>
        <c:lblAlgn val="ctr"/>
        <c:lblOffset val="100"/>
        <c:noMultiLvlLbl val="0"/>
      </c:catAx>
      <c:valAx>
        <c:axId val="80400384"/>
        <c:scaling>
          <c:orientation val="minMax"/>
          <c:max val="2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390400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2013</a:t>
            </a:r>
          </a:p>
        </c:rich>
      </c:tx>
      <c:layout>
        <c:manualLayout>
          <c:xMode val="edge"/>
          <c:yMode val="edge"/>
          <c:x val="0.173381889763779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0370370370370369"/>
          <c:w val="0.47777777777777841"/>
          <c:h val="0.79629629629629661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62357830271212E-2"/>
                  <c:y val="2.54214056576261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3874562554681101E-2"/>
                  <c:y val="4.14920530766987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'9.3.2'!$B$41:$G$41</c:f>
              <c:numCache>
                <c:formatCode>#,##0</c:formatCode>
                <c:ptCount val="6"/>
                <c:pt idx="0">
                  <c:v>47.824689706687046</c:v>
                </c:pt>
                <c:pt idx="1">
                  <c:v>27.177264554906063</c:v>
                </c:pt>
                <c:pt idx="2">
                  <c:v>7.0744269670728634</c:v>
                </c:pt>
                <c:pt idx="3">
                  <c:v>12.275368486880391</c:v>
                </c:pt>
                <c:pt idx="4">
                  <c:v>3.0338825532210576</c:v>
                </c:pt>
                <c:pt idx="5">
                  <c:v>2.6143677312325746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2013</a:t>
            </a:r>
          </a:p>
        </c:rich>
      </c:tx>
      <c:layout>
        <c:manualLayout>
          <c:xMode val="edge"/>
          <c:yMode val="edge"/>
          <c:x val="0.12338188976377953"/>
          <c:y val="4.629629629629649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65266841644789"/>
          <c:y val="0.15740740740740863"/>
          <c:w val="0.50555555555555554"/>
          <c:h val="0.8425925925925944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5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92082239720061E-3"/>
                  <c:y val="-1.178805774278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'9.3.3'!$B$5:$E$5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'9.3.3'!$B$15:$E$15</c:f>
              <c:numCache>
                <c:formatCode>0</c:formatCode>
                <c:ptCount val="4"/>
                <c:pt idx="0">
                  <c:v>15.264122909619701</c:v>
                </c:pt>
                <c:pt idx="1">
                  <c:v>12.415831568298929</c:v>
                </c:pt>
                <c:pt idx="2">
                  <c:v>0.65912180318022318</c:v>
                </c:pt>
                <c:pt idx="3">
                  <c:v>71.428571428571431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363867016622924"/>
          <c:y val="0.31015237678623508"/>
          <c:w val="9.80279965004381E-2"/>
          <c:h val="0.37969524642752883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2013</a:t>
            </a:r>
          </a:p>
        </c:rich>
      </c:tx>
      <c:layout>
        <c:manualLayout>
          <c:xMode val="edge"/>
          <c:yMode val="edge"/>
          <c:x val="0.115048556430446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4.3636264216972923E-3"/>
                  <c:y val="-0.2354166666666669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195319335083367E-2"/>
                  <c:y val="6.99179790026247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6119367891513517"/>
                  <c:y val="-0.1175969670457860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'9.3.3'!$H$15:$I$15</c:f>
              <c:numCache>
                <c:formatCode>0</c:formatCode>
                <c:ptCount val="2"/>
                <c:pt idx="0">
                  <c:v>99.319609211444515</c:v>
                </c:pt>
                <c:pt idx="1">
                  <c:v>0.68039078855547797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2013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7200037495313165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'9.3.4'!$B$4:$B$5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'9.3.4'!$B$7:$B$38</c:f>
              <c:numCache>
                <c:formatCode>#,##0</c:formatCode>
                <c:ptCount val="32"/>
                <c:pt idx="0">
                  <c:v>6</c:v>
                </c:pt>
                <c:pt idx="1">
                  <c:v>49</c:v>
                </c:pt>
                <c:pt idx="2">
                  <c:v>114</c:v>
                </c:pt>
                <c:pt idx="3">
                  <c:v>5</c:v>
                </c:pt>
                <c:pt idx="4">
                  <c:v>41</c:v>
                </c:pt>
                <c:pt idx="5">
                  <c:v>29</c:v>
                </c:pt>
                <c:pt idx="6">
                  <c:v>23</c:v>
                </c:pt>
                <c:pt idx="7">
                  <c:v>4</c:v>
                </c:pt>
                <c:pt idx="8">
                  <c:v>1351</c:v>
                </c:pt>
                <c:pt idx="9">
                  <c:v>1</c:v>
                </c:pt>
                <c:pt idx="10">
                  <c:v>192</c:v>
                </c:pt>
                <c:pt idx="11">
                  <c:v>181</c:v>
                </c:pt>
                <c:pt idx="12">
                  <c:v>40</c:v>
                </c:pt>
                <c:pt idx="13">
                  <c:v>34</c:v>
                </c:pt>
                <c:pt idx="14">
                  <c:v>337</c:v>
                </c:pt>
                <c:pt idx="15">
                  <c:v>58</c:v>
                </c:pt>
                <c:pt idx="16">
                  <c:v>10</c:v>
                </c:pt>
                <c:pt idx="17">
                  <c:v>33</c:v>
                </c:pt>
                <c:pt idx="18">
                  <c:v>271</c:v>
                </c:pt>
                <c:pt idx="19">
                  <c:v>29</c:v>
                </c:pt>
                <c:pt idx="20">
                  <c:v>205</c:v>
                </c:pt>
                <c:pt idx="21">
                  <c:v>42</c:v>
                </c:pt>
                <c:pt idx="22">
                  <c:v>21</c:v>
                </c:pt>
                <c:pt idx="23">
                  <c:v>77</c:v>
                </c:pt>
                <c:pt idx="24">
                  <c:v>101</c:v>
                </c:pt>
                <c:pt idx="25">
                  <c:v>46</c:v>
                </c:pt>
                <c:pt idx="26">
                  <c:v>9</c:v>
                </c:pt>
                <c:pt idx="27">
                  <c:v>104</c:v>
                </c:pt>
                <c:pt idx="28">
                  <c:v>35</c:v>
                </c:pt>
                <c:pt idx="29">
                  <c:v>76</c:v>
                </c:pt>
                <c:pt idx="30">
                  <c:v>27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'9.3.4'!$C$4:$C$5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'9.3.4'!$C$7:$C$38</c:f>
              <c:numCache>
                <c:formatCode>#,##0</c:formatCode>
                <c:ptCount val="32"/>
                <c:pt idx="0">
                  <c:v>25</c:v>
                </c:pt>
                <c:pt idx="1">
                  <c:v>29</c:v>
                </c:pt>
                <c:pt idx="2">
                  <c:v>35</c:v>
                </c:pt>
                <c:pt idx="3">
                  <c:v>3</c:v>
                </c:pt>
                <c:pt idx="4">
                  <c:v>48</c:v>
                </c:pt>
                <c:pt idx="5">
                  <c:v>26</c:v>
                </c:pt>
                <c:pt idx="6">
                  <c:v>26</c:v>
                </c:pt>
                <c:pt idx="7">
                  <c:v>36</c:v>
                </c:pt>
                <c:pt idx="8">
                  <c:v>1166</c:v>
                </c:pt>
                <c:pt idx="9">
                  <c:v>1</c:v>
                </c:pt>
                <c:pt idx="10">
                  <c:v>190</c:v>
                </c:pt>
                <c:pt idx="11">
                  <c:v>219</c:v>
                </c:pt>
                <c:pt idx="12">
                  <c:v>25</c:v>
                </c:pt>
                <c:pt idx="13">
                  <c:v>33</c:v>
                </c:pt>
                <c:pt idx="14">
                  <c:v>236</c:v>
                </c:pt>
                <c:pt idx="15">
                  <c:v>52</c:v>
                </c:pt>
                <c:pt idx="16">
                  <c:v>3</c:v>
                </c:pt>
                <c:pt idx="17">
                  <c:v>17</c:v>
                </c:pt>
                <c:pt idx="18">
                  <c:v>132</c:v>
                </c:pt>
                <c:pt idx="19">
                  <c:v>46</c:v>
                </c:pt>
                <c:pt idx="20">
                  <c:v>94</c:v>
                </c:pt>
                <c:pt idx="21">
                  <c:v>30</c:v>
                </c:pt>
                <c:pt idx="22">
                  <c:v>43</c:v>
                </c:pt>
                <c:pt idx="23">
                  <c:v>35</c:v>
                </c:pt>
                <c:pt idx="24">
                  <c:v>57</c:v>
                </c:pt>
                <c:pt idx="25">
                  <c:v>75</c:v>
                </c:pt>
                <c:pt idx="26">
                  <c:v>15</c:v>
                </c:pt>
                <c:pt idx="27">
                  <c:v>87</c:v>
                </c:pt>
                <c:pt idx="28">
                  <c:v>25</c:v>
                </c:pt>
                <c:pt idx="29">
                  <c:v>104</c:v>
                </c:pt>
                <c:pt idx="30">
                  <c:v>26</c:v>
                </c:pt>
                <c:pt idx="31">
                  <c:v>19</c:v>
                </c:pt>
              </c:numCache>
            </c:numRef>
          </c:val>
        </c:ser>
        <c:ser>
          <c:idx val="3"/>
          <c:order val="2"/>
          <c:tx>
            <c:strRef>
              <c:f>'9.3.4'!$D$4:$D$5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'9.3.4'!$D$7:$D$38</c:f>
              <c:numCache>
                <c:formatCode>#,##0</c:formatCode>
                <c:ptCount val="32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15</c:v>
                </c:pt>
                <c:pt idx="15">
                  <c:v>6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7</c:v>
                </c:pt>
                <c:pt idx="22">
                  <c:v>24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3"/>
          <c:tx>
            <c:strRef>
              <c:f>'9.3.4'!$E$4:$E$5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'9.3.4'!$E$7:$E$38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47</c:v>
                </c:pt>
                <c:pt idx="9">
                  <c:v>0</c:v>
                </c:pt>
                <c:pt idx="10">
                  <c:v>44</c:v>
                </c:pt>
                <c:pt idx="11">
                  <c:v>74</c:v>
                </c:pt>
                <c:pt idx="12">
                  <c:v>18</c:v>
                </c:pt>
                <c:pt idx="13">
                  <c:v>0</c:v>
                </c:pt>
                <c:pt idx="14">
                  <c:v>34</c:v>
                </c:pt>
                <c:pt idx="15">
                  <c:v>10</c:v>
                </c:pt>
                <c:pt idx="16">
                  <c:v>13</c:v>
                </c:pt>
                <c:pt idx="17">
                  <c:v>85</c:v>
                </c:pt>
                <c:pt idx="18">
                  <c:v>7</c:v>
                </c:pt>
                <c:pt idx="19">
                  <c:v>0</c:v>
                </c:pt>
                <c:pt idx="20">
                  <c:v>28</c:v>
                </c:pt>
                <c:pt idx="21">
                  <c:v>1</c:v>
                </c:pt>
                <c:pt idx="22">
                  <c:v>1</c:v>
                </c:pt>
                <c:pt idx="23">
                  <c:v>22</c:v>
                </c:pt>
                <c:pt idx="24">
                  <c:v>5</c:v>
                </c:pt>
                <c:pt idx="25">
                  <c:v>6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5"/>
          <c:order val="4"/>
          <c:tx>
            <c:strRef>
              <c:f>'9.3.4'!$F$4:$F$5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'9.3.4'!$F$7:$F$38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222</c:v>
                </c:pt>
                <c:pt idx="9">
                  <c:v>0</c:v>
                </c:pt>
                <c:pt idx="10">
                  <c:v>18</c:v>
                </c:pt>
                <c:pt idx="11">
                  <c:v>48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10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42</c:v>
                </c:pt>
                <c:pt idx="21">
                  <c:v>10</c:v>
                </c:pt>
                <c:pt idx="22">
                  <c:v>2</c:v>
                </c:pt>
                <c:pt idx="23">
                  <c:v>22</c:v>
                </c:pt>
                <c:pt idx="24">
                  <c:v>12</c:v>
                </c:pt>
                <c:pt idx="25">
                  <c:v>8</c:v>
                </c:pt>
                <c:pt idx="26">
                  <c:v>4</c:v>
                </c:pt>
                <c:pt idx="27">
                  <c:v>0</c:v>
                </c:pt>
                <c:pt idx="28">
                  <c:v>10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</c:ser>
        <c:ser>
          <c:idx val="2"/>
          <c:order val="5"/>
          <c:tx>
            <c:strRef>
              <c:f>'9.3.4'!$G$4:$G$5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128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86784"/>
        <c:axId val="88109056"/>
      </c:barChart>
      <c:catAx>
        <c:axId val="88086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109056"/>
        <c:crosses val="autoZero"/>
        <c:auto val="1"/>
        <c:lblAlgn val="ctr"/>
        <c:lblOffset val="100"/>
        <c:noMultiLvlLbl val="0"/>
      </c:catAx>
      <c:valAx>
        <c:axId val="88109056"/>
        <c:scaling>
          <c:orientation val="minMax"/>
          <c:max val="3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086784"/>
        <c:crosses val="autoZero"/>
        <c:crossBetween val="between"/>
        <c:majorUnit val="500"/>
        <c:minorUnit val="40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2013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5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526027996500441E-2"/>
                  <c:y val="-2.03240740740740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2919400699912508E-2"/>
                  <c:y val="9.7417249927092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399059492563428E-2"/>
                  <c:y val="9.79582239720035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3043700787401574"/>
                  <c:y val="7.32925051035288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'9.3.4'!$B$4:$G$4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'9.3.4'!$B$41:$G$41</c:f>
              <c:numCache>
                <c:formatCode>#,##0</c:formatCode>
                <c:ptCount val="6"/>
                <c:pt idx="0">
                  <c:v>45.587480759363778</c:v>
                </c:pt>
                <c:pt idx="1">
                  <c:v>37.9425346331452</c:v>
                </c:pt>
                <c:pt idx="2">
                  <c:v>2.5141097998973834</c:v>
                </c:pt>
                <c:pt idx="3">
                  <c:v>5.374551051821447</c:v>
                </c:pt>
                <c:pt idx="4">
                  <c:v>6.2339661364802463</c:v>
                </c:pt>
                <c:pt idx="5">
                  <c:v>2.3473576192919445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3333333333333"/>
          <c:y val="0.27280001458151065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2013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'9.3.5'!$B$4:$B$5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'9.3.5'!$B$7:$B$38</c:f>
              <c:numCache>
                <c:formatCode>#,##0</c:formatCode>
                <c:ptCount val="32"/>
                <c:pt idx="0">
                  <c:v>174</c:v>
                </c:pt>
                <c:pt idx="1">
                  <c:v>9</c:v>
                </c:pt>
                <c:pt idx="2">
                  <c:v>105</c:v>
                </c:pt>
                <c:pt idx="3">
                  <c:v>28</c:v>
                </c:pt>
                <c:pt idx="4">
                  <c:v>51</c:v>
                </c:pt>
                <c:pt idx="5">
                  <c:v>27</c:v>
                </c:pt>
                <c:pt idx="6">
                  <c:v>36</c:v>
                </c:pt>
                <c:pt idx="7">
                  <c:v>5</c:v>
                </c:pt>
                <c:pt idx="8">
                  <c:v>417</c:v>
                </c:pt>
                <c:pt idx="9">
                  <c:v>3</c:v>
                </c:pt>
                <c:pt idx="10">
                  <c:v>61</c:v>
                </c:pt>
                <c:pt idx="11">
                  <c:v>209</c:v>
                </c:pt>
                <c:pt idx="12">
                  <c:v>17</c:v>
                </c:pt>
                <c:pt idx="13">
                  <c:v>115</c:v>
                </c:pt>
                <c:pt idx="14">
                  <c:v>278</c:v>
                </c:pt>
                <c:pt idx="15">
                  <c:v>125</c:v>
                </c:pt>
                <c:pt idx="16">
                  <c:v>18</c:v>
                </c:pt>
                <c:pt idx="17">
                  <c:v>59</c:v>
                </c:pt>
                <c:pt idx="18">
                  <c:v>82</c:v>
                </c:pt>
                <c:pt idx="19">
                  <c:v>79</c:v>
                </c:pt>
                <c:pt idx="20">
                  <c:v>31</c:v>
                </c:pt>
                <c:pt idx="21">
                  <c:v>43</c:v>
                </c:pt>
                <c:pt idx="22">
                  <c:v>361</c:v>
                </c:pt>
                <c:pt idx="23">
                  <c:v>125</c:v>
                </c:pt>
                <c:pt idx="24">
                  <c:v>36</c:v>
                </c:pt>
                <c:pt idx="25">
                  <c:v>24</c:v>
                </c:pt>
                <c:pt idx="26">
                  <c:v>7</c:v>
                </c:pt>
                <c:pt idx="27">
                  <c:v>22</c:v>
                </c:pt>
                <c:pt idx="28">
                  <c:v>19</c:v>
                </c:pt>
                <c:pt idx="29">
                  <c:v>88</c:v>
                </c:pt>
                <c:pt idx="30">
                  <c:v>21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'9.3.5'!$C$4:$C$5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'9.3.5'!$C$7:$C$38</c:f>
              <c:numCache>
                <c:formatCode>#,##0</c:formatCode>
                <c:ptCount val="32"/>
                <c:pt idx="0">
                  <c:v>30</c:v>
                </c:pt>
                <c:pt idx="1">
                  <c:v>15</c:v>
                </c:pt>
                <c:pt idx="2">
                  <c:v>72</c:v>
                </c:pt>
                <c:pt idx="3">
                  <c:v>4</c:v>
                </c:pt>
                <c:pt idx="4">
                  <c:v>51</c:v>
                </c:pt>
                <c:pt idx="5">
                  <c:v>33</c:v>
                </c:pt>
                <c:pt idx="6">
                  <c:v>13</c:v>
                </c:pt>
                <c:pt idx="7">
                  <c:v>15</c:v>
                </c:pt>
                <c:pt idx="8">
                  <c:v>462</c:v>
                </c:pt>
                <c:pt idx="9">
                  <c:v>12</c:v>
                </c:pt>
                <c:pt idx="10">
                  <c:v>43</c:v>
                </c:pt>
                <c:pt idx="11">
                  <c:v>279</c:v>
                </c:pt>
                <c:pt idx="12">
                  <c:v>27</c:v>
                </c:pt>
                <c:pt idx="13">
                  <c:v>41</c:v>
                </c:pt>
                <c:pt idx="14">
                  <c:v>121</c:v>
                </c:pt>
                <c:pt idx="15">
                  <c:v>42</c:v>
                </c:pt>
                <c:pt idx="16">
                  <c:v>37</c:v>
                </c:pt>
                <c:pt idx="17">
                  <c:v>22</c:v>
                </c:pt>
                <c:pt idx="18">
                  <c:v>48</c:v>
                </c:pt>
                <c:pt idx="19">
                  <c:v>32</c:v>
                </c:pt>
                <c:pt idx="20">
                  <c:v>33</c:v>
                </c:pt>
                <c:pt idx="21">
                  <c:v>19</c:v>
                </c:pt>
                <c:pt idx="22">
                  <c:v>334</c:v>
                </c:pt>
                <c:pt idx="23">
                  <c:v>58</c:v>
                </c:pt>
                <c:pt idx="24">
                  <c:v>28</c:v>
                </c:pt>
                <c:pt idx="25">
                  <c:v>27</c:v>
                </c:pt>
                <c:pt idx="26">
                  <c:v>9</c:v>
                </c:pt>
                <c:pt idx="27">
                  <c:v>28</c:v>
                </c:pt>
                <c:pt idx="28">
                  <c:v>10</c:v>
                </c:pt>
                <c:pt idx="29">
                  <c:v>64</c:v>
                </c:pt>
                <c:pt idx="30">
                  <c:v>22</c:v>
                </c:pt>
                <c:pt idx="31">
                  <c:v>13</c:v>
                </c:pt>
              </c:numCache>
            </c:numRef>
          </c:val>
        </c:ser>
        <c:ser>
          <c:idx val="2"/>
          <c:order val="2"/>
          <c:tx>
            <c:strRef>
              <c:f>'9.3.5'!$D$4:$D$5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'9.3.5'!$D$7:$D$38</c:f>
              <c:numCache>
                <c:formatCode>#,##0</c:formatCode>
                <c:ptCount val="32"/>
                <c:pt idx="0">
                  <c:v>7</c:v>
                </c:pt>
                <c:pt idx="1">
                  <c:v>3</c:v>
                </c:pt>
                <c:pt idx="2">
                  <c:v>22</c:v>
                </c:pt>
                <c:pt idx="3">
                  <c:v>12</c:v>
                </c:pt>
                <c:pt idx="4">
                  <c:v>19</c:v>
                </c:pt>
                <c:pt idx="5">
                  <c:v>17</c:v>
                </c:pt>
                <c:pt idx="6">
                  <c:v>20</c:v>
                </c:pt>
                <c:pt idx="7">
                  <c:v>6</c:v>
                </c:pt>
                <c:pt idx="8">
                  <c:v>161</c:v>
                </c:pt>
                <c:pt idx="9">
                  <c:v>0</c:v>
                </c:pt>
                <c:pt idx="10">
                  <c:v>21</c:v>
                </c:pt>
                <c:pt idx="11">
                  <c:v>49</c:v>
                </c:pt>
                <c:pt idx="12">
                  <c:v>11</c:v>
                </c:pt>
                <c:pt idx="13">
                  <c:v>60</c:v>
                </c:pt>
                <c:pt idx="14">
                  <c:v>93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46</c:v>
                </c:pt>
                <c:pt idx="19">
                  <c:v>31</c:v>
                </c:pt>
                <c:pt idx="20">
                  <c:v>13</c:v>
                </c:pt>
                <c:pt idx="21">
                  <c:v>27</c:v>
                </c:pt>
                <c:pt idx="22">
                  <c:v>87</c:v>
                </c:pt>
                <c:pt idx="23">
                  <c:v>29</c:v>
                </c:pt>
                <c:pt idx="24">
                  <c:v>8</c:v>
                </c:pt>
                <c:pt idx="25">
                  <c:v>11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16</c:v>
                </c:pt>
                <c:pt idx="30">
                  <c:v>11</c:v>
                </c:pt>
                <c:pt idx="31">
                  <c:v>8</c:v>
                </c:pt>
              </c:numCache>
            </c:numRef>
          </c:val>
        </c:ser>
        <c:ser>
          <c:idx val="3"/>
          <c:order val="3"/>
          <c:tx>
            <c:strRef>
              <c:f>'9.3.5'!$E$4:$E$5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107</c:v>
                </c:pt>
                <c:pt idx="9">
                  <c:v>0</c:v>
                </c:pt>
                <c:pt idx="10">
                  <c:v>5</c:v>
                </c:pt>
                <c:pt idx="11">
                  <c:v>65</c:v>
                </c:pt>
                <c:pt idx="12">
                  <c:v>1</c:v>
                </c:pt>
                <c:pt idx="13">
                  <c:v>33</c:v>
                </c:pt>
                <c:pt idx="14">
                  <c:v>44</c:v>
                </c:pt>
                <c:pt idx="15">
                  <c:v>11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1</c:v>
                </c:pt>
                <c:pt idx="20">
                  <c:v>7</c:v>
                </c:pt>
                <c:pt idx="21">
                  <c:v>2</c:v>
                </c:pt>
                <c:pt idx="22">
                  <c:v>81</c:v>
                </c:pt>
                <c:pt idx="23">
                  <c:v>7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8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'9.3.5'!$F$4:$F$5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'9.3.5'!$F$7:$F$38</c:f>
              <c:numCache>
                <c:formatCode>#,##0</c:formatCode>
                <c:ptCount val="32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11</c:v>
                </c:pt>
                <c:pt idx="9">
                  <c:v>0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4</c:v>
                </c:pt>
                <c:pt idx="14">
                  <c:v>32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46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'9.3.5'!$G$4:$G$5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958464"/>
        <c:axId val="88960000"/>
      </c:barChart>
      <c:catAx>
        <c:axId val="8895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960000"/>
        <c:crosses val="autoZero"/>
        <c:auto val="1"/>
        <c:lblAlgn val="ctr"/>
        <c:lblOffset val="100"/>
        <c:noMultiLvlLbl val="0"/>
      </c:catAx>
      <c:valAx>
        <c:axId val="88960000"/>
        <c:scaling>
          <c:orientation val="minMax"/>
          <c:max val="1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95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23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462491</xdr:colOff>
      <xdr:row>25</xdr:row>
      <xdr:rowOff>23283</xdr:rowOff>
    </xdr:from>
    <xdr:to>
      <xdr:col>13</xdr:col>
      <xdr:colOff>462491</xdr:colOff>
      <xdr:row>41</xdr:row>
      <xdr:rowOff>60325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76199</xdr:rowOff>
    </xdr:from>
    <xdr:to>
      <xdr:col>16</xdr:col>
      <xdr:colOff>666750</xdr:colOff>
      <xdr:row>21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17</xdr:row>
      <xdr:rowOff>9525</xdr:rowOff>
    </xdr:from>
    <xdr:to>
      <xdr:col>7</xdr:col>
      <xdr:colOff>190500</xdr:colOff>
      <xdr:row>34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16</xdr:row>
      <xdr:rowOff>152400</xdr:rowOff>
    </xdr:from>
    <xdr:to>
      <xdr:col>12</xdr:col>
      <xdr:colOff>447675</xdr:colOff>
      <xdr:row>33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5</xdr:row>
      <xdr:rowOff>47625</xdr:rowOff>
    </xdr:from>
    <xdr:to>
      <xdr:col>16</xdr:col>
      <xdr:colOff>219075</xdr:colOff>
      <xdr:row>22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23</xdr:row>
      <xdr:rowOff>123825</xdr:rowOff>
    </xdr:from>
    <xdr:to>
      <xdr:col>15</xdr:col>
      <xdr:colOff>247650</xdr:colOff>
      <xdr:row>38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5</xdr:row>
      <xdr:rowOff>104774</xdr:rowOff>
    </xdr:from>
    <xdr:to>
      <xdr:col>16</xdr:col>
      <xdr:colOff>285750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18</xdr:row>
      <xdr:rowOff>133349</xdr:rowOff>
    </xdr:from>
    <xdr:to>
      <xdr:col>6</xdr:col>
      <xdr:colOff>0</xdr:colOff>
      <xdr:row>35</xdr:row>
      <xdr:rowOff>133349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18</xdr:row>
      <xdr:rowOff>142875</xdr:rowOff>
    </xdr:from>
    <xdr:to>
      <xdr:col>12</xdr:col>
      <xdr:colOff>114300</xdr:colOff>
      <xdr:row>35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B54" sqref="B54"/>
    </sheetView>
  </sheetViews>
  <sheetFormatPr baseColWidth="10" defaultRowHeight="12.75" x14ac:dyDescent="0.2"/>
  <cols>
    <col min="1" max="1" width="18.42578125" style="10" customWidth="1"/>
    <col min="2" max="2" width="14.42578125" style="10" customWidth="1"/>
    <col min="3" max="3" width="23.5703125" style="10" customWidth="1"/>
    <col min="4" max="4" width="17.7109375" style="10" bestFit="1" customWidth="1"/>
    <col min="5" max="5" width="11.5703125" style="10" customWidth="1"/>
    <col min="6" max="6" width="9.28515625" style="10" customWidth="1"/>
    <col min="7" max="16384" width="11.42578125" style="10"/>
  </cols>
  <sheetData>
    <row r="2" spans="1:7" ht="17.25" x14ac:dyDescent="0.3">
      <c r="A2" s="9" t="s">
        <v>101</v>
      </c>
    </row>
    <row r="4" spans="1:7" ht="17.25" x14ac:dyDescent="0.3">
      <c r="A4" s="30" t="s">
        <v>102</v>
      </c>
      <c r="B4" s="30"/>
      <c r="C4" s="30"/>
      <c r="D4" s="30"/>
      <c r="E4" s="30"/>
      <c r="F4" s="30"/>
    </row>
    <row r="6" spans="1:7" ht="25.5" customHeight="1" x14ac:dyDescent="0.2">
      <c r="A6" s="51" t="s">
        <v>85</v>
      </c>
      <c r="B6" s="52" t="s">
        <v>87</v>
      </c>
      <c r="C6" s="52"/>
      <c r="D6" s="52"/>
      <c r="E6" s="52"/>
      <c r="F6" s="51" t="s">
        <v>1</v>
      </c>
    </row>
    <row r="7" spans="1:7" ht="45" x14ac:dyDescent="0.2">
      <c r="A7" s="51"/>
      <c r="B7" s="39" t="s">
        <v>89</v>
      </c>
      <c r="C7" s="39" t="s">
        <v>90</v>
      </c>
      <c r="D7" s="39" t="s">
        <v>91</v>
      </c>
      <c r="E7" s="40" t="s">
        <v>93</v>
      </c>
      <c r="F7" s="51"/>
    </row>
    <row r="8" spans="1:7" x14ac:dyDescent="0.2">
      <c r="A8" s="12"/>
      <c r="B8" s="12"/>
      <c r="C8" s="12"/>
      <c r="D8" s="12"/>
      <c r="E8" s="12"/>
      <c r="F8" s="12"/>
    </row>
    <row r="9" spans="1:7" ht="14.1" customHeight="1" x14ac:dyDescent="0.25">
      <c r="A9" s="37" t="s">
        <v>2</v>
      </c>
      <c r="B9" s="18">
        <v>2028</v>
      </c>
      <c r="C9" s="18">
        <v>32</v>
      </c>
      <c r="D9" s="18">
        <v>220</v>
      </c>
      <c r="E9" s="18">
        <f>D9+C9</f>
        <v>252</v>
      </c>
      <c r="F9" s="18">
        <f>B9+E9</f>
        <v>2280</v>
      </c>
      <c r="G9" s="21" t="s">
        <v>51</v>
      </c>
    </row>
    <row r="10" spans="1:7" ht="14.1" customHeight="1" x14ac:dyDescent="0.25">
      <c r="A10" s="38" t="s">
        <v>3</v>
      </c>
      <c r="B10" s="19">
        <v>1512</v>
      </c>
      <c r="C10" s="19">
        <v>89</v>
      </c>
      <c r="D10" s="19">
        <v>27</v>
      </c>
      <c r="E10" s="19">
        <f t="shared" ref="E10:E40" si="0">D10+C10</f>
        <v>116</v>
      </c>
      <c r="F10" s="19">
        <f t="shared" ref="F10:F40" si="1">B10+E10</f>
        <v>1628</v>
      </c>
      <c r="G10" s="21" t="s">
        <v>52</v>
      </c>
    </row>
    <row r="11" spans="1:7" ht="14.1" customHeight="1" x14ac:dyDescent="0.25">
      <c r="A11" s="37" t="s">
        <v>4</v>
      </c>
      <c r="B11" s="18">
        <v>246</v>
      </c>
      <c r="C11" s="18">
        <v>156</v>
      </c>
      <c r="D11" s="18">
        <v>220</v>
      </c>
      <c r="E11" s="18">
        <f t="shared" si="0"/>
        <v>376</v>
      </c>
      <c r="F11" s="18">
        <f t="shared" si="1"/>
        <v>622</v>
      </c>
      <c r="G11" s="21" t="s">
        <v>53</v>
      </c>
    </row>
    <row r="12" spans="1:7" ht="14.1" customHeight="1" x14ac:dyDescent="0.25">
      <c r="A12" s="38" t="s">
        <v>5</v>
      </c>
      <c r="B12" s="19">
        <v>369</v>
      </c>
      <c r="C12" s="19">
        <v>11</v>
      </c>
      <c r="D12" s="19">
        <v>44</v>
      </c>
      <c r="E12" s="19">
        <f t="shared" si="0"/>
        <v>55</v>
      </c>
      <c r="F12" s="19">
        <f t="shared" si="1"/>
        <v>424</v>
      </c>
      <c r="G12" s="21" t="s">
        <v>54</v>
      </c>
    </row>
    <row r="13" spans="1:7" ht="14.1" customHeight="1" x14ac:dyDescent="0.25">
      <c r="A13" s="37" t="s">
        <v>6</v>
      </c>
      <c r="B13" s="18">
        <v>736</v>
      </c>
      <c r="C13" s="18">
        <v>110</v>
      </c>
      <c r="D13" s="18">
        <v>121</v>
      </c>
      <c r="E13" s="18">
        <f t="shared" si="0"/>
        <v>231</v>
      </c>
      <c r="F13" s="18">
        <f t="shared" si="1"/>
        <v>967</v>
      </c>
      <c r="G13" s="21" t="s">
        <v>55</v>
      </c>
    </row>
    <row r="14" spans="1:7" ht="14.1" customHeight="1" x14ac:dyDescent="0.25">
      <c r="A14" s="38" t="s">
        <v>7</v>
      </c>
      <c r="B14" s="19">
        <v>4008</v>
      </c>
      <c r="C14" s="19">
        <v>73</v>
      </c>
      <c r="D14" s="19">
        <v>81</v>
      </c>
      <c r="E14" s="19">
        <f t="shared" si="0"/>
        <v>154</v>
      </c>
      <c r="F14" s="19">
        <f t="shared" si="1"/>
        <v>4162</v>
      </c>
      <c r="G14" s="21" t="s">
        <v>56</v>
      </c>
    </row>
    <row r="15" spans="1:7" ht="14.1" customHeight="1" x14ac:dyDescent="0.25">
      <c r="A15" s="37" t="s">
        <v>8</v>
      </c>
      <c r="B15" s="18">
        <v>5026</v>
      </c>
      <c r="C15" s="18">
        <v>49</v>
      </c>
      <c r="D15" s="18">
        <v>70</v>
      </c>
      <c r="E15" s="18">
        <f t="shared" si="0"/>
        <v>119</v>
      </c>
      <c r="F15" s="18">
        <f t="shared" si="1"/>
        <v>5145</v>
      </c>
      <c r="G15" s="21" t="s">
        <v>57</v>
      </c>
    </row>
    <row r="16" spans="1:7" ht="14.1" customHeight="1" x14ac:dyDescent="0.25">
      <c r="A16" s="38" t="s">
        <v>9</v>
      </c>
      <c r="B16" s="19">
        <v>1431</v>
      </c>
      <c r="C16" s="19">
        <v>40</v>
      </c>
      <c r="D16" s="19">
        <v>27</v>
      </c>
      <c r="E16" s="19">
        <f t="shared" si="0"/>
        <v>67</v>
      </c>
      <c r="F16" s="19">
        <f t="shared" si="1"/>
        <v>1498</v>
      </c>
      <c r="G16" s="21" t="s">
        <v>58</v>
      </c>
    </row>
    <row r="17" spans="1:7" ht="14.1" customHeight="1" x14ac:dyDescent="0.25">
      <c r="A17" s="37" t="s">
        <v>10</v>
      </c>
      <c r="B17" s="18">
        <v>20319</v>
      </c>
      <c r="C17" s="18">
        <v>3024</v>
      </c>
      <c r="D17" s="18">
        <v>1162</v>
      </c>
      <c r="E17" s="18">
        <f t="shared" si="0"/>
        <v>4186</v>
      </c>
      <c r="F17" s="18">
        <f t="shared" si="1"/>
        <v>24505</v>
      </c>
      <c r="G17" s="21" t="s">
        <v>59</v>
      </c>
    </row>
    <row r="18" spans="1:7" ht="14.1" customHeight="1" x14ac:dyDescent="0.25">
      <c r="A18" s="38" t="s">
        <v>11</v>
      </c>
      <c r="B18" s="19">
        <v>1510</v>
      </c>
      <c r="C18" s="19">
        <v>3</v>
      </c>
      <c r="D18" s="19">
        <v>15</v>
      </c>
      <c r="E18" s="19">
        <f t="shared" si="0"/>
        <v>18</v>
      </c>
      <c r="F18" s="19">
        <f t="shared" si="1"/>
        <v>1528</v>
      </c>
      <c r="G18" s="21" t="s">
        <v>60</v>
      </c>
    </row>
    <row r="19" spans="1:7" ht="14.1" customHeight="1" x14ac:dyDescent="0.25">
      <c r="A19" s="37" t="s">
        <v>12</v>
      </c>
      <c r="B19" s="18">
        <v>4150</v>
      </c>
      <c r="C19" s="18">
        <v>444</v>
      </c>
      <c r="D19" s="18">
        <v>133</v>
      </c>
      <c r="E19" s="18">
        <f t="shared" si="0"/>
        <v>577</v>
      </c>
      <c r="F19" s="18">
        <f t="shared" si="1"/>
        <v>4727</v>
      </c>
      <c r="G19" s="21" t="s">
        <v>61</v>
      </c>
    </row>
    <row r="20" spans="1:7" ht="14.1" customHeight="1" x14ac:dyDescent="0.25">
      <c r="A20" s="38" t="s">
        <v>13</v>
      </c>
      <c r="B20" s="19">
        <v>6511</v>
      </c>
      <c r="C20" s="19">
        <v>532</v>
      </c>
      <c r="D20" s="19">
        <v>617</v>
      </c>
      <c r="E20" s="19">
        <f t="shared" si="0"/>
        <v>1149</v>
      </c>
      <c r="F20" s="19">
        <f t="shared" si="1"/>
        <v>7660</v>
      </c>
      <c r="G20" s="21" t="s">
        <v>62</v>
      </c>
    </row>
    <row r="21" spans="1:7" ht="14.1" customHeight="1" x14ac:dyDescent="0.25">
      <c r="A21" s="37" t="s">
        <v>14</v>
      </c>
      <c r="B21" s="18">
        <v>418</v>
      </c>
      <c r="C21" s="18">
        <v>84</v>
      </c>
      <c r="D21" s="18">
        <v>58</v>
      </c>
      <c r="E21" s="18">
        <f t="shared" si="0"/>
        <v>142</v>
      </c>
      <c r="F21" s="18">
        <f t="shared" si="1"/>
        <v>560</v>
      </c>
      <c r="G21" s="21" t="s">
        <v>63</v>
      </c>
    </row>
    <row r="22" spans="1:7" ht="14.1" customHeight="1" x14ac:dyDescent="0.25">
      <c r="A22" s="38" t="s">
        <v>15</v>
      </c>
      <c r="B22" s="19">
        <v>3237</v>
      </c>
      <c r="C22" s="19">
        <v>67</v>
      </c>
      <c r="D22" s="19">
        <v>258</v>
      </c>
      <c r="E22" s="19">
        <f t="shared" si="0"/>
        <v>325</v>
      </c>
      <c r="F22" s="19">
        <f t="shared" si="1"/>
        <v>3562</v>
      </c>
      <c r="G22" s="21" t="s">
        <v>64</v>
      </c>
    </row>
    <row r="23" spans="1:7" ht="14.1" customHeight="1" x14ac:dyDescent="0.25">
      <c r="A23" s="37" t="s">
        <v>16</v>
      </c>
      <c r="B23" s="18">
        <v>7547</v>
      </c>
      <c r="C23" s="18">
        <v>674</v>
      </c>
      <c r="D23" s="18">
        <v>568</v>
      </c>
      <c r="E23" s="18">
        <f t="shared" si="0"/>
        <v>1242</v>
      </c>
      <c r="F23" s="18">
        <f t="shared" si="1"/>
        <v>8789</v>
      </c>
      <c r="G23" s="21" t="s">
        <v>65</v>
      </c>
    </row>
    <row r="24" spans="1:7" ht="14.1" customHeight="1" x14ac:dyDescent="0.25">
      <c r="A24" s="38" t="s">
        <v>17</v>
      </c>
      <c r="B24" s="19">
        <v>3692</v>
      </c>
      <c r="C24" s="19">
        <v>136</v>
      </c>
      <c r="D24" s="19">
        <v>202</v>
      </c>
      <c r="E24" s="19">
        <f t="shared" si="0"/>
        <v>338</v>
      </c>
      <c r="F24" s="19">
        <f t="shared" si="1"/>
        <v>4030</v>
      </c>
      <c r="G24" s="21" t="s">
        <v>66</v>
      </c>
    </row>
    <row r="25" spans="1:7" ht="14.1" customHeight="1" x14ac:dyDescent="0.25">
      <c r="A25" s="37" t="s">
        <v>18</v>
      </c>
      <c r="B25" s="18">
        <v>842</v>
      </c>
      <c r="C25" s="18">
        <v>30</v>
      </c>
      <c r="D25" s="18">
        <v>74</v>
      </c>
      <c r="E25" s="18">
        <f t="shared" si="0"/>
        <v>104</v>
      </c>
      <c r="F25" s="18">
        <f t="shared" si="1"/>
        <v>946</v>
      </c>
      <c r="G25" s="21" t="s">
        <v>67</v>
      </c>
    </row>
    <row r="26" spans="1:7" ht="14.1" customHeight="1" x14ac:dyDescent="0.25">
      <c r="A26" s="38" t="s">
        <v>19</v>
      </c>
      <c r="B26" s="19">
        <v>256</v>
      </c>
      <c r="C26" s="19">
        <v>139</v>
      </c>
      <c r="D26" s="19">
        <v>90</v>
      </c>
      <c r="E26" s="19">
        <f t="shared" si="0"/>
        <v>229</v>
      </c>
      <c r="F26" s="19">
        <f t="shared" si="1"/>
        <v>485</v>
      </c>
      <c r="G26" s="21" t="s">
        <v>68</v>
      </c>
    </row>
    <row r="27" spans="1:7" ht="14.1" customHeight="1" x14ac:dyDescent="0.25">
      <c r="A27" s="37" t="s">
        <v>20</v>
      </c>
      <c r="B27" s="18">
        <v>19801</v>
      </c>
      <c r="C27" s="18">
        <v>421</v>
      </c>
      <c r="D27" s="18">
        <v>204</v>
      </c>
      <c r="E27" s="18">
        <f t="shared" si="0"/>
        <v>625</v>
      </c>
      <c r="F27" s="18">
        <f t="shared" si="1"/>
        <v>20426</v>
      </c>
      <c r="G27" s="21" t="s">
        <v>69</v>
      </c>
    </row>
    <row r="28" spans="1:7" ht="14.1" customHeight="1" x14ac:dyDescent="0.25">
      <c r="A28" s="38" t="s">
        <v>21</v>
      </c>
      <c r="B28" s="19">
        <v>551</v>
      </c>
      <c r="C28" s="19">
        <v>78</v>
      </c>
      <c r="D28" s="19">
        <v>145</v>
      </c>
      <c r="E28" s="19">
        <f t="shared" si="0"/>
        <v>223</v>
      </c>
      <c r="F28" s="19">
        <f t="shared" si="1"/>
        <v>774</v>
      </c>
      <c r="G28" s="21" t="s">
        <v>70</v>
      </c>
    </row>
    <row r="29" spans="1:7" ht="14.1" customHeight="1" x14ac:dyDescent="0.25">
      <c r="A29" s="37" t="s">
        <v>22</v>
      </c>
      <c r="B29" s="18">
        <v>3183</v>
      </c>
      <c r="C29" s="18">
        <v>387</v>
      </c>
      <c r="D29" s="18">
        <v>87</v>
      </c>
      <c r="E29" s="18">
        <f t="shared" si="0"/>
        <v>474</v>
      </c>
      <c r="F29" s="18">
        <f t="shared" si="1"/>
        <v>3657</v>
      </c>
      <c r="G29" s="21" t="s">
        <v>71</v>
      </c>
    </row>
    <row r="30" spans="1:7" ht="14.1" customHeight="1" x14ac:dyDescent="0.25">
      <c r="A30" s="38" t="s">
        <v>23</v>
      </c>
      <c r="B30" s="19">
        <v>5030</v>
      </c>
      <c r="C30" s="19">
        <v>90</v>
      </c>
      <c r="D30" s="19">
        <v>92</v>
      </c>
      <c r="E30" s="19">
        <f t="shared" si="0"/>
        <v>182</v>
      </c>
      <c r="F30" s="19">
        <f t="shared" si="1"/>
        <v>5212</v>
      </c>
      <c r="G30" s="21" t="s">
        <v>72</v>
      </c>
    </row>
    <row r="31" spans="1:7" ht="14.1" customHeight="1" x14ac:dyDescent="0.25">
      <c r="A31" s="37" t="s">
        <v>24</v>
      </c>
      <c r="B31" s="18">
        <v>182</v>
      </c>
      <c r="C31" s="18">
        <v>91</v>
      </c>
      <c r="D31" s="18">
        <v>909</v>
      </c>
      <c r="E31" s="18">
        <f t="shared" si="0"/>
        <v>1000</v>
      </c>
      <c r="F31" s="18">
        <f t="shared" si="1"/>
        <v>1182</v>
      </c>
      <c r="G31" s="21" t="s">
        <v>73</v>
      </c>
    </row>
    <row r="32" spans="1:7" ht="14.1" customHeight="1" x14ac:dyDescent="0.25">
      <c r="A32" s="38" t="s">
        <v>25</v>
      </c>
      <c r="B32" s="19">
        <v>3333</v>
      </c>
      <c r="C32" s="19">
        <v>158</v>
      </c>
      <c r="D32" s="19">
        <v>222</v>
      </c>
      <c r="E32" s="19">
        <f t="shared" si="0"/>
        <v>380</v>
      </c>
      <c r="F32" s="19">
        <f t="shared" si="1"/>
        <v>3713</v>
      </c>
      <c r="G32" s="21" t="s">
        <v>74</v>
      </c>
    </row>
    <row r="33" spans="1:7" ht="14.1" customHeight="1" x14ac:dyDescent="0.25">
      <c r="A33" s="37" t="s">
        <v>26</v>
      </c>
      <c r="B33" s="18">
        <v>2210</v>
      </c>
      <c r="C33" s="18">
        <v>175</v>
      </c>
      <c r="D33" s="18">
        <v>75</v>
      </c>
      <c r="E33" s="18">
        <f t="shared" si="0"/>
        <v>250</v>
      </c>
      <c r="F33" s="18">
        <f t="shared" si="1"/>
        <v>2460</v>
      </c>
      <c r="G33" s="21" t="s">
        <v>75</v>
      </c>
    </row>
    <row r="34" spans="1:7" ht="14.1" customHeight="1" x14ac:dyDescent="0.25">
      <c r="A34" s="38" t="s">
        <v>27</v>
      </c>
      <c r="B34" s="19">
        <v>2198</v>
      </c>
      <c r="C34" s="19">
        <v>137</v>
      </c>
      <c r="D34" s="19">
        <v>66</v>
      </c>
      <c r="E34" s="19">
        <f t="shared" si="0"/>
        <v>203</v>
      </c>
      <c r="F34" s="19">
        <f t="shared" si="1"/>
        <v>2401</v>
      </c>
      <c r="G34" s="21" t="s">
        <v>76</v>
      </c>
    </row>
    <row r="35" spans="1:7" ht="14.1" customHeight="1" x14ac:dyDescent="0.25">
      <c r="A35" s="37" t="s">
        <v>28</v>
      </c>
      <c r="B35" s="18">
        <v>1044</v>
      </c>
      <c r="C35" s="18">
        <v>29</v>
      </c>
      <c r="D35" s="18">
        <v>18</v>
      </c>
      <c r="E35" s="18">
        <f t="shared" si="0"/>
        <v>47</v>
      </c>
      <c r="F35" s="18">
        <f t="shared" si="1"/>
        <v>1091</v>
      </c>
      <c r="G35" s="21" t="s">
        <v>77</v>
      </c>
    </row>
    <row r="36" spans="1:7" ht="14.1" customHeight="1" x14ac:dyDescent="0.25">
      <c r="A36" s="38" t="s">
        <v>29</v>
      </c>
      <c r="B36" s="19">
        <v>7211</v>
      </c>
      <c r="C36" s="19">
        <v>197</v>
      </c>
      <c r="D36" s="19">
        <v>52</v>
      </c>
      <c r="E36" s="19">
        <f t="shared" si="0"/>
        <v>249</v>
      </c>
      <c r="F36" s="19">
        <f t="shared" si="1"/>
        <v>7460</v>
      </c>
      <c r="G36" s="21" t="s">
        <v>78</v>
      </c>
    </row>
    <row r="37" spans="1:7" ht="14.1" customHeight="1" x14ac:dyDescent="0.25">
      <c r="A37" s="37" t="s">
        <v>30</v>
      </c>
      <c r="B37" s="18">
        <v>529</v>
      </c>
      <c r="C37" s="18">
        <v>71</v>
      </c>
      <c r="D37" s="18">
        <v>31</v>
      </c>
      <c r="E37" s="18">
        <f t="shared" si="0"/>
        <v>102</v>
      </c>
      <c r="F37" s="18">
        <f t="shared" si="1"/>
        <v>631</v>
      </c>
      <c r="G37" s="21" t="s">
        <v>79</v>
      </c>
    </row>
    <row r="38" spans="1:7" ht="14.1" customHeight="1" x14ac:dyDescent="0.25">
      <c r="A38" s="38" t="s">
        <v>31</v>
      </c>
      <c r="B38" s="19">
        <v>4709</v>
      </c>
      <c r="C38" s="19">
        <v>189</v>
      </c>
      <c r="D38" s="19">
        <v>175</v>
      </c>
      <c r="E38" s="19">
        <f t="shared" si="0"/>
        <v>364</v>
      </c>
      <c r="F38" s="19">
        <f t="shared" si="1"/>
        <v>5073</v>
      </c>
      <c r="G38" s="21" t="s">
        <v>80</v>
      </c>
    </row>
    <row r="39" spans="1:7" ht="14.1" customHeight="1" x14ac:dyDescent="0.25">
      <c r="A39" s="37" t="s">
        <v>32</v>
      </c>
      <c r="B39" s="18">
        <v>1008</v>
      </c>
      <c r="C39" s="18">
        <v>58</v>
      </c>
      <c r="D39" s="18">
        <v>66</v>
      </c>
      <c r="E39" s="18">
        <f t="shared" si="0"/>
        <v>124</v>
      </c>
      <c r="F39" s="18">
        <f t="shared" si="1"/>
        <v>1132</v>
      </c>
      <c r="G39" s="21" t="s">
        <v>81</v>
      </c>
    </row>
    <row r="40" spans="1:7" ht="14.1" customHeight="1" x14ac:dyDescent="0.25">
      <c r="A40" s="38" t="s">
        <v>33</v>
      </c>
      <c r="B40" s="19">
        <v>306</v>
      </c>
      <c r="C40" s="19">
        <v>22</v>
      </c>
      <c r="D40" s="19">
        <v>24</v>
      </c>
      <c r="E40" s="19">
        <f t="shared" si="0"/>
        <v>46</v>
      </c>
      <c r="F40" s="19">
        <f t="shared" si="1"/>
        <v>352</v>
      </c>
      <c r="G40" s="21" t="s">
        <v>82</v>
      </c>
    </row>
    <row r="41" spans="1:7" x14ac:dyDescent="0.2">
      <c r="A41" s="12"/>
      <c r="B41" s="13"/>
      <c r="C41" s="13"/>
      <c r="D41" s="13"/>
      <c r="E41" s="13"/>
      <c r="F41" s="13"/>
    </row>
    <row r="42" spans="1:7" ht="23.25" customHeight="1" x14ac:dyDescent="0.2">
      <c r="A42" s="11" t="s">
        <v>1</v>
      </c>
      <c r="B42" s="20">
        <f>SUM(B9:B40)</f>
        <v>115133</v>
      </c>
      <c r="C42" s="20">
        <f t="shared" ref="C42:F42" si="2">SUM(C9:C40)</f>
        <v>7796</v>
      </c>
      <c r="D42" s="20">
        <f t="shared" si="2"/>
        <v>6153</v>
      </c>
      <c r="E42" s="20">
        <f t="shared" si="2"/>
        <v>13949</v>
      </c>
      <c r="F42" s="20">
        <f t="shared" si="2"/>
        <v>129082</v>
      </c>
    </row>
    <row r="43" spans="1:7" x14ac:dyDescent="0.2">
      <c r="A43" s="14"/>
      <c r="B43" s="34"/>
      <c r="C43" s="34"/>
      <c r="D43" s="22">
        <f>B42*100/$F$42</f>
        <v>89.193690832184188</v>
      </c>
      <c r="E43" s="22">
        <f>E42*100/$F$42</f>
        <v>10.806309167815806</v>
      </c>
      <c r="F43" s="22">
        <f>SUM(D43:E43)</f>
        <v>100</v>
      </c>
    </row>
    <row r="44" spans="1:7" x14ac:dyDescent="0.2">
      <c r="A44" s="41" t="s">
        <v>94</v>
      </c>
      <c r="B44" s="34"/>
      <c r="C44" s="35"/>
    </row>
    <row r="45" spans="1:7" x14ac:dyDescent="0.2">
      <c r="A45" s="41" t="s">
        <v>92</v>
      </c>
      <c r="B45" s="34"/>
      <c r="C45" s="34"/>
      <c r="D45" s="42" t="s">
        <v>89</v>
      </c>
      <c r="E45" s="42" t="s">
        <v>95</v>
      </c>
      <c r="F45" s="34"/>
    </row>
    <row r="46" spans="1:7" x14ac:dyDescent="0.2">
      <c r="B46" s="34"/>
      <c r="C46" s="34"/>
      <c r="D46" s="34"/>
      <c r="E46" s="34"/>
      <c r="F46" s="34"/>
    </row>
    <row r="47" spans="1:7" x14ac:dyDescent="0.2">
      <c r="B47" s="34"/>
      <c r="C47" s="34"/>
      <c r="D47" s="34"/>
      <c r="E47" s="34"/>
      <c r="F47" s="34"/>
    </row>
    <row r="48" spans="1:7" x14ac:dyDescent="0.2">
      <c r="B48" s="34"/>
      <c r="C48" s="34"/>
      <c r="D48" s="34"/>
      <c r="E48" s="34"/>
      <c r="F48" s="34"/>
      <c r="G48" s="3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5" spans="1:1" x14ac:dyDescent="0.2">
      <c r="A65" s="14"/>
    </row>
    <row r="66" spans="1:1" x14ac:dyDescent="0.2">
      <c r="A66" s="14"/>
    </row>
    <row r="67" spans="1:1" x14ac:dyDescent="0.2">
      <c r="A67" s="14"/>
    </row>
    <row r="68" spans="1:1" x14ac:dyDescent="0.2">
      <c r="A68" s="14"/>
    </row>
    <row r="69" spans="1:1" x14ac:dyDescent="0.2">
      <c r="A69" s="14"/>
    </row>
    <row r="70" spans="1:1" x14ac:dyDescent="0.2">
      <c r="A70" s="14"/>
    </row>
    <row r="71" spans="1:1" x14ac:dyDescent="0.2">
      <c r="A71" s="14"/>
    </row>
    <row r="72" spans="1:1" x14ac:dyDescent="0.2">
      <c r="A72" s="14"/>
    </row>
    <row r="73" spans="1:1" x14ac:dyDescent="0.2">
      <c r="A73" s="14"/>
    </row>
    <row r="74" spans="1:1" x14ac:dyDescent="0.2">
      <c r="A74" s="14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B57" sqref="B57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7"/>
    </row>
    <row r="4" spans="1:10" ht="18.75" customHeight="1" x14ac:dyDescent="0.25">
      <c r="A4" s="53" t="s">
        <v>86</v>
      </c>
      <c r="B4" s="55" t="s">
        <v>34</v>
      </c>
      <c r="C4" s="55" t="s">
        <v>83</v>
      </c>
      <c r="D4" s="55" t="s">
        <v>84</v>
      </c>
      <c r="E4" s="55" t="s">
        <v>36</v>
      </c>
      <c r="F4" s="55" t="s">
        <v>88</v>
      </c>
      <c r="G4" s="55" t="s">
        <v>42</v>
      </c>
      <c r="H4" s="54" t="s">
        <v>1</v>
      </c>
    </row>
    <row r="5" spans="1:10" ht="18.75" customHeight="1" x14ac:dyDescent="0.25">
      <c r="A5" s="53"/>
      <c r="B5" s="55"/>
      <c r="C5" s="55"/>
      <c r="D5" s="55"/>
      <c r="E5" s="55"/>
      <c r="F5" s="55"/>
      <c r="G5" s="55"/>
      <c r="H5" s="54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7" t="s">
        <v>2</v>
      </c>
      <c r="B7" s="17">
        <v>1205</v>
      </c>
      <c r="C7" s="17">
        <v>504</v>
      </c>
      <c r="D7" s="17">
        <v>58</v>
      </c>
      <c r="E7" s="17">
        <v>145</v>
      </c>
      <c r="F7" s="17">
        <v>79</v>
      </c>
      <c r="G7" s="17">
        <v>37</v>
      </c>
      <c r="H7" s="17">
        <f t="shared" ref="H7:H38" si="0">SUM(B7:G7)</f>
        <v>2028</v>
      </c>
      <c r="I7" s="21" t="s">
        <v>51</v>
      </c>
      <c r="J7" s="23"/>
    </row>
    <row r="8" spans="1:10" x14ac:dyDescent="0.25">
      <c r="A8" s="29" t="s">
        <v>3</v>
      </c>
      <c r="B8" s="2">
        <v>813</v>
      </c>
      <c r="C8" s="2">
        <v>450</v>
      </c>
      <c r="D8" s="2">
        <v>147</v>
      </c>
      <c r="E8" s="2">
        <v>58</v>
      </c>
      <c r="F8" s="2">
        <v>32</v>
      </c>
      <c r="G8" s="2">
        <v>12</v>
      </c>
      <c r="H8" s="2">
        <f t="shared" si="0"/>
        <v>1512</v>
      </c>
      <c r="I8" s="21" t="s">
        <v>52</v>
      </c>
      <c r="J8" s="23"/>
    </row>
    <row r="9" spans="1:10" x14ac:dyDescent="0.25">
      <c r="A9" s="37" t="s">
        <v>4</v>
      </c>
      <c r="B9" s="17">
        <v>91</v>
      </c>
      <c r="C9" s="17">
        <v>72</v>
      </c>
      <c r="D9" s="17">
        <v>14</v>
      </c>
      <c r="E9" s="17">
        <v>55</v>
      </c>
      <c r="F9" s="17">
        <v>9</v>
      </c>
      <c r="G9" s="17">
        <v>5</v>
      </c>
      <c r="H9" s="17">
        <f t="shared" si="0"/>
        <v>246</v>
      </c>
      <c r="I9" s="21" t="s">
        <v>53</v>
      </c>
      <c r="J9" s="23"/>
    </row>
    <row r="10" spans="1:10" x14ac:dyDescent="0.25">
      <c r="A10" s="29" t="s">
        <v>5</v>
      </c>
      <c r="B10" s="2">
        <v>177</v>
      </c>
      <c r="C10" s="2">
        <v>59</v>
      </c>
      <c r="D10" s="2">
        <v>43</v>
      </c>
      <c r="E10" s="2">
        <v>32</v>
      </c>
      <c r="F10" s="2">
        <v>11</v>
      </c>
      <c r="G10" s="2">
        <v>47</v>
      </c>
      <c r="H10" s="2">
        <f t="shared" si="0"/>
        <v>369</v>
      </c>
      <c r="I10" s="21" t="s">
        <v>54</v>
      </c>
      <c r="J10" s="23"/>
    </row>
    <row r="11" spans="1:10" x14ac:dyDescent="0.25">
      <c r="A11" s="37" t="s">
        <v>6</v>
      </c>
      <c r="B11" s="17">
        <v>398</v>
      </c>
      <c r="C11" s="17">
        <v>191</v>
      </c>
      <c r="D11" s="17">
        <v>45</v>
      </c>
      <c r="E11" s="17">
        <v>64</v>
      </c>
      <c r="F11" s="17">
        <v>18</v>
      </c>
      <c r="G11" s="17">
        <v>20</v>
      </c>
      <c r="H11" s="17">
        <f t="shared" si="0"/>
        <v>736</v>
      </c>
      <c r="I11" s="21" t="s">
        <v>55</v>
      </c>
      <c r="J11" s="23"/>
    </row>
    <row r="12" spans="1:10" x14ac:dyDescent="0.25">
      <c r="A12" s="29" t="s">
        <v>7</v>
      </c>
      <c r="B12" s="2">
        <v>2208</v>
      </c>
      <c r="C12" s="2">
        <v>976</v>
      </c>
      <c r="D12" s="2">
        <v>279</v>
      </c>
      <c r="E12" s="2">
        <v>276</v>
      </c>
      <c r="F12" s="2">
        <v>114</v>
      </c>
      <c r="G12" s="2">
        <v>155</v>
      </c>
      <c r="H12" s="2">
        <f t="shared" si="0"/>
        <v>4008</v>
      </c>
      <c r="I12" s="21" t="s">
        <v>56</v>
      </c>
      <c r="J12" s="23"/>
    </row>
    <row r="13" spans="1:10" x14ac:dyDescent="0.25">
      <c r="A13" s="37" t="s">
        <v>8</v>
      </c>
      <c r="B13" s="17">
        <v>2652</v>
      </c>
      <c r="C13" s="17">
        <v>1266</v>
      </c>
      <c r="D13" s="17">
        <v>315</v>
      </c>
      <c r="E13" s="17">
        <v>532</v>
      </c>
      <c r="F13" s="17">
        <v>168</v>
      </c>
      <c r="G13" s="17">
        <v>93</v>
      </c>
      <c r="H13" s="17">
        <f t="shared" si="0"/>
        <v>5026</v>
      </c>
      <c r="I13" s="21" t="s">
        <v>57</v>
      </c>
      <c r="J13" s="23"/>
    </row>
    <row r="14" spans="1:10" x14ac:dyDescent="0.25">
      <c r="A14" s="29" t="s">
        <v>9</v>
      </c>
      <c r="B14" s="2">
        <v>672</v>
      </c>
      <c r="C14" s="2">
        <v>359</v>
      </c>
      <c r="D14" s="2">
        <v>128</v>
      </c>
      <c r="E14" s="2">
        <v>223</v>
      </c>
      <c r="F14" s="2">
        <v>46</v>
      </c>
      <c r="G14" s="2">
        <v>3</v>
      </c>
      <c r="H14" s="2">
        <f t="shared" si="0"/>
        <v>1431</v>
      </c>
      <c r="I14" s="21" t="s">
        <v>58</v>
      </c>
      <c r="J14" s="23"/>
    </row>
    <row r="15" spans="1:10" x14ac:dyDescent="0.25">
      <c r="A15" s="37" t="s">
        <v>10</v>
      </c>
      <c r="B15" s="17">
        <v>9232</v>
      </c>
      <c r="C15" s="17">
        <v>5381</v>
      </c>
      <c r="D15" s="17">
        <v>1726</v>
      </c>
      <c r="E15" s="17">
        <v>3210</v>
      </c>
      <c r="F15" s="17">
        <v>522</v>
      </c>
      <c r="G15" s="17">
        <v>248</v>
      </c>
      <c r="H15" s="17">
        <f t="shared" si="0"/>
        <v>20319</v>
      </c>
      <c r="I15" s="21" t="s">
        <v>59</v>
      </c>
      <c r="J15" s="23"/>
    </row>
    <row r="16" spans="1:10" x14ac:dyDescent="0.25">
      <c r="A16" s="29" t="s">
        <v>11</v>
      </c>
      <c r="B16" s="2">
        <v>601</v>
      </c>
      <c r="C16" s="2">
        <v>550</v>
      </c>
      <c r="D16" s="2">
        <v>53</v>
      </c>
      <c r="E16" s="2">
        <v>154</v>
      </c>
      <c r="F16" s="2">
        <v>88</v>
      </c>
      <c r="G16" s="2">
        <v>64</v>
      </c>
      <c r="H16" s="2">
        <f t="shared" si="0"/>
        <v>1510</v>
      </c>
      <c r="I16" s="21" t="s">
        <v>60</v>
      </c>
      <c r="J16" s="23"/>
    </row>
    <row r="17" spans="1:10" x14ac:dyDescent="0.25">
      <c r="A17" s="37" t="s">
        <v>12</v>
      </c>
      <c r="B17" s="17">
        <v>1651</v>
      </c>
      <c r="C17" s="17">
        <v>1350</v>
      </c>
      <c r="D17" s="17">
        <v>386</v>
      </c>
      <c r="E17" s="17">
        <v>498</v>
      </c>
      <c r="F17" s="17">
        <v>152</v>
      </c>
      <c r="G17" s="17">
        <v>113</v>
      </c>
      <c r="H17" s="17">
        <f t="shared" si="0"/>
        <v>4150</v>
      </c>
      <c r="I17" s="21" t="s">
        <v>61</v>
      </c>
      <c r="J17" s="23"/>
    </row>
    <row r="18" spans="1:10" x14ac:dyDescent="0.25">
      <c r="A18" s="29" t="s">
        <v>13</v>
      </c>
      <c r="B18" s="2">
        <v>3191</v>
      </c>
      <c r="C18" s="2">
        <v>1945</v>
      </c>
      <c r="D18" s="2">
        <v>377</v>
      </c>
      <c r="E18" s="2">
        <v>634</v>
      </c>
      <c r="F18" s="2">
        <v>233</v>
      </c>
      <c r="G18" s="2">
        <v>131</v>
      </c>
      <c r="H18" s="2">
        <f t="shared" si="0"/>
        <v>6511</v>
      </c>
      <c r="I18" s="21" t="s">
        <v>62</v>
      </c>
      <c r="J18" s="23"/>
    </row>
    <row r="19" spans="1:10" x14ac:dyDescent="0.25">
      <c r="A19" s="37" t="s">
        <v>14</v>
      </c>
      <c r="B19" s="17">
        <v>68</v>
      </c>
      <c r="C19" s="17">
        <v>297</v>
      </c>
      <c r="D19" s="17">
        <v>28</v>
      </c>
      <c r="E19" s="17">
        <v>10</v>
      </c>
      <c r="F19" s="17">
        <v>11</v>
      </c>
      <c r="G19" s="17">
        <v>4</v>
      </c>
      <c r="H19" s="17">
        <f t="shared" si="0"/>
        <v>418</v>
      </c>
      <c r="I19" s="21" t="s">
        <v>63</v>
      </c>
      <c r="J19" s="23"/>
    </row>
    <row r="20" spans="1:10" x14ac:dyDescent="0.25">
      <c r="A20" s="29" t="s">
        <v>15</v>
      </c>
      <c r="B20" s="2">
        <v>1234</v>
      </c>
      <c r="C20" s="2">
        <v>1017</v>
      </c>
      <c r="D20" s="2">
        <v>432</v>
      </c>
      <c r="E20" s="2">
        <v>420</v>
      </c>
      <c r="F20" s="2">
        <v>63</v>
      </c>
      <c r="G20" s="2">
        <v>71</v>
      </c>
      <c r="H20" s="2">
        <f t="shared" si="0"/>
        <v>3237</v>
      </c>
      <c r="I20" s="21" t="s">
        <v>64</v>
      </c>
      <c r="J20" s="23"/>
    </row>
    <row r="21" spans="1:10" x14ac:dyDescent="0.25">
      <c r="A21" s="37" t="s">
        <v>16</v>
      </c>
      <c r="B21" s="17">
        <v>3689</v>
      </c>
      <c r="C21" s="17">
        <v>2184</v>
      </c>
      <c r="D21" s="17">
        <v>682</v>
      </c>
      <c r="E21" s="17">
        <v>623</v>
      </c>
      <c r="F21" s="17">
        <v>250</v>
      </c>
      <c r="G21" s="17">
        <v>119</v>
      </c>
      <c r="H21" s="17">
        <f t="shared" si="0"/>
        <v>7547</v>
      </c>
      <c r="I21" s="21" t="s">
        <v>65</v>
      </c>
      <c r="J21" s="23"/>
    </row>
    <row r="22" spans="1:10" x14ac:dyDescent="0.25">
      <c r="A22" s="29" t="s">
        <v>17</v>
      </c>
      <c r="B22" s="2">
        <v>1904</v>
      </c>
      <c r="C22" s="2">
        <v>885</v>
      </c>
      <c r="D22" s="2">
        <v>351</v>
      </c>
      <c r="E22" s="2">
        <v>389</v>
      </c>
      <c r="F22" s="2">
        <v>111</v>
      </c>
      <c r="G22" s="2">
        <v>52</v>
      </c>
      <c r="H22" s="2">
        <f t="shared" si="0"/>
        <v>3692</v>
      </c>
      <c r="I22" s="21" t="s">
        <v>66</v>
      </c>
      <c r="J22" s="23"/>
    </row>
    <row r="23" spans="1:10" x14ac:dyDescent="0.25">
      <c r="A23" s="37" t="s">
        <v>18</v>
      </c>
      <c r="B23" s="17">
        <v>420</v>
      </c>
      <c r="C23" s="17">
        <v>247</v>
      </c>
      <c r="D23" s="17">
        <v>48</v>
      </c>
      <c r="E23" s="17">
        <v>76</v>
      </c>
      <c r="F23" s="17">
        <v>38</v>
      </c>
      <c r="G23" s="17">
        <v>13</v>
      </c>
      <c r="H23" s="17">
        <f t="shared" si="0"/>
        <v>842</v>
      </c>
      <c r="I23" s="21" t="s">
        <v>67</v>
      </c>
      <c r="J23" s="23"/>
    </row>
    <row r="24" spans="1:10" x14ac:dyDescent="0.25">
      <c r="A24" s="29" t="s">
        <v>19</v>
      </c>
      <c r="B24" s="2">
        <v>85</v>
      </c>
      <c r="C24" s="2">
        <v>79</v>
      </c>
      <c r="D24" s="2">
        <v>28</v>
      </c>
      <c r="E24" s="2">
        <v>48</v>
      </c>
      <c r="F24" s="2">
        <v>12</v>
      </c>
      <c r="G24" s="2">
        <v>4</v>
      </c>
      <c r="H24" s="2">
        <f t="shared" si="0"/>
        <v>256</v>
      </c>
      <c r="I24" s="21" t="s">
        <v>68</v>
      </c>
      <c r="J24" s="23"/>
    </row>
    <row r="25" spans="1:10" x14ac:dyDescent="0.25">
      <c r="A25" s="37" t="s">
        <v>20</v>
      </c>
      <c r="B25" s="17">
        <v>10000</v>
      </c>
      <c r="C25" s="17">
        <v>5111</v>
      </c>
      <c r="D25" s="17">
        <v>799</v>
      </c>
      <c r="E25" s="17">
        <v>2522</v>
      </c>
      <c r="F25" s="17">
        <v>521</v>
      </c>
      <c r="G25" s="17">
        <v>848</v>
      </c>
      <c r="H25" s="17">
        <f t="shared" si="0"/>
        <v>19801</v>
      </c>
      <c r="I25" s="21" t="s">
        <v>69</v>
      </c>
      <c r="J25" s="23"/>
    </row>
    <row r="26" spans="1:10" x14ac:dyDescent="0.25">
      <c r="A26" s="29" t="s">
        <v>21</v>
      </c>
      <c r="B26" s="2">
        <v>215</v>
      </c>
      <c r="C26" s="2">
        <v>157</v>
      </c>
      <c r="D26" s="2">
        <v>68</v>
      </c>
      <c r="E26" s="2">
        <v>98</v>
      </c>
      <c r="F26" s="2">
        <v>7</v>
      </c>
      <c r="G26" s="2">
        <v>6</v>
      </c>
      <c r="H26" s="2">
        <f t="shared" si="0"/>
        <v>551</v>
      </c>
      <c r="I26" s="21" t="s">
        <v>70</v>
      </c>
      <c r="J26" s="23"/>
    </row>
    <row r="27" spans="1:10" x14ac:dyDescent="0.25">
      <c r="A27" s="37" t="s">
        <v>22</v>
      </c>
      <c r="B27" s="17">
        <v>1472</v>
      </c>
      <c r="C27" s="17">
        <v>824</v>
      </c>
      <c r="D27" s="17">
        <v>346</v>
      </c>
      <c r="E27" s="17">
        <v>400</v>
      </c>
      <c r="F27" s="17">
        <v>95</v>
      </c>
      <c r="G27" s="17">
        <v>46</v>
      </c>
      <c r="H27" s="17">
        <f t="shared" si="0"/>
        <v>3183</v>
      </c>
      <c r="I27" s="21" t="s">
        <v>71</v>
      </c>
      <c r="J27" s="23"/>
    </row>
    <row r="28" spans="1:10" x14ac:dyDescent="0.25">
      <c r="A28" s="29" t="s">
        <v>23</v>
      </c>
      <c r="B28" s="2">
        <v>2553</v>
      </c>
      <c r="C28" s="2">
        <v>1188</v>
      </c>
      <c r="D28" s="2">
        <v>226</v>
      </c>
      <c r="E28" s="2">
        <v>763</v>
      </c>
      <c r="F28" s="2">
        <v>183</v>
      </c>
      <c r="G28" s="2">
        <v>117</v>
      </c>
      <c r="H28" s="2">
        <f t="shared" si="0"/>
        <v>5030</v>
      </c>
      <c r="I28" s="21" t="s">
        <v>72</v>
      </c>
      <c r="J28" s="23"/>
    </row>
    <row r="29" spans="1:10" x14ac:dyDescent="0.25">
      <c r="A29" s="37" t="s">
        <v>24</v>
      </c>
      <c r="B29" s="17">
        <v>49</v>
      </c>
      <c r="C29" s="17">
        <v>57</v>
      </c>
      <c r="D29" s="17">
        <v>45</v>
      </c>
      <c r="E29" s="17">
        <v>24</v>
      </c>
      <c r="F29" s="17">
        <v>6</v>
      </c>
      <c r="G29" s="17">
        <v>1</v>
      </c>
      <c r="H29" s="17">
        <f t="shared" si="0"/>
        <v>182</v>
      </c>
      <c r="I29" s="21" t="s">
        <v>73</v>
      </c>
      <c r="J29" s="23"/>
    </row>
    <row r="30" spans="1:10" x14ac:dyDescent="0.25">
      <c r="A30" s="29" t="s">
        <v>25</v>
      </c>
      <c r="B30" s="2">
        <v>1629</v>
      </c>
      <c r="C30" s="2">
        <v>904</v>
      </c>
      <c r="D30" s="2">
        <v>169</v>
      </c>
      <c r="E30" s="2">
        <v>471</v>
      </c>
      <c r="F30" s="2">
        <v>120</v>
      </c>
      <c r="G30" s="2">
        <v>40</v>
      </c>
      <c r="H30" s="2">
        <f t="shared" si="0"/>
        <v>3333</v>
      </c>
      <c r="I30" s="21" t="s">
        <v>74</v>
      </c>
      <c r="J30" s="23"/>
    </row>
    <row r="31" spans="1:10" x14ac:dyDescent="0.25">
      <c r="A31" s="37" t="s">
        <v>26</v>
      </c>
      <c r="B31" s="17">
        <v>978</v>
      </c>
      <c r="C31" s="17">
        <v>752</v>
      </c>
      <c r="D31" s="17">
        <v>148</v>
      </c>
      <c r="E31" s="17">
        <v>246</v>
      </c>
      <c r="F31" s="17">
        <v>65</v>
      </c>
      <c r="G31" s="17">
        <v>21</v>
      </c>
      <c r="H31" s="17">
        <f t="shared" si="0"/>
        <v>2210</v>
      </c>
      <c r="I31" s="21" t="s">
        <v>75</v>
      </c>
      <c r="J31" s="23"/>
    </row>
    <row r="32" spans="1:10" x14ac:dyDescent="0.25">
      <c r="A32" s="29" t="s">
        <v>27</v>
      </c>
      <c r="B32" s="2">
        <v>1021</v>
      </c>
      <c r="C32" s="2">
        <v>513</v>
      </c>
      <c r="D32" s="2">
        <v>269</v>
      </c>
      <c r="E32" s="2">
        <v>275</v>
      </c>
      <c r="F32" s="2">
        <v>70</v>
      </c>
      <c r="G32" s="2">
        <v>50</v>
      </c>
      <c r="H32" s="2">
        <f t="shared" si="0"/>
        <v>2198</v>
      </c>
      <c r="I32" s="21" t="s">
        <v>76</v>
      </c>
      <c r="J32" s="23"/>
    </row>
    <row r="33" spans="1:10" x14ac:dyDescent="0.25">
      <c r="A33" s="37" t="s">
        <v>28</v>
      </c>
      <c r="B33" s="17">
        <v>479</v>
      </c>
      <c r="C33" s="17">
        <v>223</v>
      </c>
      <c r="D33" s="17">
        <v>134</v>
      </c>
      <c r="E33" s="17">
        <v>154</v>
      </c>
      <c r="F33" s="17">
        <v>12</v>
      </c>
      <c r="G33" s="17">
        <v>42</v>
      </c>
      <c r="H33" s="17">
        <f t="shared" si="0"/>
        <v>1044</v>
      </c>
      <c r="I33" s="21" t="s">
        <v>77</v>
      </c>
      <c r="J33" s="23"/>
    </row>
    <row r="34" spans="1:10" x14ac:dyDescent="0.25">
      <c r="A34" s="29" t="s">
        <v>29</v>
      </c>
      <c r="B34" s="2">
        <v>3459</v>
      </c>
      <c r="C34" s="2">
        <v>1771</v>
      </c>
      <c r="D34" s="2">
        <v>365</v>
      </c>
      <c r="E34" s="2">
        <v>878</v>
      </c>
      <c r="F34" s="2">
        <v>208</v>
      </c>
      <c r="G34" s="2">
        <v>530</v>
      </c>
      <c r="H34" s="2">
        <f t="shared" si="0"/>
        <v>7211</v>
      </c>
      <c r="I34" s="21" t="s">
        <v>78</v>
      </c>
      <c r="J34" s="23"/>
    </row>
    <row r="35" spans="1:10" x14ac:dyDescent="0.25">
      <c r="A35" s="37" t="s">
        <v>30</v>
      </c>
      <c r="B35" s="17">
        <v>244</v>
      </c>
      <c r="C35" s="17">
        <v>200</v>
      </c>
      <c r="D35" s="17">
        <v>37</v>
      </c>
      <c r="E35" s="17">
        <v>30</v>
      </c>
      <c r="F35" s="17">
        <v>15</v>
      </c>
      <c r="G35" s="17">
        <v>3</v>
      </c>
      <c r="H35" s="17">
        <f t="shared" si="0"/>
        <v>529</v>
      </c>
      <c r="I35" s="21" t="s">
        <v>79</v>
      </c>
      <c r="J35" s="23"/>
    </row>
    <row r="36" spans="1:10" x14ac:dyDescent="0.25">
      <c r="A36" s="29" t="s">
        <v>31</v>
      </c>
      <c r="B36" s="2">
        <v>2250</v>
      </c>
      <c r="C36" s="2">
        <v>1386</v>
      </c>
      <c r="D36" s="2">
        <v>328</v>
      </c>
      <c r="E36" s="2">
        <v>502</v>
      </c>
      <c r="F36" s="2">
        <v>144</v>
      </c>
      <c r="G36" s="2">
        <v>99</v>
      </c>
      <c r="H36" s="2">
        <f t="shared" si="0"/>
        <v>4709</v>
      </c>
      <c r="I36" s="21" t="s">
        <v>80</v>
      </c>
      <c r="J36" s="23"/>
    </row>
    <row r="37" spans="1:10" x14ac:dyDescent="0.25">
      <c r="A37" s="37" t="s">
        <v>32</v>
      </c>
      <c r="B37" s="17">
        <v>336</v>
      </c>
      <c r="C37" s="17">
        <v>198</v>
      </c>
      <c r="D37" s="17">
        <v>47</v>
      </c>
      <c r="E37" s="17">
        <v>323</v>
      </c>
      <c r="F37" s="17">
        <v>89</v>
      </c>
      <c r="G37" s="17">
        <v>15</v>
      </c>
      <c r="H37" s="17">
        <f t="shared" si="0"/>
        <v>1008</v>
      </c>
      <c r="I37" s="21" t="s">
        <v>81</v>
      </c>
      <c r="J37" s="23"/>
    </row>
    <row r="38" spans="1:10" x14ac:dyDescent="0.25">
      <c r="A38" s="29" t="s">
        <v>33</v>
      </c>
      <c r="B38" s="2">
        <v>86</v>
      </c>
      <c r="C38" s="2">
        <v>194</v>
      </c>
      <c r="D38" s="2">
        <v>24</v>
      </c>
      <c r="E38" s="2">
        <v>0</v>
      </c>
      <c r="F38" s="2">
        <v>1</v>
      </c>
      <c r="G38" s="2">
        <v>1</v>
      </c>
      <c r="H38" s="2">
        <f t="shared" si="0"/>
        <v>306</v>
      </c>
      <c r="I38" s="21" t="s">
        <v>82</v>
      </c>
      <c r="J38" s="23"/>
    </row>
    <row r="39" spans="1:10" ht="11.25" customHeight="1" x14ac:dyDescent="0.25"/>
    <row r="40" spans="1:10" ht="23.25" customHeight="1" x14ac:dyDescent="0.25">
      <c r="A40" s="8" t="s">
        <v>1</v>
      </c>
      <c r="B40" s="27">
        <f t="shared" ref="B40:H40" si="1">SUM(B7:B38)</f>
        <v>55062</v>
      </c>
      <c r="C40" s="27">
        <f t="shared" si="1"/>
        <v>31290</v>
      </c>
      <c r="D40" s="27">
        <f t="shared" si="1"/>
        <v>8145</v>
      </c>
      <c r="E40" s="27">
        <f t="shared" si="1"/>
        <v>14133</v>
      </c>
      <c r="F40" s="27">
        <f t="shared" si="1"/>
        <v>3493</v>
      </c>
      <c r="G40" s="27">
        <f t="shared" si="1"/>
        <v>3010</v>
      </c>
      <c r="H40" s="26">
        <f t="shared" si="1"/>
        <v>115133</v>
      </c>
    </row>
    <row r="41" spans="1:10" x14ac:dyDescent="0.25">
      <c r="B41" s="24">
        <f t="shared" ref="B41:G41" si="2">B40*100/$H$40</f>
        <v>47.824689706687046</v>
      </c>
      <c r="C41" s="24">
        <f t="shared" si="2"/>
        <v>27.177264554906063</v>
      </c>
      <c r="D41" s="24">
        <f t="shared" si="2"/>
        <v>7.0744269670728634</v>
      </c>
      <c r="E41" s="24">
        <f t="shared" si="2"/>
        <v>12.275368486880391</v>
      </c>
      <c r="F41" s="24">
        <f t="shared" si="2"/>
        <v>3.0338825532210576</v>
      </c>
      <c r="G41" s="24">
        <f t="shared" si="2"/>
        <v>2.6143677312325746</v>
      </c>
      <c r="H41" s="24">
        <f>SUM(B41:G41)</f>
        <v>100.00000000000001</v>
      </c>
    </row>
    <row r="42" spans="1:10" x14ac:dyDescent="0.25">
      <c r="A42" s="29" t="s">
        <v>96</v>
      </c>
      <c r="J42" s="23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56" sqref="B56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2" ht="17.25" x14ac:dyDescent="0.3">
      <c r="B1" s="36"/>
      <c r="C1" s="36"/>
      <c r="D1" s="36"/>
      <c r="E1" s="36"/>
      <c r="F1" s="36"/>
      <c r="G1" s="36"/>
      <c r="H1" s="36"/>
      <c r="I1" s="36"/>
      <c r="J1" s="36"/>
    </row>
    <row r="2" spans="1:12" ht="17.25" x14ac:dyDescent="0.3">
      <c r="A2" s="36" t="s">
        <v>104</v>
      </c>
      <c r="B2" s="36"/>
      <c r="C2" s="36"/>
      <c r="D2" s="36"/>
      <c r="E2" s="36"/>
      <c r="F2" s="36"/>
      <c r="G2" s="36"/>
      <c r="H2" s="36"/>
      <c r="I2" s="36"/>
      <c r="J2" s="36"/>
    </row>
    <row r="3" spans="1:12" x14ac:dyDescent="0.2"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 x14ac:dyDescent="0.25">
      <c r="A4" s="51" t="s">
        <v>44</v>
      </c>
      <c r="B4" s="56" t="s">
        <v>37</v>
      </c>
      <c r="C4" s="56"/>
      <c r="D4" s="56"/>
      <c r="E4" s="56"/>
      <c r="F4" s="56"/>
      <c r="G4" s="58" t="s">
        <v>43</v>
      </c>
      <c r="H4" s="56" t="s">
        <v>0</v>
      </c>
      <c r="I4" s="56"/>
      <c r="J4" s="58" t="s">
        <v>43</v>
      </c>
      <c r="K4" s="57" t="s">
        <v>50</v>
      </c>
      <c r="L4" s="54" t="s">
        <v>1</v>
      </c>
    </row>
    <row r="5" spans="1:12" ht="15" x14ac:dyDescent="0.25">
      <c r="A5" s="51"/>
      <c r="B5" s="16" t="s">
        <v>38</v>
      </c>
      <c r="C5" s="16" t="s">
        <v>39</v>
      </c>
      <c r="D5" s="16" t="s">
        <v>40</v>
      </c>
      <c r="E5" s="16" t="s">
        <v>41</v>
      </c>
      <c r="F5" s="16" t="s">
        <v>42</v>
      </c>
      <c r="G5" s="58"/>
      <c r="H5" s="16" t="s">
        <v>45</v>
      </c>
      <c r="I5" s="16" t="s">
        <v>46</v>
      </c>
      <c r="J5" s="58"/>
      <c r="K5" s="57"/>
      <c r="L5" s="54"/>
    </row>
    <row r="6" spans="1:12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8"/>
      <c r="L6" s="48"/>
    </row>
    <row r="7" spans="1:12" ht="15" x14ac:dyDescent="0.25">
      <c r="A7" s="37" t="s">
        <v>34</v>
      </c>
      <c r="B7" s="17">
        <v>3801</v>
      </c>
      <c r="C7" s="17">
        <v>2667</v>
      </c>
      <c r="D7" s="17">
        <v>210</v>
      </c>
      <c r="E7" s="17">
        <v>20227</v>
      </c>
      <c r="F7" s="17">
        <v>52</v>
      </c>
      <c r="G7" s="17">
        <f>SUM(B7:F7)</f>
        <v>26957</v>
      </c>
      <c r="H7" s="17">
        <v>27771</v>
      </c>
      <c r="I7" s="17">
        <v>174</v>
      </c>
      <c r="J7" s="17">
        <f>H7+I7</f>
        <v>27945</v>
      </c>
      <c r="K7" s="17">
        <v>160</v>
      </c>
      <c r="L7" s="17">
        <f>G7+J7+K7</f>
        <v>55062</v>
      </c>
    </row>
    <row r="8" spans="1:12" ht="15" x14ac:dyDescent="0.25">
      <c r="A8" s="49" t="s">
        <v>83</v>
      </c>
      <c r="B8" s="50">
        <v>2822</v>
      </c>
      <c r="C8" s="50">
        <v>2541</v>
      </c>
      <c r="D8" s="50">
        <v>118</v>
      </c>
      <c r="E8" s="50">
        <v>12472</v>
      </c>
      <c r="F8" s="50">
        <v>30</v>
      </c>
      <c r="G8" s="50">
        <f t="shared" ref="G8:G12" si="0">SUM(B8:F8)</f>
        <v>17983</v>
      </c>
      <c r="H8" s="50">
        <v>13181</v>
      </c>
      <c r="I8" s="50">
        <v>97</v>
      </c>
      <c r="J8" s="50">
        <f t="shared" ref="J8:J12" si="1">H8+I8</f>
        <v>13278</v>
      </c>
      <c r="K8" s="50">
        <v>29</v>
      </c>
      <c r="L8" s="50">
        <f t="shared" ref="L8:L12" si="2">G8+J8+K8</f>
        <v>31290</v>
      </c>
    </row>
    <row r="9" spans="1:12" ht="15" x14ac:dyDescent="0.25">
      <c r="A9" s="37" t="s">
        <v>84</v>
      </c>
      <c r="B9" s="17">
        <v>1600</v>
      </c>
      <c r="C9" s="17">
        <v>1044</v>
      </c>
      <c r="D9" s="17">
        <v>33</v>
      </c>
      <c r="E9" s="17">
        <v>3448</v>
      </c>
      <c r="F9" s="17">
        <v>49</v>
      </c>
      <c r="G9" s="17">
        <f t="shared" si="0"/>
        <v>6174</v>
      </c>
      <c r="H9" s="17">
        <v>1903</v>
      </c>
      <c r="I9" s="17">
        <v>11</v>
      </c>
      <c r="J9" s="17">
        <f t="shared" si="1"/>
        <v>1914</v>
      </c>
      <c r="K9" s="17">
        <v>57</v>
      </c>
      <c r="L9" s="17">
        <f t="shared" si="2"/>
        <v>8145</v>
      </c>
    </row>
    <row r="10" spans="1:12" ht="15" x14ac:dyDescent="0.25">
      <c r="A10" s="49" t="s">
        <v>36</v>
      </c>
      <c r="B10" s="50">
        <v>1011</v>
      </c>
      <c r="C10" s="50">
        <v>1210</v>
      </c>
      <c r="D10" s="50">
        <v>31</v>
      </c>
      <c r="E10" s="50">
        <v>5753</v>
      </c>
      <c r="F10" s="50">
        <v>11</v>
      </c>
      <c r="G10" s="50">
        <f t="shared" si="0"/>
        <v>8016</v>
      </c>
      <c r="H10" s="50">
        <v>6081</v>
      </c>
      <c r="I10" s="50">
        <v>31</v>
      </c>
      <c r="J10" s="50">
        <f t="shared" si="1"/>
        <v>6112</v>
      </c>
      <c r="K10" s="50">
        <v>5</v>
      </c>
      <c r="L10" s="50">
        <f t="shared" si="2"/>
        <v>14133</v>
      </c>
    </row>
    <row r="11" spans="1:12" ht="15" x14ac:dyDescent="0.25">
      <c r="A11" s="37" t="s">
        <v>35</v>
      </c>
      <c r="B11" s="17">
        <v>303</v>
      </c>
      <c r="C11" s="17">
        <v>255</v>
      </c>
      <c r="D11" s="17">
        <v>12</v>
      </c>
      <c r="E11" s="17">
        <v>1915</v>
      </c>
      <c r="F11" s="17">
        <v>3</v>
      </c>
      <c r="G11" s="17">
        <f t="shared" si="0"/>
        <v>2488</v>
      </c>
      <c r="H11" s="17">
        <v>996</v>
      </c>
      <c r="I11" s="17">
        <v>8</v>
      </c>
      <c r="J11" s="17">
        <f t="shared" si="1"/>
        <v>1004</v>
      </c>
      <c r="K11" s="17">
        <v>1</v>
      </c>
      <c r="L11" s="17">
        <f t="shared" si="2"/>
        <v>3493</v>
      </c>
    </row>
    <row r="12" spans="1:12" ht="15" x14ac:dyDescent="0.25">
      <c r="A12" s="49" t="s">
        <v>42</v>
      </c>
      <c r="B12" s="50">
        <v>120</v>
      </c>
      <c r="C12" s="50">
        <v>138</v>
      </c>
      <c r="D12" s="50">
        <v>13</v>
      </c>
      <c r="E12" s="50">
        <v>1375</v>
      </c>
      <c r="F12" s="50">
        <v>2</v>
      </c>
      <c r="G12" s="50">
        <f t="shared" si="0"/>
        <v>1648</v>
      </c>
      <c r="H12" s="50">
        <v>1305</v>
      </c>
      <c r="I12" s="50">
        <v>30</v>
      </c>
      <c r="J12" s="50">
        <f t="shared" si="1"/>
        <v>1335</v>
      </c>
      <c r="K12" s="50">
        <v>27</v>
      </c>
      <c r="L12" s="50">
        <f t="shared" si="2"/>
        <v>3010</v>
      </c>
    </row>
    <row r="13" spans="1:12" ht="6.75" customHeight="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5.75" x14ac:dyDescent="0.2">
      <c r="A14" s="5" t="s">
        <v>1</v>
      </c>
      <c r="B14" s="6">
        <f t="shared" ref="B14:L14" si="3">SUM(B7:B12)</f>
        <v>9657</v>
      </c>
      <c r="C14" s="6">
        <f t="shared" si="3"/>
        <v>7855</v>
      </c>
      <c r="D14" s="6">
        <f t="shared" si="3"/>
        <v>417</v>
      </c>
      <c r="E14" s="6">
        <f t="shared" si="3"/>
        <v>45190</v>
      </c>
      <c r="F14" s="6">
        <f t="shared" si="3"/>
        <v>147</v>
      </c>
      <c r="G14" s="6">
        <f t="shared" si="3"/>
        <v>63266</v>
      </c>
      <c r="H14" s="6">
        <f t="shared" si="3"/>
        <v>51237</v>
      </c>
      <c r="I14" s="6">
        <f t="shared" si="3"/>
        <v>351</v>
      </c>
      <c r="J14" s="6">
        <f t="shared" si="3"/>
        <v>51588</v>
      </c>
      <c r="K14" s="6">
        <f t="shared" si="3"/>
        <v>279</v>
      </c>
      <c r="L14" s="6">
        <f t="shared" si="3"/>
        <v>115133</v>
      </c>
    </row>
    <row r="15" spans="1:12" x14ac:dyDescent="0.2">
      <c r="A15" s="33"/>
      <c r="B15" s="25">
        <f>B14*100/$G$14</f>
        <v>15.264122909619701</v>
      </c>
      <c r="C15" s="25">
        <f>C14*100/$G$14</f>
        <v>12.415831568298929</v>
      </c>
      <c r="D15" s="25">
        <f>D14*100/$G$14</f>
        <v>0.65912180318022318</v>
      </c>
      <c r="E15" s="25">
        <f>E14*100/$G$14</f>
        <v>71.428571428571431</v>
      </c>
      <c r="F15" s="25">
        <f>F14*100/$G$14</f>
        <v>0.23235229032971896</v>
      </c>
      <c r="G15" s="25">
        <f>SUM(B15:F15)</f>
        <v>100</v>
      </c>
      <c r="H15" s="25">
        <f>H14*100/$J$14</f>
        <v>99.319609211444515</v>
      </c>
      <c r="I15" s="25">
        <f>I14*100/$J$14</f>
        <v>0.68039078855547797</v>
      </c>
      <c r="J15" s="25">
        <f>SUM(H15:I15)</f>
        <v>100</v>
      </c>
      <c r="K15" s="25"/>
      <c r="L15" s="25"/>
    </row>
    <row r="16" spans="1:12" ht="15" x14ac:dyDescent="0.25">
      <c r="A16" s="29" t="s">
        <v>96</v>
      </c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C52" sqref="C52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105</v>
      </c>
    </row>
    <row r="3" spans="1:10" x14ac:dyDescent="0.25">
      <c r="F3" s="7"/>
    </row>
    <row r="4" spans="1:10" ht="18.75" customHeight="1" x14ac:dyDescent="0.25">
      <c r="A4" s="53" t="s">
        <v>86</v>
      </c>
      <c r="B4" s="55" t="s">
        <v>34</v>
      </c>
      <c r="C4" s="55" t="s">
        <v>83</v>
      </c>
      <c r="D4" s="55" t="s">
        <v>84</v>
      </c>
      <c r="E4" s="55" t="s">
        <v>36</v>
      </c>
      <c r="F4" s="55" t="s">
        <v>88</v>
      </c>
      <c r="G4" s="55" t="s">
        <v>42</v>
      </c>
      <c r="H4" s="54" t="s">
        <v>1</v>
      </c>
    </row>
    <row r="5" spans="1:10" ht="18.75" customHeight="1" x14ac:dyDescent="0.25">
      <c r="A5" s="53"/>
      <c r="B5" s="55"/>
      <c r="C5" s="55"/>
      <c r="D5" s="55"/>
      <c r="E5" s="55"/>
      <c r="F5" s="55"/>
      <c r="G5" s="55"/>
      <c r="H5" s="54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7" t="s">
        <v>2</v>
      </c>
      <c r="B7" s="17">
        <v>6</v>
      </c>
      <c r="C7" s="17">
        <v>25</v>
      </c>
      <c r="D7" s="17">
        <v>1</v>
      </c>
      <c r="E7" s="17">
        <v>0</v>
      </c>
      <c r="F7" s="17">
        <v>0</v>
      </c>
      <c r="G7" s="17">
        <v>0</v>
      </c>
      <c r="H7" s="17">
        <f t="shared" ref="H7:H38" si="0">SUM(B7:G7)</f>
        <v>32</v>
      </c>
      <c r="I7" s="21" t="s">
        <v>51</v>
      </c>
      <c r="J7" s="23"/>
    </row>
    <row r="8" spans="1:10" x14ac:dyDescent="0.25">
      <c r="A8" s="29" t="s">
        <v>3</v>
      </c>
      <c r="B8" s="2">
        <v>49</v>
      </c>
      <c r="C8" s="2">
        <v>29</v>
      </c>
      <c r="D8" s="2">
        <v>6</v>
      </c>
      <c r="E8" s="2">
        <v>3</v>
      </c>
      <c r="F8" s="2">
        <v>2</v>
      </c>
      <c r="G8" s="2">
        <v>0</v>
      </c>
      <c r="H8" s="2">
        <f t="shared" si="0"/>
        <v>89</v>
      </c>
      <c r="I8" s="21" t="s">
        <v>52</v>
      </c>
      <c r="J8" s="23"/>
    </row>
    <row r="9" spans="1:10" x14ac:dyDescent="0.25">
      <c r="A9" s="37" t="s">
        <v>4</v>
      </c>
      <c r="B9" s="17">
        <v>114</v>
      </c>
      <c r="C9" s="17">
        <v>35</v>
      </c>
      <c r="D9" s="17">
        <v>1</v>
      </c>
      <c r="E9" s="17">
        <v>4</v>
      </c>
      <c r="F9" s="17">
        <v>2</v>
      </c>
      <c r="G9" s="17">
        <v>0</v>
      </c>
      <c r="H9" s="17">
        <f t="shared" si="0"/>
        <v>156</v>
      </c>
      <c r="I9" s="21" t="s">
        <v>53</v>
      </c>
      <c r="J9" s="23"/>
    </row>
    <row r="10" spans="1:10" x14ac:dyDescent="0.25">
      <c r="A10" s="29" t="s">
        <v>5</v>
      </c>
      <c r="B10" s="2">
        <v>5</v>
      </c>
      <c r="C10" s="2">
        <v>3</v>
      </c>
      <c r="D10" s="2">
        <v>0</v>
      </c>
      <c r="E10" s="2">
        <v>0</v>
      </c>
      <c r="F10" s="2">
        <v>2</v>
      </c>
      <c r="G10" s="2">
        <v>1</v>
      </c>
      <c r="H10" s="2">
        <f t="shared" si="0"/>
        <v>11</v>
      </c>
      <c r="I10" s="21" t="s">
        <v>54</v>
      </c>
      <c r="J10" s="23"/>
    </row>
    <row r="11" spans="1:10" x14ac:dyDescent="0.25">
      <c r="A11" s="37" t="s">
        <v>6</v>
      </c>
      <c r="B11" s="17">
        <v>41</v>
      </c>
      <c r="C11" s="17">
        <v>48</v>
      </c>
      <c r="D11" s="17">
        <v>2</v>
      </c>
      <c r="E11" s="17">
        <v>8</v>
      </c>
      <c r="F11" s="17">
        <v>4</v>
      </c>
      <c r="G11" s="17">
        <v>7</v>
      </c>
      <c r="H11" s="17">
        <f t="shared" si="0"/>
        <v>110</v>
      </c>
      <c r="I11" s="21" t="s">
        <v>55</v>
      </c>
      <c r="J11" s="23"/>
    </row>
    <row r="12" spans="1:10" x14ac:dyDescent="0.25">
      <c r="A12" s="29" t="s">
        <v>7</v>
      </c>
      <c r="B12" s="2">
        <v>29</v>
      </c>
      <c r="C12" s="2">
        <v>26</v>
      </c>
      <c r="D12" s="2">
        <v>0</v>
      </c>
      <c r="E12" s="2">
        <v>2</v>
      </c>
      <c r="F12" s="2">
        <v>16</v>
      </c>
      <c r="G12" s="2">
        <v>0</v>
      </c>
      <c r="H12" s="2">
        <f t="shared" si="0"/>
        <v>73</v>
      </c>
      <c r="I12" s="21" t="s">
        <v>56</v>
      </c>
      <c r="J12" s="23"/>
    </row>
    <row r="13" spans="1:10" x14ac:dyDescent="0.25">
      <c r="A13" s="37" t="s">
        <v>8</v>
      </c>
      <c r="B13" s="17">
        <v>23</v>
      </c>
      <c r="C13" s="17">
        <v>26</v>
      </c>
      <c r="D13" s="17">
        <v>0</v>
      </c>
      <c r="E13" s="17">
        <v>0</v>
      </c>
      <c r="F13" s="17">
        <v>0</v>
      </c>
      <c r="G13" s="17">
        <v>0</v>
      </c>
      <c r="H13" s="17">
        <f t="shared" si="0"/>
        <v>49</v>
      </c>
      <c r="I13" s="21" t="s">
        <v>57</v>
      </c>
      <c r="J13" s="23"/>
    </row>
    <row r="14" spans="1:10" x14ac:dyDescent="0.25">
      <c r="A14" s="29" t="s">
        <v>9</v>
      </c>
      <c r="B14" s="2">
        <v>4</v>
      </c>
      <c r="C14" s="2">
        <v>36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40</v>
      </c>
      <c r="I14" s="21" t="s">
        <v>58</v>
      </c>
      <c r="J14" s="23"/>
    </row>
    <row r="15" spans="1:10" x14ac:dyDescent="0.25">
      <c r="A15" s="37" t="s">
        <v>10</v>
      </c>
      <c r="B15" s="17">
        <v>1351</v>
      </c>
      <c r="C15" s="17">
        <v>1166</v>
      </c>
      <c r="D15" s="17">
        <v>110</v>
      </c>
      <c r="E15" s="17">
        <v>47</v>
      </c>
      <c r="F15" s="17">
        <v>222</v>
      </c>
      <c r="G15" s="17">
        <v>128</v>
      </c>
      <c r="H15" s="17">
        <f t="shared" si="0"/>
        <v>3024</v>
      </c>
      <c r="I15" s="21" t="s">
        <v>59</v>
      </c>
      <c r="J15" s="23"/>
    </row>
    <row r="16" spans="1:10" x14ac:dyDescent="0.25">
      <c r="A16" s="29" t="s">
        <v>11</v>
      </c>
      <c r="B16" s="2">
        <v>1</v>
      </c>
      <c r="C16" s="2">
        <v>1</v>
      </c>
      <c r="D16" s="2">
        <v>1</v>
      </c>
      <c r="E16" s="2">
        <v>0</v>
      </c>
      <c r="F16" s="2">
        <v>0</v>
      </c>
      <c r="G16" s="2">
        <v>0</v>
      </c>
      <c r="H16" s="2">
        <f t="shared" si="0"/>
        <v>3</v>
      </c>
      <c r="I16" s="21" t="s">
        <v>60</v>
      </c>
      <c r="J16" s="23"/>
    </row>
    <row r="17" spans="1:10" x14ac:dyDescent="0.25">
      <c r="A17" s="37" t="s">
        <v>12</v>
      </c>
      <c r="B17" s="17">
        <v>192</v>
      </c>
      <c r="C17" s="17">
        <v>190</v>
      </c>
      <c r="D17" s="17">
        <v>0</v>
      </c>
      <c r="E17" s="17">
        <v>44</v>
      </c>
      <c r="F17" s="17">
        <v>18</v>
      </c>
      <c r="G17" s="17">
        <v>0</v>
      </c>
      <c r="H17" s="17">
        <f t="shared" si="0"/>
        <v>444</v>
      </c>
      <c r="I17" s="21" t="s">
        <v>61</v>
      </c>
      <c r="J17" s="23"/>
    </row>
    <row r="18" spans="1:10" x14ac:dyDescent="0.25">
      <c r="A18" s="29" t="s">
        <v>13</v>
      </c>
      <c r="B18" s="2">
        <v>181</v>
      </c>
      <c r="C18" s="2">
        <v>219</v>
      </c>
      <c r="D18" s="2">
        <v>2</v>
      </c>
      <c r="E18" s="2">
        <v>74</v>
      </c>
      <c r="F18" s="2">
        <v>48</v>
      </c>
      <c r="G18" s="2">
        <v>8</v>
      </c>
      <c r="H18" s="2">
        <f t="shared" si="0"/>
        <v>532</v>
      </c>
      <c r="I18" s="21" t="s">
        <v>62</v>
      </c>
      <c r="J18" s="23"/>
    </row>
    <row r="19" spans="1:10" x14ac:dyDescent="0.25">
      <c r="A19" s="37" t="s">
        <v>14</v>
      </c>
      <c r="B19" s="17">
        <v>40</v>
      </c>
      <c r="C19" s="17">
        <v>25</v>
      </c>
      <c r="D19" s="17">
        <v>1</v>
      </c>
      <c r="E19" s="17">
        <v>18</v>
      </c>
      <c r="F19" s="17">
        <v>0</v>
      </c>
      <c r="G19" s="17">
        <v>0</v>
      </c>
      <c r="H19" s="17">
        <f t="shared" si="0"/>
        <v>84</v>
      </c>
      <c r="I19" s="21" t="s">
        <v>63</v>
      </c>
      <c r="J19" s="23"/>
    </row>
    <row r="20" spans="1:10" x14ac:dyDescent="0.25">
      <c r="A20" s="29" t="s">
        <v>15</v>
      </c>
      <c r="B20" s="2">
        <v>34</v>
      </c>
      <c r="C20" s="2">
        <v>33</v>
      </c>
      <c r="D20" s="2">
        <v>0</v>
      </c>
      <c r="E20" s="2">
        <v>0</v>
      </c>
      <c r="F20" s="2">
        <v>0</v>
      </c>
      <c r="G20" s="2">
        <v>0</v>
      </c>
      <c r="H20" s="2">
        <f t="shared" si="0"/>
        <v>67</v>
      </c>
      <c r="I20" s="21" t="s">
        <v>64</v>
      </c>
      <c r="J20" s="23"/>
    </row>
    <row r="21" spans="1:10" x14ac:dyDescent="0.25">
      <c r="A21" s="37" t="s">
        <v>16</v>
      </c>
      <c r="B21" s="17">
        <v>337</v>
      </c>
      <c r="C21" s="17">
        <v>236</v>
      </c>
      <c r="D21" s="17">
        <v>15</v>
      </c>
      <c r="E21" s="17">
        <v>34</v>
      </c>
      <c r="F21" s="17">
        <v>32</v>
      </c>
      <c r="G21" s="17">
        <v>20</v>
      </c>
      <c r="H21" s="17">
        <f t="shared" si="0"/>
        <v>674</v>
      </c>
      <c r="I21" s="21" t="s">
        <v>65</v>
      </c>
      <c r="J21" s="23"/>
    </row>
    <row r="22" spans="1:10" x14ac:dyDescent="0.25">
      <c r="A22" s="29" t="s">
        <v>17</v>
      </c>
      <c r="B22" s="2">
        <v>58</v>
      </c>
      <c r="C22" s="2">
        <v>52</v>
      </c>
      <c r="D22" s="2">
        <v>6</v>
      </c>
      <c r="E22" s="2">
        <v>10</v>
      </c>
      <c r="F22" s="2">
        <v>10</v>
      </c>
      <c r="G22" s="2">
        <v>0</v>
      </c>
      <c r="H22" s="2">
        <f t="shared" si="0"/>
        <v>136</v>
      </c>
      <c r="I22" s="21" t="s">
        <v>66</v>
      </c>
      <c r="J22" s="23"/>
    </row>
    <row r="23" spans="1:10" x14ac:dyDescent="0.25">
      <c r="A23" s="37" t="s">
        <v>18</v>
      </c>
      <c r="B23" s="17">
        <v>10</v>
      </c>
      <c r="C23" s="17">
        <v>3</v>
      </c>
      <c r="D23" s="17">
        <v>0</v>
      </c>
      <c r="E23" s="17">
        <v>13</v>
      </c>
      <c r="F23" s="17">
        <v>4</v>
      </c>
      <c r="G23" s="17">
        <v>0</v>
      </c>
      <c r="H23" s="17">
        <f t="shared" si="0"/>
        <v>30</v>
      </c>
      <c r="I23" s="21" t="s">
        <v>67</v>
      </c>
      <c r="J23" s="23"/>
    </row>
    <row r="24" spans="1:10" x14ac:dyDescent="0.25">
      <c r="A24" s="29" t="s">
        <v>19</v>
      </c>
      <c r="B24" s="2">
        <v>33</v>
      </c>
      <c r="C24" s="2">
        <v>17</v>
      </c>
      <c r="D24" s="2">
        <v>4</v>
      </c>
      <c r="E24" s="2">
        <v>85</v>
      </c>
      <c r="F24" s="2">
        <v>0</v>
      </c>
      <c r="G24" s="2">
        <v>0</v>
      </c>
      <c r="H24" s="2">
        <f t="shared" si="0"/>
        <v>139</v>
      </c>
      <c r="I24" s="21" t="s">
        <v>68</v>
      </c>
      <c r="J24" s="23"/>
    </row>
    <row r="25" spans="1:10" x14ac:dyDescent="0.25">
      <c r="A25" s="37" t="s">
        <v>20</v>
      </c>
      <c r="B25" s="17">
        <v>271</v>
      </c>
      <c r="C25" s="17">
        <v>132</v>
      </c>
      <c r="D25" s="17">
        <v>3</v>
      </c>
      <c r="E25" s="17">
        <v>7</v>
      </c>
      <c r="F25" s="17">
        <v>8</v>
      </c>
      <c r="G25" s="17">
        <v>0</v>
      </c>
      <c r="H25" s="17">
        <f t="shared" si="0"/>
        <v>421</v>
      </c>
      <c r="I25" s="21" t="s">
        <v>69</v>
      </c>
      <c r="J25" s="23"/>
    </row>
    <row r="26" spans="1:10" x14ac:dyDescent="0.25">
      <c r="A26" s="29" t="s">
        <v>21</v>
      </c>
      <c r="B26" s="2">
        <v>29</v>
      </c>
      <c r="C26" s="2">
        <v>46</v>
      </c>
      <c r="D26" s="2">
        <v>3</v>
      </c>
      <c r="E26" s="2">
        <v>0</v>
      </c>
      <c r="F26" s="2">
        <v>0</v>
      </c>
      <c r="G26" s="2">
        <v>0</v>
      </c>
      <c r="H26" s="2">
        <f t="shared" si="0"/>
        <v>78</v>
      </c>
      <c r="I26" s="21" t="s">
        <v>70</v>
      </c>
      <c r="J26" s="23"/>
    </row>
    <row r="27" spans="1:10" x14ac:dyDescent="0.25">
      <c r="A27" s="37" t="s">
        <v>22</v>
      </c>
      <c r="B27" s="17">
        <v>205</v>
      </c>
      <c r="C27" s="17">
        <v>94</v>
      </c>
      <c r="D27" s="17">
        <v>0</v>
      </c>
      <c r="E27" s="17">
        <v>28</v>
      </c>
      <c r="F27" s="17">
        <v>42</v>
      </c>
      <c r="G27" s="17">
        <v>18</v>
      </c>
      <c r="H27" s="17">
        <f t="shared" si="0"/>
        <v>387</v>
      </c>
      <c r="I27" s="21" t="s">
        <v>71</v>
      </c>
      <c r="J27" s="23"/>
    </row>
    <row r="28" spans="1:10" x14ac:dyDescent="0.25">
      <c r="A28" s="29" t="s">
        <v>23</v>
      </c>
      <c r="B28" s="2">
        <v>42</v>
      </c>
      <c r="C28" s="2">
        <v>30</v>
      </c>
      <c r="D28" s="2">
        <v>7</v>
      </c>
      <c r="E28" s="2">
        <v>1</v>
      </c>
      <c r="F28" s="2">
        <v>10</v>
      </c>
      <c r="G28" s="2">
        <v>0</v>
      </c>
      <c r="H28" s="2">
        <f t="shared" si="0"/>
        <v>90</v>
      </c>
      <c r="I28" s="21" t="s">
        <v>72</v>
      </c>
      <c r="J28" s="23"/>
    </row>
    <row r="29" spans="1:10" x14ac:dyDescent="0.25">
      <c r="A29" s="37" t="s">
        <v>24</v>
      </c>
      <c r="B29" s="17">
        <v>21</v>
      </c>
      <c r="C29" s="17">
        <v>43</v>
      </c>
      <c r="D29" s="17">
        <v>24</v>
      </c>
      <c r="E29" s="17">
        <v>1</v>
      </c>
      <c r="F29" s="17">
        <v>2</v>
      </c>
      <c r="G29" s="17">
        <v>0</v>
      </c>
      <c r="H29" s="17">
        <f t="shared" si="0"/>
        <v>91</v>
      </c>
      <c r="I29" s="21" t="s">
        <v>73</v>
      </c>
      <c r="J29" s="23"/>
    </row>
    <row r="30" spans="1:10" x14ac:dyDescent="0.25">
      <c r="A30" s="29" t="s">
        <v>25</v>
      </c>
      <c r="B30" s="2">
        <v>77</v>
      </c>
      <c r="C30" s="2">
        <v>35</v>
      </c>
      <c r="D30" s="2">
        <v>2</v>
      </c>
      <c r="E30" s="2">
        <v>22</v>
      </c>
      <c r="F30" s="2">
        <v>22</v>
      </c>
      <c r="G30" s="2">
        <v>0</v>
      </c>
      <c r="H30" s="2">
        <f t="shared" si="0"/>
        <v>158</v>
      </c>
      <c r="I30" s="21" t="s">
        <v>74</v>
      </c>
      <c r="J30" s="23"/>
    </row>
    <row r="31" spans="1:10" x14ac:dyDescent="0.25">
      <c r="A31" s="37" t="s">
        <v>26</v>
      </c>
      <c r="B31" s="17">
        <v>101</v>
      </c>
      <c r="C31" s="17">
        <v>57</v>
      </c>
      <c r="D31" s="17">
        <v>0</v>
      </c>
      <c r="E31" s="17">
        <v>5</v>
      </c>
      <c r="F31" s="17">
        <v>12</v>
      </c>
      <c r="G31" s="17">
        <v>0</v>
      </c>
      <c r="H31" s="17">
        <f t="shared" si="0"/>
        <v>175</v>
      </c>
      <c r="I31" s="21" t="s">
        <v>75</v>
      </c>
      <c r="J31" s="23"/>
    </row>
    <row r="32" spans="1:10" x14ac:dyDescent="0.25">
      <c r="A32" s="29" t="s">
        <v>27</v>
      </c>
      <c r="B32" s="2">
        <v>46</v>
      </c>
      <c r="C32" s="2">
        <v>75</v>
      </c>
      <c r="D32" s="2">
        <v>1</v>
      </c>
      <c r="E32" s="2">
        <v>6</v>
      </c>
      <c r="F32" s="2">
        <v>8</v>
      </c>
      <c r="G32" s="2">
        <v>1</v>
      </c>
      <c r="H32" s="2">
        <f t="shared" si="0"/>
        <v>137</v>
      </c>
      <c r="I32" s="21" t="s">
        <v>76</v>
      </c>
      <c r="J32" s="23"/>
    </row>
    <row r="33" spans="1:10" x14ac:dyDescent="0.25">
      <c r="A33" s="37" t="s">
        <v>28</v>
      </c>
      <c r="B33" s="17">
        <v>9</v>
      </c>
      <c r="C33" s="17">
        <v>15</v>
      </c>
      <c r="D33" s="17">
        <v>1</v>
      </c>
      <c r="E33" s="17">
        <v>0</v>
      </c>
      <c r="F33" s="17">
        <v>4</v>
      </c>
      <c r="G33" s="17">
        <v>0</v>
      </c>
      <c r="H33" s="17">
        <f t="shared" si="0"/>
        <v>29</v>
      </c>
      <c r="I33" s="21" t="s">
        <v>77</v>
      </c>
      <c r="J33" s="23"/>
    </row>
    <row r="34" spans="1:10" x14ac:dyDescent="0.25">
      <c r="A34" s="29" t="s">
        <v>29</v>
      </c>
      <c r="B34" s="2">
        <v>104</v>
      </c>
      <c r="C34" s="2">
        <v>87</v>
      </c>
      <c r="D34" s="2">
        <v>4</v>
      </c>
      <c r="E34" s="2">
        <v>2</v>
      </c>
      <c r="F34" s="2">
        <v>0</v>
      </c>
      <c r="G34" s="2">
        <v>0</v>
      </c>
      <c r="H34" s="2">
        <f t="shared" si="0"/>
        <v>197</v>
      </c>
      <c r="I34" s="21" t="s">
        <v>78</v>
      </c>
      <c r="J34" s="23"/>
    </row>
    <row r="35" spans="1:10" x14ac:dyDescent="0.25">
      <c r="A35" s="37" t="s">
        <v>30</v>
      </c>
      <c r="B35" s="17">
        <v>35</v>
      </c>
      <c r="C35" s="17">
        <v>25</v>
      </c>
      <c r="D35" s="17">
        <v>0</v>
      </c>
      <c r="E35" s="17">
        <v>1</v>
      </c>
      <c r="F35" s="17">
        <v>10</v>
      </c>
      <c r="G35" s="17">
        <v>0</v>
      </c>
      <c r="H35" s="17">
        <f t="shared" si="0"/>
        <v>71</v>
      </c>
      <c r="I35" s="21" t="s">
        <v>79</v>
      </c>
      <c r="J35" s="23"/>
    </row>
    <row r="36" spans="1:10" x14ac:dyDescent="0.25">
      <c r="A36" s="29" t="s">
        <v>31</v>
      </c>
      <c r="B36" s="2">
        <v>76</v>
      </c>
      <c r="C36" s="2">
        <v>104</v>
      </c>
      <c r="D36" s="2">
        <v>2</v>
      </c>
      <c r="E36" s="2">
        <v>1</v>
      </c>
      <c r="F36" s="2">
        <v>6</v>
      </c>
      <c r="G36" s="2">
        <v>0</v>
      </c>
      <c r="H36" s="2">
        <f t="shared" si="0"/>
        <v>189</v>
      </c>
      <c r="I36" s="21" t="s">
        <v>80</v>
      </c>
      <c r="J36" s="23"/>
    </row>
    <row r="37" spans="1:10" x14ac:dyDescent="0.25">
      <c r="A37" s="37" t="s">
        <v>32</v>
      </c>
      <c r="B37" s="17">
        <v>27</v>
      </c>
      <c r="C37" s="17">
        <v>26</v>
      </c>
      <c r="D37" s="17">
        <v>0</v>
      </c>
      <c r="E37" s="17">
        <v>3</v>
      </c>
      <c r="F37" s="17">
        <v>2</v>
      </c>
      <c r="G37" s="17">
        <v>0</v>
      </c>
      <c r="H37" s="17">
        <f t="shared" si="0"/>
        <v>58</v>
      </c>
      <c r="I37" s="21" t="s">
        <v>81</v>
      </c>
      <c r="J37" s="23"/>
    </row>
    <row r="38" spans="1:10" x14ac:dyDescent="0.25">
      <c r="A38" s="29" t="s">
        <v>33</v>
      </c>
      <c r="B38" s="2">
        <v>3</v>
      </c>
      <c r="C38" s="2">
        <v>19</v>
      </c>
      <c r="D38" s="2">
        <v>0</v>
      </c>
      <c r="E38" s="2">
        <v>0</v>
      </c>
      <c r="F38" s="2">
        <v>0</v>
      </c>
      <c r="G38" s="2">
        <v>0</v>
      </c>
      <c r="H38" s="2">
        <f t="shared" si="0"/>
        <v>22</v>
      </c>
      <c r="I38" s="21" t="s">
        <v>82</v>
      </c>
      <c r="J38" s="23"/>
    </row>
    <row r="39" spans="1:10" ht="11.25" customHeight="1" x14ac:dyDescent="0.25"/>
    <row r="40" spans="1:10" ht="23.25" customHeight="1" x14ac:dyDescent="0.25">
      <c r="A40" s="8" t="s">
        <v>1</v>
      </c>
      <c r="B40" s="27">
        <f>SUM(B7:B38)</f>
        <v>3554</v>
      </c>
      <c r="C40" s="27">
        <f>SUM(C7:C38)</f>
        <v>2958</v>
      </c>
      <c r="D40" s="27">
        <f>SUM(D7:D38)</f>
        <v>196</v>
      </c>
      <c r="E40" s="27">
        <f t="shared" ref="E40:H40" si="1">SUM(E7:E38)</f>
        <v>419</v>
      </c>
      <c r="F40" s="27">
        <f t="shared" si="1"/>
        <v>486</v>
      </c>
      <c r="G40" s="27">
        <f t="shared" si="1"/>
        <v>183</v>
      </c>
      <c r="H40" s="26">
        <f t="shared" si="1"/>
        <v>7796</v>
      </c>
    </row>
    <row r="41" spans="1:10" x14ac:dyDescent="0.25">
      <c r="B41" s="24">
        <f t="shared" ref="B41:G41" si="2">B40*100/$H$40</f>
        <v>45.587480759363778</v>
      </c>
      <c r="C41" s="24">
        <f t="shared" si="2"/>
        <v>37.9425346331452</v>
      </c>
      <c r="D41" s="24">
        <f t="shared" si="2"/>
        <v>2.5141097998973834</v>
      </c>
      <c r="E41" s="24">
        <f t="shared" si="2"/>
        <v>5.374551051821447</v>
      </c>
      <c r="F41" s="24">
        <f t="shared" si="2"/>
        <v>6.2339661364802463</v>
      </c>
      <c r="G41" s="24">
        <f t="shared" si="2"/>
        <v>2.3473576192919445</v>
      </c>
      <c r="H41" s="24">
        <f>SUM(B41:G41)</f>
        <v>99.999999999999986</v>
      </c>
    </row>
    <row r="42" spans="1:10" x14ac:dyDescent="0.25">
      <c r="A42" s="29" t="s">
        <v>96</v>
      </c>
    </row>
  </sheetData>
  <mergeCells count="8">
    <mergeCell ref="F4:F5"/>
    <mergeCell ref="G4:G5"/>
    <mergeCell ref="H4:H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C61" sqref="C61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106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53" t="s">
        <v>86</v>
      </c>
      <c r="B4" s="55" t="s">
        <v>34</v>
      </c>
      <c r="C4" s="55" t="s">
        <v>83</v>
      </c>
      <c r="D4" s="55" t="s">
        <v>84</v>
      </c>
      <c r="E4" s="55" t="s">
        <v>36</v>
      </c>
      <c r="F4" s="55" t="s">
        <v>88</v>
      </c>
      <c r="G4" s="55" t="s">
        <v>42</v>
      </c>
      <c r="H4" s="54" t="s">
        <v>1</v>
      </c>
    </row>
    <row r="5" spans="1:10" ht="18.75" customHeight="1" x14ac:dyDescent="0.25">
      <c r="A5" s="53"/>
      <c r="B5" s="55"/>
      <c r="C5" s="55"/>
      <c r="D5" s="55"/>
      <c r="E5" s="55"/>
      <c r="F5" s="55"/>
      <c r="G5" s="55"/>
      <c r="H5" s="54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7" t="s">
        <v>2</v>
      </c>
      <c r="B7" s="17">
        <v>174</v>
      </c>
      <c r="C7" s="17">
        <v>30</v>
      </c>
      <c r="D7" s="17">
        <v>7</v>
      </c>
      <c r="E7" s="17">
        <v>2</v>
      </c>
      <c r="F7" s="17">
        <v>7</v>
      </c>
      <c r="G7" s="17">
        <v>0</v>
      </c>
      <c r="H7" s="17">
        <f t="shared" ref="H7:H38" si="0">SUM(B7:G7)</f>
        <v>220</v>
      </c>
      <c r="I7" s="21" t="s">
        <v>51</v>
      </c>
      <c r="J7" s="23"/>
    </row>
    <row r="8" spans="1:10" x14ac:dyDescent="0.25">
      <c r="A8" s="29" t="s">
        <v>3</v>
      </c>
      <c r="B8" s="2">
        <v>9</v>
      </c>
      <c r="C8" s="2">
        <v>15</v>
      </c>
      <c r="D8" s="2">
        <v>3</v>
      </c>
      <c r="E8" s="2">
        <v>0</v>
      </c>
      <c r="F8" s="2">
        <v>0</v>
      </c>
      <c r="G8" s="2">
        <v>0</v>
      </c>
      <c r="H8" s="2">
        <f t="shared" si="0"/>
        <v>27</v>
      </c>
      <c r="I8" s="21" t="s">
        <v>52</v>
      </c>
      <c r="J8" s="23"/>
    </row>
    <row r="9" spans="1:10" x14ac:dyDescent="0.25">
      <c r="A9" s="37" t="s">
        <v>4</v>
      </c>
      <c r="B9" s="17">
        <v>105</v>
      </c>
      <c r="C9" s="17">
        <v>72</v>
      </c>
      <c r="D9" s="17">
        <v>22</v>
      </c>
      <c r="E9" s="17">
        <v>20</v>
      </c>
      <c r="F9" s="17">
        <v>1</v>
      </c>
      <c r="G9" s="17">
        <v>0</v>
      </c>
      <c r="H9" s="17">
        <f t="shared" si="0"/>
        <v>220</v>
      </c>
      <c r="I9" s="21" t="s">
        <v>53</v>
      </c>
      <c r="J9" s="23"/>
    </row>
    <row r="10" spans="1:10" x14ac:dyDescent="0.25">
      <c r="A10" s="29" t="s">
        <v>5</v>
      </c>
      <c r="B10" s="2">
        <v>28</v>
      </c>
      <c r="C10" s="2">
        <v>4</v>
      </c>
      <c r="D10" s="2">
        <v>12</v>
      </c>
      <c r="E10" s="2">
        <v>0</v>
      </c>
      <c r="F10" s="2">
        <v>0</v>
      </c>
      <c r="G10" s="2">
        <v>0</v>
      </c>
      <c r="H10" s="2">
        <f t="shared" si="0"/>
        <v>44</v>
      </c>
      <c r="I10" s="21" t="s">
        <v>54</v>
      </c>
      <c r="J10" s="23"/>
    </row>
    <row r="11" spans="1:10" x14ac:dyDescent="0.25">
      <c r="A11" s="37" t="s">
        <v>6</v>
      </c>
      <c r="B11" s="17">
        <v>51</v>
      </c>
      <c r="C11" s="17">
        <v>51</v>
      </c>
      <c r="D11" s="17">
        <v>19</v>
      </c>
      <c r="E11" s="17">
        <v>0</v>
      </c>
      <c r="F11" s="17">
        <v>0</v>
      </c>
      <c r="G11" s="17">
        <v>0</v>
      </c>
      <c r="H11" s="17">
        <f t="shared" si="0"/>
        <v>121</v>
      </c>
      <c r="I11" s="21" t="s">
        <v>55</v>
      </c>
      <c r="J11" s="23"/>
    </row>
    <row r="12" spans="1:10" x14ac:dyDescent="0.25">
      <c r="A12" s="29" t="s">
        <v>7</v>
      </c>
      <c r="B12" s="2">
        <v>27</v>
      </c>
      <c r="C12" s="2">
        <v>33</v>
      </c>
      <c r="D12" s="2">
        <v>17</v>
      </c>
      <c r="E12" s="2">
        <v>2</v>
      </c>
      <c r="F12" s="2">
        <v>2</v>
      </c>
      <c r="G12" s="2">
        <v>0</v>
      </c>
      <c r="H12" s="2">
        <f t="shared" si="0"/>
        <v>81</v>
      </c>
      <c r="I12" s="21" t="s">
        <v>56</v>
      </c>
      <c r="J12" s="23"/>
    </row>
    <row r="13" spans="1:10" x14ac:dyDescent="0.25">
      <c r="A13" s="37" t="s">
        <v>8</v>
      </c>
      <c r="B13" s="17">
        <v>36</v>
      </c>
      <c r="C13" s="17">
        <v>13</v>
      </c>
      <c r="D13" s="17">
        <v>20</v>
      </c>
      <c r="E13" s="17">
        <v>1</v>
      </c>
      <c r="F13" s="17">
        <v>0</v>
      </c>
      <c r="G13" s="17">
        <v>0</v>
      </c>
      <c r="H13" s="17">
        <f t="shared" si="0"/>
        <v>70</v>
      </c>
      <c r="I13" s="21" t="s">
        <v>57</v>
      </c>
      <c r="J13" s="23"/>
    </row>
    <row r="14" spans="1:10" x14ac:dyDescent="0.25">
      <c r="A14" s="29" t="s">
        <v>9</v>
      </c>
      <c r="B14" s="2">
        <v>5</v>
      </c>
      <c r="C14" s="2">
        <v>15</v>
      </c>
      <c r="D14" s="2">
        <v>6</v>
      </c>
      <c r="E14" s="2">
        <v>0</v>
      </c>
      <c r="F14" s="2">
        <v>1</v>
      </c>
      <c r="G14" s="2">
        <v>0</v>
      </c>
      <c r="H14" s="2">
        <f t="shared" si="0"/>
        <v>27</v>
      </c>
      <c r="I14" s="21" t="s">
        <v>58</v>
      </c>
      <c r="J14" s="23"/>
    </row>
    <row r="15" spans="1:10" x14ac:dyDescent="0.25">
      <c r="A15" s="37" t="s">
        <v>10</v>
      </c>
      <c r="B15" s="17">
        <v>417</v>
      </c>
      <c r="C15" s="17">
        <v>462</v>
      </c>
      <c r="D15" s="17">
        <v>161</v>
      </c>
      <c r="E15" s="17">
        <v>107</v>
      </c>
      <c r="F15" s="17">
        <v>11</v>
      </c>
      <c r="G15" s="17">
        <v>4</v>
      </c>
      <c r="H15" s="17">
        <f t="shared" si="0"/>
        <v>1162</v>
      </c>
      <c r="I15" s="21" t="s">
        <v>59</v>
      </c>
      <c r="J15" s="23"/>
    </row>
    <row r="16" spans="1:10" x14ac:dyDescent="0.25">
      <c r="A16" s="29" t="s">
        <v>11</v>
      </c>
      <c r="B16" s="2">
        <v>3</v>
      </c>
      <c r="C16" s="2">
        <v>12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15</v>
      </c>
      <c r="I16" s="21" t="s">
        <v>60</v>
      </c>
      <c r="J16" s="23"/>
    </row>
    <row r="17" spans="1:10" x14ac:dyDescent="0.25">
      <c r="A17" s="37" t="s">
        <v>12</v>
      </c>
      <c r="B17" s="17">
        <v>61</v>
      </c>
      <c r="C17" s="17">
        <v>43</v>
      </c>
      <c r="D17" s="17">
        <v>21</v>
      </c>
      <c r="E17" s="17">
        <v>5</v>
      </c>
      <c r="F17" s="17">
        <v>3</v>
      </c>
      <c r="G17" s="17">
        <v>0</v>
      </c>
      <c r="H17" s="17">
        <f t="shared" si="0"/>
        <v>133</v>
      </c>
      <c r="I17" s="21" t="s">
        <v>61</v>
      </c>
      <c r="J17" s="23"/>
    </row>
    <row r="18" spans="1:10" x14ac:dyDescent="0.25">
      <c r="A18" s="29" t="s">
        <v>13</v>
      </c>
      <c r="B18" s="2">
        <v>209</v>
      </c>
      <c r="C18" s="2">
        <v>279</v>
      </c>
      <c r="D18" s="2">
        <v>49</v>
      </c>
      <c r="E18" s="2">
        <v>65</v>
      </c>
      <c r="F18" s="2">
        <v>6</v>
      </c>
      <c r="G18" s="2">
        <v>9</v>
      </c>
      <c r="H18" s="2">
        <f t="shared" si="0"/>
        <v>617</v>
      </c>
      <c r="I18" s="21" t="s">
        <v>62</v>
      </c>
      <c r="J18" s="23"/>
    </row>
    <row r="19" spans="1:10" x14ac:dyDescent="0.25">
      <c r="A19" s="37" t="s">
        <v>14</v>
      </c>
      <c r="B19" s="17">
        <v>17</v>
      </c>
      <c r="C19" s="17">
        <v>27</v>
      </c>
      <c r="D19" s="17">
        <v>11</v>
      </c>
      <c r="E19" s="17">
        <v>1</v>
      </c>
      <c r="F19" s="17">
        <v>0</v>
      </c>
      <c r="G19" s="17">
        <v>2</v>
      </c>
      <c r="H19" s="17">
        <f t="shared" si="0"/>
        <v>58</v>
      </c>
      <c r="I19" s="21" t="s">
        <v>63</v>
      </c>
      <c r="J19" s="23"/>
    </row>
    <row r="20" spans="1:10" x14ac:dyDescent="0.25">
      <c r="A20" s="29" t="s">
        <v>15</v>
      </c>
      <c r="B20" s="2">
        <v>115</v>
      </c>
      <c r="C20" s="2">
        <v>41</v>
      </c>
      <c r="D20" s="2">
        <v>60</v>
      </c>
      <c r="E20" s="2">
        <v>33</v>
      </c>
      <c r="F20" s="2">
        <v>4</v>
      </c>
      <c r="G20" s="2">
        <v>5</v>
      </c>
      <c r="H20" s="2">
        <f t="shared" si="0"/>
        <v>258</v>
      </c>
      <c r="I20" s="21" t="s">
        <v>64</v>
      </c>
      <c r="J20" s="23"/>
    </row>
    <row r="21" spans="1:10" x14ac:dyDescent="0.25">
      <c r="A21" s="37" t="s">
        <v>16</v>
      </c>
      <c r="B21" s="17">
        <v>278</v>
      </c>
      <c r="C21" s="17">
        <v>121</v>
      </c>
      <c r="D21" s="17">
        <v>93</v>
      </c>
      <c r="E21" s="17">
        <v>44</v>
      </c>
      <c r="F21" s="17">
        <v>32</v>
      </c>
      <c r="G21" s="17">
        <v>0</v>
      </c>
      <c r="H21" s="17">
        <f t="shared" si="0"/>
        <v>568</v>
      </c>
      <c r="I21" s="21" t="s">
        <v>65</v>
      </c>
      <c r="J21" s="23"/>
    </row>
    <row r="22" spans="1:10" x14ac:dyDescent="0.25">
      <c r="A22" s="29" t="s">
        <v>17</v>
      </c>
      <c r="B22" s="2">
        <v>125</v>
      </c>
      <c r="C22" s="2">
        <v>42</v>
      </c>
      <c r="D22" s="2">
        <v>17</v>
      </c>
      <c r="E22" s="2">
        <v>11</v>
      </c>
      <c r="F22" s="2">
        <v>7</v>
      </c>
      <c r="G22" s="2">
        <v>0</v>
      </c>
      <c r="H22" s="2">
        <f t="shared" si="0"/>
        <v>202</v>
      </c>
      <c r="I22" s="21" t="s">
        <v>66</v>
      </c>
      <c r="J22" s="23"/>
    </row>
    <row r="23" spans="1:10" x14ac:dyDescent="0.25">
      <c r="A23" s="37" t="s">
        <v>18</v>
      </c>
      <c r="B23" s="17">
        <v>18</v>
      </c>
      <c r="C23" s="17">
        <v>37</v>
      </c>
      <c r="D23" s="17">
        <v>13</v>
      </c>
      <c r="E23" s="17">
        <v>2</v>
      </c>
      <c r="F23" s="17">
        <v>3</v>
      </c>
      <c r="G23" s="17">
        <v>1</v>
      </c>
      <c r="H23" s="17">
        <f t="shared" si="0"/>
        <v>74</v>
      </c>
      <c r="I23" s="21" t="s">
        <v>67</v>
      </c>
      <c r="J23" s="23"/>
    </row>
    <row r="24" spans="1:10" x14ac:dyDescent="0.25">
      <c r="A24" s="29" t="s">
        <v>19</v>
      </c>
      <c r="B24" s="2">
        <v>59</v>
      </c>
      <c r="C24" s="2">
        <v>22</v>
      </c>
      <c r="D24" s="2">
        <v>9</v>
      </c>
      <c r="E24" s="2">
        <v>0</v>
      </c>
      <c r="F24" s="2">
        <v>0</v>
      </c>
      <c r="G24" s="2">
        <v>0</v>
      </c>
      <c r="H24" s="2">
        <f t="shared" si="0"/>
        <v>90</v>
      </c>
      <c r="I24" s="21" t="s">
        <v>68</v>
      </c>
      <c r="J24" s="23"/>
    </row>
    <row r="25" spans="1:10" x14ac:dyDescent="0.25">
      <c r="A25" s="37" t="s">
        <v>20</v>
      </c>
      <c r="B25" s="17">
        <v>82</v>
      </c>
      <c r="C25" s="17">
        <v>48</v>
      </c>
      <c r="D25" s="17">
        <v>46</v>
      </c>
      <c r="E25" s="17">
        <v>7</v>
      </c>
      <c r="F25" s="17">
        <v>6</v>
      </c>
      <c r="G25" s="17">
        <v>15</v>
      </c>
      <c r="H25" s="17">
        <f t="shared" si="0"/>
        <v>204</v>
      </c>
      <c r="I25" s="21" t="s">
        <v>69</v>
      </c>
      <c r="J25" s="23"/>
    </row>
    <row r="26" spans="1:10" x14ac:dyDescent="0.25">
      <c r="A26" s="29" t="s">
        <v>21</v>
      </c>
      <c r="B26" s="2">
        <v>79</v>
      </c>
      <c r="C26" s="2">
        <v>32</v>
      </c>
      <c r="D26" s="2">
        <v>31</v>
      </c>
      <c r="E26" s="2">
        <v>1</v>
      </c>
      <c r="F26" s="2">
        <v>2</v>
      </c>
      <c r="G26" s="2">
        <v>0</v>
      </c>
      <c r="H26" s="2">
        <f t="shared" si="0"/>
        <v>145</v>
      </c>
      <c r="I26" s="21" t="s">
        <v>70</v>
      </c>
      <c r="J26" s="23"/>
    </row>
    <row r="27" spans="1:10" x14ac:dyDescent="0.25">
      <c r="A27" s="37" t="s">
        <v>22</v>
      </c>
      <c r="B27" s="17">
        <v>31</v>
      </c>
      <c r="C27" s="17">
        <v>33</v>
      </c>
      <c r="D27" s="17">
        <v>13</v>
      </c>
      <c r="E27" s="17">
        <v>7</v>
      </c>
      <c r="F27" s="17">
        <v>3</v>
      </c>
      <c r="G27" s="17">
        <v>0</v>
      </c>
      <c r="H27" s="17">
        <f t="shared" si="0"/>
        <v>87</v>
      </c>
      <c r="I27" s="21" t="s">
        <v>71</v>
      </c>
      <c r="J27" s="23"/>
    </row>
    <row r="28" spans="1:10" x14ac:dyDescent="0.25">
      <c r="A28" s="29" t="s">
        <v>23</v>
      </c>
      <c r="B28" s="2">
        <v>43</v>
      </c>
      <c r="C28" s="2">
        <v>19</v>
      </c>
      <c r="D28" s="2">
        <v>27</v>
      </c>
      <c r="E28" s="2">
        <v>2</v>
      </c>
      <c r="F28" s="2">
        <v>1</v>
      </c>
      <c r="G28" s="2">
        <v>0</v>
      </c>
      <c r="H28" s="2">
        <f t="shared" si="0"/>
        <v>92</v>
      </c>
      <c r="I28" s="21" t="s">
        <v>72</v>
      </c>
      <c r="J28" s="23"/>
    </row>
    <row r="29" spans="1:10" x14ac:dyDescent="0.25">
      <c r="A29" s="37" t="s">
        <v>24</v>
      </c>
      <c r="B29" s="17">
        <v>361</v>
      </c>
      <c r="C29" s="17">
        <v>334</v>
      </c>
      <c r="D29" s="17">
        <v>87</v>
      </c>
      <c r="E29" s="17">
        <v>81</v>
      </c>
      <c r="F29" s="17">
        <v>46</v>
      </c>
      <c r="G29" s="17">
        <v>0</v>
      </c>
      <c r="H29" s="17">
        <f t="shared" si="0"/>
        <v>909</v>
      </c>
      <c r="I29" s="21" t="s">
        <v>73</v>
      </c>
      <c r="J29" s="23"/>
    </row>
    <row r="30" spans="1:10" x14ac:dyDescent="0.25">
      <c r="A30" s="29" t="s">
        <v>25</v>
      </c>
      <c r="B30" s="2">
        <v>125</v>
      </c>
      <c r="C30" s="2">
        <v>58</v>
      </c>
      <c r="D30" s="2">
        <v>29</v>
      </c>
      <c r="E30" s="2">
        <v>7</v>
      </c>
      <c r="F30" s="2">
        <v>3</v>
      </c>
      <c r="G30" s="2">
        <v>0</v>
      </c>
      <c r="H30" s="2">
        <f t="shared" si="0"/>
        <v>222</v>
      </c>
      <c r="I30" s="21" t="s">
        <v>74</v>
      </c>
      <c r="J30" s="23"/>
    </row>
    <row r="31" spans="1:10" x14ac:dyDescent="0.25">
      <c r="A31" s="37" t="s">
        <v>26</v>
      </c>
      <c r="B31" s="17">
        <v>36</v>
      </c>
      <c r="C31" s="17">
        <v>28</v>
      </c>
      <c r="D31" s="17">
        <v>8</v>
      </c>
      <c r="E31" s="17">
        <v>3</v>
      </c>
      <c r="F31" s="17">
        <v>0</v>
      </c>
      <c r="G31" s="17">
        <v>0</v>
      </c>
      <c r="H31" s="17">
        <f t="shared" si="0"/>
        <v>75</v>
      </c>
      <c r="I31" s="21" t="s">
        <v>75</v>
      </c>
      <c r="J31" s="23"/>
    </row>
    <row r="32" spans="1:10" x14ac:dyDescent="0.25">
      <c r="A32" s="29" t="s">
        <v>27</v>
      </c>
      <c r="B32" s="2">
        <v>24</v>
      </c>
      <c r="C32" s="2">
        <v>27</v>
      </c>
      <c r="D32" s="2">
        <v>11</v>
      </c>
      <c r="E32" s="2">
        <v>3</v>
      </c>
      <c r="F32" s="2">
        <v>1</v>
      </c>
      <c r="G32" s="2">
        <v>0</v>
      </c>
      <c r="H32" s="2">
        <f t="shared" si="0"/>
        <v>66</v>
      </c>
      <c r="I32" s="21" t="s">
        <v>76</v>
      </c>
      <c r="J32" s="23"/>
    </row>
    <row r="33" spans="1:10" x14ac:dyDescent="0.25">
      <c r="A33" s="37" t="s">
        <v>28</v>
      </c>
      <c r="B33" s="17">
        <v>7</v>
      </c>
      <c r="C33" s="17">
        <v>9</v>
      </c>
      <c r="D33" s="17">
        <v>2</v>
      </c>
      <c r="E33" s="17">
        <v>0</v>
      </c>
      <c r="F33" s="17">
        <v>0</v>
      </c>
      <c r="G33" s="17">
        <v>0</v>
      </c>
      <c r="H33" s="17">
        <f t="shared" si="0"/>
        <v>18</v>
      </c>
      <c r="I33" s="21" t="s">
        <v>77</v>
      </c>
      <c r="J33" s="23"/>
    </row>
    <row r="34" spans="1:10" x14ac:dyDescent="0.25">
      <c r="A34" s="29" t="s">
        <v>29</v>
      </c>
      <c r="B34" s="2">
        <v>22</v>
      </c>
      <c r="C34" s="2">
        <v>28</v>
      </c>
      <c r="D34" s="2">
        <v>1</v>
      </c>
      <c r="E34" s="2">
        <v>0</v>
      </c>
      <c r="F34" s="2">
        <v>1</v>
      </c>
      <c r="G34" s="2">
        <v>0</v>
      </c>
      <c r="H34" s="2">
        <f t="shared" si="0"/>
        <v>52</v>
      </c>
      <c r="I34" s="21" t="s">
        <v>78</v>
      </c>
      <c r="J34" s="23"/>
    </row>
    <row r="35" spans="1:10" x14ac:dyDescent="0.25">
      <c r="A35" s="37" t="s">
        <v>30</v>
      </c>
      <c r="B35" s="17">
        <v>19</v>
      </c>
      <c r="C35" s="17">
        <v>10</v>
      </c>
      <c r="D35" s="17">
        <v>1</v>
      </c>
      <c r="E35" s="17">
        <v>1</v>
      </c>
      <c r="F35" s="17">
        <v>0</v>
      </c>
      <c r="G35" s="17">
        <v>0</v>
      </c>
      <c r="H35" s="17">
        <f t="shared" si="0"/>
        <v>31</v>
      </c>
      <c r="I35" s="21" t="s">
        <v>79</v>
      </c>
      <c r="J35" s="23"/>
    </row>
    <row r="36" spans="1:10" x14ac:dyDescent="0.25">
      <c r="A36" s="29" t="s">
        <v>31</v>
      </c>
      <c r="B36" s="2">
        <v>88</v>
      </c>
      <c r="C36" s="2">
        <v>64</v>
      </c>
      <c r="D36" s="2">
        <v>16</v>
      </c>
      <c r="E36" s="2">
        <v>2</v>
      </c>
      <c r="F36" s="2">
        <v>2</v>
      </c>
      <c r="G36" s="2">
        <v>3</v>
      </c>
      <c r="H36" s="2">
        <f t="shared" si="0"/>
        <v>175</v>
      </c>
      <c r="I36" s="21" t="s">
        <v>80</v>
      </c>
      <c r="J36" s="23"/>
    </row>
    <row r="37" spans="1:10" x14ac:dyDescent="0.25">
      <c r="A37" s="37" t="s">
        <v>32</v>
      </c>
      <c r="B37" s="17">
        <v>21</v>
      </c>
      <c r="C37" s="17">
        <v>22</v>
      </c>
      <c r="D37" s="17">
        <v>11</v>
      </c>
      <c r="E37" s="17">
        <v>8</v>
      </c>
      <c r="F37" s="17">
        <v>3</v>
      </c>
      <c r="G37" s="17">
        <v>1</v>
      </c>
      <c r="H37" s="17">
        <f t="shared" si="0"/>
        <v>66</v>
      </c>
      <c r="I37" s="21" t="s">
        <v>81</v>
      </c>
      <c r="J37" s="23"/>
    </row>
    <row r="38" spans="1:10" x14ac:dyDescent="0.25">
      <c r="A38" s="29" t="s">
        <v>33</v>
      </c>
      <c r="B38" s="2">
        <v>3</v>
      </c>
      <c r="C38" s="2">
        <v>13</v>
      </c>
      <c r="D38" s="2">
        <v>8</v>
      </c>
      <c r="E38" s="2">
        <v>0</v>
      </c>
      <c r="F38" s="2">
        <v>0</v>
      </c>
      <c r="G38" s="2">
        <v>0</v>
      </c>
      <c r="H38" s="2">
        <f t="shared" si="0"/>
        <v>24</v>
      </c>
      <c r="I38" s="21" t="s">
        <v>82</v>
      </c>
      <c r="J38" s="23"/>
    </row>
    <row r="39" spans="1:10" ht="11.25" customHeight="1" x14ac:dyDescent="0.25"/>
    <row r="40" spans="1:10" ht="23.25" customHeight="1" x14ac:dyDescent="0.25">
      <c r="A40" s="8" t="s">
        <v>1</v>
      </c>
      <c r="B40" s="27">
        <f>SUM(B7:B38)</f>
        <v>2678</v>
      </c>
      <c r="C40" s="27">
        <f t="shared" ref="C40:H40" si="1">SUM(C7:C38)</f>
        <v>2044</v>
      </c>
      <c r="D40" s="27">
        <f t="shared" si="1"/>
        <v>831</v>
      </c>
      <c r="E40" s="27">
        <f t="shared" si="1"/>
        <v>415</v>
      </c>
      <c r="F40" s="27">
        <f t="shared" si="1"/>
        <v>145</v>
      </c>
      <c r="G40" s="27">
        <f t="shared" si="1"/>
        <v>40</v>
      </c>
      <c r="H40" s="26">
        <f t="shared" si="1"/>
        <v>6153</v>
      </c>
    </row>
    <row r="41" spans="1:10" x14ac:dyDescent="0.25">
      <c r="B41" s="24">
        <f>B40*100/$H$40</f>
        <v>43.523484479115879</v>
      </c>
      <c r="C41" s="24">
        <f t="shared" ref="C41:G41" si="2">C40*100/$H$40</f>
        <v>33.219567690557454</v>
      </c>
      <c r="D41" s="24">
        <f t="shared" si="2"/>
        <v>13.505607020965384</v>
      </c>
      <c r="E41" s="24">
        <f t="shared" si="2"/>
        <v>6.7446773931415569</v>
      </c>
      <c r="F41" s="24">
        <f t="shared" si="2"/>
        <v>2.3565740289289776</v>
      </c>
      <c r="G41" s="24">
        <f t="shared" si="2"/>
        <v>0.6500893872907525</v>
      </c>
      <c r="H41" s="24">
        <f>SUM(B41:G41)</f>
        <v>100</v>
      </c>
    </row>
    <row r="42" spans="1:10" x14ac:dyDescent="0.25">
      <c r="A42" s="29" t="s">
        <v>96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63" sqref="B62:B63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7.140625" customWidth="1"/>
    <col min="6" max="6" width="10.7109375" customWidth="1"/>
    <col min="8" max="8" width="12.140625" customWidth="1"/>
    <col min="9" max="9" width="12.42578125" customWidth="1"/>
    <col min="11" max="11" width="10" customWidth="1"/>
  </cols>
  <sheetData>
    <row r="1" spans="1:11" ht="17.25" x14ac:dyDescent="0.3"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7.25" x14ac:dyDescent="0.3">
      <c r="A2" s="36" t="s">
        <v>107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customHeight="1" x14ac:dyDescent="0.2">
      <c r="A4" s="51" t="s">
        <v>44</v>
      </c>
      <c r="B4" s="59" t="s">
        <v>90</v>
      </c>
      <c r="C4" s="59"/>
      <c r="D4" s="59"/>
      <c r="E4" s="59"/>
      <c r="F4" s="58" t="s">
        <v>43</v>
      </c>
      <c r="G4" s="59" t="s">
        <v>91</v>
      </c>
      <c r="H4" s="59"/>
      <c r="I4" s="59"/>
      <c r="J4" s="58" t="s">
        <v>43</v>
      </c>
      <c r="K4" s="57" t="s">
        <v>99</v>
      </c>
    </row>
    <row r="5" spans="1:11" ht="15" x14ac:dyDescent="0.2">
      <c r="A5" s="51"/>
      <c r="B5" s="31" t="s">
        <v>47</v>
      </c>
      <c r="C5" s="31" t="s">
        <v>48</v>
      </c>
      <c r="D5" s="31" t="s">
        <v>49</v>
      </c>
      <c r="E5" s="44" t="s">
        <v>42</v>
      </c>
      <c r="F5" s="58"/>
      <c r="G5" s="31" t="s">
        <v>47</v>
      </c>
      <c r="H5" s="31" t="s">
        <v>48</v>
      </c>
      <c r="I5" s="31" t="s">
        <v>49</v>
      </c>
      <c r="J5" s="58"/>
      <c r="K5" s="57"/>
    </row>
    <row r="6" spans="1:11" ht="11.2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1" ht="15" x14ac:dyDescent="0.25">
      <c r="A7" s="37" t="s">
        <v>34</v>
      </c>
      <c r="B7" s="17">
        <v>2864</v>
      </c>
      <c r="C7" s="17">
        <v>570</v>
      </c>
      <c r="D7" s="17">
        <v>120</v>
      </c>
      <c r="E7" s="17">
        <v>0</v>
      </c>
      <c r="F7" s="17">
        <f>SUM(B7:E7)</f>
        <v>3554</v>
      </c>
      <c r="G7" s="17">
        <v>1466</v>
      </c>
      <c r="H7" s="17">
        <v>70</v>
      </c>
      <c r="I7" s="17">
        <v>1142</v>
      </c>
      <c r="J7" s="17">
        <f t="shared" ref="J7:J12" si="0">SUM(G7:I7)</f>
        <v>2678</v>
      </c>
      <c r="K7" s="17">
        <f t="shared" ref="K7:K12" si="1">F7+J7</f>
        <v>6232</v>
      </c>
    </row>
    <row r="8" spans="1:11" ht="15" x14ac:dyDescent="0.25">
      <c r="A8" s="49" t="s">
        <v>83</v>
      </c>
      <c r="B8" s="50">
        <v>2369</v>
      </c>
      <c r="C8" s="50">
        <v>434</v>
      </c>
      <c r="D8" s="50">
        <v>151</v>
      </c>
      <c r="E8" s="50">
        <v>4</v>
      </c>
      <c r="F8" s="50">
        <f t="shared" ref="F8:F12" si="2">SUM(B8:E8)</f>
        <v>2958</v>
      </c>
      <c r="G8" s="50">
        <v>1123</v>
      </c>
      <c r="H8" s="50">
        <v>99</v>
      </c>
      <c r="I8" s="50">
        <v>822</v>
      </c>
      <c r="J8" s="50">
        <f t="shared" si="0"/>
        <v>2044</v>
      </c>
      <c r="K8" s="50">
        <f t="shared" si="1"/>
        <v>5002</v>
      </c>
    </row>
    <row r="9" spans="1:11" ht="15" x14ac:dyDescent="0.25">
      <c r="A9" s="37" t="s">
        <v>84</v>
      </c>
      <c r="B9" s="17">
        <v>77</v>
      </c>
      <c r="C9" s="17">
        <v>103</v>
      </c>
      <c r="D9" s="17">
        <v>16</v>
      </c>
      <c r="E9" s="17">
        <v>0</v>
      </c>
      <c r="F9" s="17">
        <f t="shared" si="2"/>
        <v>196</v>
      </c>
      <c r="G9" s="17">
        <v>402</v>
      </c>
      <c r="H9" s="17">
        <v>53</v>
      </c>
      <c r="I9" s="17">
        <v>376</v>
      </c>
      <c r="J9" s="17">
        <f t="shared" si="0"/>
        <v>831</v>
      </c>
      <c r="K9" s="17">
        <f t="shared" si="1"/>
        <v>1027</v>
      </c>
    </row>
    <row r="10" spans="1:11" ht="15" x14ac:dyDescent="0.25">
      <c r="A10" s="49" t="s">
        <v>36</v>
      </c>
      <c r="B10" s="50">
        <v>369</v>
      </c>
      <c r="C10" s="50">
        <v>42</v>
      </c>
      <c r="D10" s="50">
        <v>8</v>
      </c>
      <c r="E10" s="50">
        <v>0</v>
      </c>
      <c r="F10" s="50">
        <f t="shared" si="2"/>
        <v>419</v>
      </c>
      <c r="G10" s="50">
        <v>288</v>
      </c>
      <c r="H10" s="50">
        <v>3</v>
      </c>
      <c r="I10" s="50">
        <v>124</v>
      </c>
      <c r="J10" s="50">
        <f t="shared" si="0"/>
        <v>415</v>
      </c>
      <c r="K10" s="50">
        <f t="shared" si="1"/>
        <v>834</v>
      </c>
    </row>
    <row r="11" spans="1:11" ht="15" x14ac:dyDescent="0.25">
      <c r="A11" s="37" t="s">
        <v>35</v>
      </c>
      <c r="B11" s="17">
        <v>442</v>
      </c>
      <c r="C11" s="17">
        <v>36</v>
      </c>
      <c r="D11" s="17">
        <v>8</v>
      </c>
      <c r="E11" s="17">
        <v>0</v>
      </c>
      <c r="F11" s="17">
        <f t="shared" si="2"/>
        <v>486</v>
      </c>
      <c r="G11" s="17">
        <v>73</v>
      </c>
      <c r="H11" s="17">
        <v>5</v>
      </c>
      <c r="I11" s="17">
        <v>67</v>
      </c>
      <c r="J11" s="17">
        <f t="shared" si="0"/>
        <v>145</v>
      </c>
      <c r="K11" s="17">
        <f t="shared" si="1"/>
        <v>631</v>
      </c>
    </row>
    <row r="12" spans="1:11" ht="15" x14ac:dyDescent="0.25">
      <c r="A12" s="49" t="s">
        <v>42</v>
      </c>
      <c r="B12" s="50">
        <v>56</v>
      </c>
      <c r="C12" s="50">
        <v>100</v>
      </c>
      <c r="D12" s="50">
        <v>27</v>
      </c>
      <c r="E12" s="50">
        <v>0</v>
      </c>
      <c r="F12" s="50">
        <f t="shared" si="2"/>
        <v>183</v>
      </c>
      <c r="G12" s="50">
        <v>37</v>
      </c>
      <c r="H12" s="50">
        <v>0</v>
      </c>
      <c r="I12" s="50">
        <v>3</v>
      </c>
      <c r="J12" s="50">
        <f t="shared" si="0"/>
        <v>40</v>
      </c>
      <c r="K12" s="50">
        <f t="shared" si="1"/>
        <v>223</v>
      </c>
    </row>
    <row r="13" spans="1:11" ht="8.25" customHeight="1" x14ac:dyDescent="0.2">
      <c r="A13" s="46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5.75" x14ac:dyDescent="0.2">
      <c r="A14" s="5" t="s">
        <v>1</v>
      </c>
      <c r="B14" s="26">
        <f t="shared" ref="B14:K14" si="3">SUM(B7:B12)</f>
        <v>6177</v>
      </c>
      <c r="C14" s="26">
        <f t="shared" si="3"/>
        <v>1285</v>
      </c>
      <c r="D14" s="26">
        <f t="shared" si="3"/>
        <v>330</v>
      </c>
      <c r="E14" s="45">
        <f t="shared" si="3"/>
        <v>4</v>
      </c>
      <c r="F14" s="26">
        <f t="shared" si="3"/>
        <v>7796</v>
      </c>
      <c r="G14" s="26">
        <f t="shared" si="3"/>
        <v>3389</v>
      </c>
      <c r="H14" s="26">
        <f t="shared" si="3"/>
        <v>230</v>
      </c>
      <c r="I14" s="26">
        <f t="shared" si="3"/>
        <v>2534</v>
      </c>
      <c r="J14" s="26">
        <f t="shared" si="3"/>
        <v>6153</v>
      </c>
      <c r="K14" s="26">
        <f t="shared" si="3"/>
        <v>13949</v>
      </c>
    </row>
    <row r="15" spans="1:11" x14ac:dyDescent="0.2">
      <c r="B15" s="28">
        <f>B14*100/$F$14</f>
        <v>79.232939969214982</v>
      </c>
      <c r="C15" s="28">
        <f>C14*100/$F$14</f>
        <v>16.482811698306826</v>
      </c>
      <c r="D15" s="28">
        <f>D14*100/$F$14</f>
        <v>4.2329399692149821</v>
      </c>
      <c r="E15" s="28">
        <f>E14*100/$F$14</f>
        <v>5.1308363263211906E-2</v>
      </c>
      <c r="F15" s="28">
        <f>SUM(B15:D15)</f>
        <v>99.948691636736783</v>
      </c>
      <c r="G15" s="28">
        <f>G14*100/$J$14</f>
        <v>55.078823338209006</v>
      </c>
      <c r="H15" s="28">
        <f>H14*100/$J$14</f>
        <v>3.7380139769218266</v>
      </c>
      <c r="I15" s="28">
        <f>I14*100/$J$14</f>
        <v>41.183162684869167</v>
      </c>
      <c r="J15" s="28">
        <f>SUM(G15:I15)</f>
        <v>100</v>
      </c>
      <c r="K15" s="32"/>
    </row>
    <row r="16" spans="1:11" x14ac:dyDescent="0.2">
      <c r="A16" s="41" t="s">
        <v>100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8" ht="15" x14ac:dyDescent="0.25">
      <c r="A17" s="29" t="s">
        <v>97</v>
      </c>
      <c r="B17" s="43"/>
      <c r="C17" s="43"/>
      <c r="D17" s="43"/>
      <c r="E17" s="43"/>
      <c r="F17" s="43"/>
      <c r="G17" s="43"/>
      <c r="H17" s="43"/>
    </row>
    <row r="18" spans="1:8" ht="15" x14ac:dyDescent="0.25">
      <c r="A18" s="29" t="s">
        <v>98</v>
      </c>
    </row>
  </sheetData>
  <mergeCells count="6">
    <mergeCell ref="A4:A5"/>
    <mergeCell ref="F4:F5"/>
    <mergeCell ref="J4:J5"/>
    <mergeCell ref="K4:K5"/>
    <mergeCell ref="G4:I4"/>
    <mergeCell ref="B4:E4"/>
  </mergeCells>
  <pageMargins left="0.7" right="0.7" top="0.75" bottom="0.75" header="0.3" footer="0.3"/>
  <pageSetup paperSize="9" orientation="portrait" r:id="rId1"/>
  <ignoredErrors>
    <ignoredError sqref="J15 B15:D15 F15:I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9.3.1</vt:lpstr>
      <vt:lpstr>9.3.2</vt:lpstr>
      <vt:lpstr>9.3.3</vt:lpstr>
      <vt:lpstr>9.3.4</vt:lpstr>
      <vt:lpstr>9.3.5</vt:lpstr>
      <vt:lpstr>9.3.6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2014-03-15T02:03:18Z</dcterms:modified>
</cp:coreProperties>
</file>