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90" windowWidth="15480" windowHeight="11640"/>
  </bookViews>
  <sheets>
    <sheet name="9.4.1" sheetId="3" r:id="rId1"/>
    <sheet name="9.4.2" sheetId="4" r:id="rId2"/>
    <sheet name="9.4.3" sheetId="5" r:id="rId3"/>
    <sheet name="9.4.4" sheetId="6" r:id="rId4"/>
    <sheet name="9.4.5" sheetId="7" r:id="rId5"/>
  </sheets>
  <externalReferences>
    <externalReference r:id="rId6"/>
  </externalReferences>
  <definedNames>
    <definedName name="HypDateTimeFormat">"dd/mm/yy HH:MM:SS"</definedName>
    <definedName name="HypIntgFormat">"###0"</definedName>
    <definedName name="HypRealFormat">"#,##0.#####"</definedName>
    <definedName name="Materiales_peligrosos">'[1]1.1.3'!#REF!</definedName>
  </definedNames>
  <calcPr calcId="145621"/>
</workbook>
</file>

<file path=xl/calcChain.xml><?xml version="1.0" encoding="utf-8"?>
<calcChain xmlns="http://schemas.openxmlformats.org/spreadsheetml/2006/main">
  <c r="F38" i="6" l="1"/>
  <c r="C38" i="6"/>
  <c r="D38" i="6"/>
  <c r="E38" i="6"/>
  <c r="B38" i="6"/>
  <c r="F38" i="5"/>
  <c r="C38" i="5"/>
  <c r="D38" i="5"/>
  <c r="E38" i="5"/>
  <c r="B38" i="5"/>
  <c r="D7" i="7" l="1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E37" i="6"/>
  <c r="D37" i="6"/>
  <c r="C37" i="6"/>
  <c r="B37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E37" i="5"/>
  <c r="D37" i="5"/>
  <c r="C37" i="5"/>
  <c r="B37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E37" i="4"/>
  <c r="D37" i="4"/>
  <c r="C37" i="4"/>
  <c r="B37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C39" i="3"/>
  <c r="D39" i="3"/>
  <c r="E39" i="3"/>
  <c r="G39" i="3"/>
  <c r="H39" i="3"/>
  <c r="I39" i="3"/>
  <c r="J39" i="3"/>
  <c r="B39" i="3"/>
  <c r="K37" i="3"/>
  <c r="F37" i="3"/>
  <c r="D6" i="7"/>
  <c r="K23" i="3"/>
  <c r="F23" i="3"/>
  <c r="F39" i="7"/>
  <c r="E39" i="7"/>
  <c r="C39" i="7"/>
  <c r="B39" i="7"/>
  <c r="F37" i="5" l="1"/>
  <c r="F37" i="4"/>
  <c r="E38" i="4" s="1"/>
  <c r="D38" i="4"/>
  <c r="F37" i="6"/>
  <c r="L37" i="3"/>
  <c r="L23" i="3"/>
  <c r="D39" i="7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8" i="3"/>
  <c r="F9" i="3"/>
  <c r="L9" i="3" s="1"/>
  <c r="F10" i="3"/>
  <c r="L10" i="3" s="1"/>
  <c r="F11" i="3"/>
  <c r="F12" i="3"/>
  <c r="L12" i="3" s="1"/>
  <c r="F13" i="3"/>
  <c r="L13" i="3" s="1"/>
  <c r="F14" i="3"/>
  <c r="L14" i="3" s="1"/>
  <c r="F15" i="3"/>
  <c r="L15" i="3" s="1"/>
  <c r="F16" i="3"/>
  <c r="L16" i="3" s="1"/>
  <c r="F17" i="3"/>
  <c r="F18" i="3"/>
  <c r="F19" i="3"/>
  <c r="F20" i="3"/>
  <c r="L20" i="3" s="1"/>
  <c r="F21" i="3"/>
  <c r="F22" i="3"/>
  <c r="F24" i="3"/>
  <c r="L24" i="3" s="1"/>
  <c r="F25" i="3"/>
  <c r="L25" i="3" s="1"/>
  <c r="F26" i="3"/>
  <c r="L26" i="3" s="1"/>
  <c r="F27" i="3"/>
  <c r="F28" i="3"/>
  <c r="L28" i="3" s="1"/>
  <c r="F29" i="3"/>
  <c r="F30" i="3"/>
  <c r="L30" i="3" s="1"/>
  <c r="F31" i="3"/>
  <c r="L31" i="3" s="1"/>
  <c r="F32" i="3"/>
  <c r="L32" i="3" s="1"/>
  <c r="F33" i="3"/>
  <c r="F34" i="3"/>
  <c r="L34" i="3" s="1"/>
  <c r="F35" i="3"/>
  <c r="L35" i="3" s="1"/>
  <c r="F36" i="3"/>
  <c r="F8" i="3"/>
  <c r="C38" i="4" l="1"/>
  <c r="L33" i="3"/>
  <c r="L36" i="3"/>
  <c r="L29" i="3"/>
  <c r="L21" i="3"/>
  <c r="L18" i="3"/>
  <c r="L17" i="3"/>
  <c r="L11" i="3"/>
  <c r="L19" i="3"/>
  <c r="B38" i="4"/>
  <c r="F38" i="4" s="1"/>
  <c r="K39" i="3"/>
  <c r="F39" i="3"/>
  <c r="L27" i="3"/>
  <c r="L22" i="3"/>
  <c r="L8" i="3"/>
  <c r="L39" i="3" l="1"/>
  <c r="F40" i="3" s="1"/>
  <c r="K40" i="3" l="1"/>
  <c r="L40" i="3" s="1"/>
</calcChain>
</file>

<file path=xl/sharedStrings.xml><?xml version="1.0" encoding="utf-8"?>
<sst xmlns="http://schemas.openxmlformats.org/spreadsheetml/2006/main" count="366" uniqueCount="91">
  <si>
    <t>Nuevo Ingreso</t>
  </si>
  <si>
    <t>Renovación</t>
  </si>
  <si>
    <t>Total</t>
  </si>
  <si>
    <t>Entidad Federativa</t>
  </si>
  <si>
    <t>Aguascalientes</t>
  </si>
  <si>
    <t>Baja California</t>
  </si>
  <si>
    <t>Campeche</t>
  </si>
  <si>
    <t>Chiapas</t>
  </si>
  <si>
    <t>Chihuahua</t>
  </si>
  <si>
    <t>Coahuila</t>
  </si>
  <si>
    <t>Distrito Federal</t>
  </si>
  <si>
    <t>Durango</t>
  </si>
  <si>
    <t>Estado de México</t>
  </si>
  <si>
    <t>Guanajuato</t>
  </si>
  <si>
    <t>Guerrero</t>
  </si>
  <si>
    <t>Hidalgo</t>
  </si>
  <si>
    <t>Jalisco</t>
  </si>
  <si>
    <t>Michoacán</t>
  </si>
  <si>
    <t>Morelos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</si>
  <si>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</si>
  <si>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</si>
  <si>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</si>
  <si>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</si>
  <si>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</si>
  <si>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</si>
  <si>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</si>
  <si>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</si>
  <si>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</si>
  <si>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</si>
  <si>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</si>
  <si>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</si>
  <si>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</si>
  <si>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México</t>
  </si>
  <si>
    <t>Mat. y Residuos Pelig.</t>
  </si>
  <si>
    <t>Chofer Guía</t>
  </si>
  <si>
    <t>Subtotal</t>
  </si>
  <si>
    <t>Total Capacitación</t>
  </si>
  <si>
    <t>Instructores registrados hasta 2009</t>
  </si>
  <si>
    <t>Interno</t>
  </si>
  <si>
    <t>Externo</t>
  </si>
  <si>
    <t>Baja California Sur</t>
  </si>
  <si>
    <t>Colima</t>
  </si>
  <si>
    <t>Nayarit</t>
  </si>
  <si>
    <t>Zacatecas</t>
  </si>
  <si>
    <t>AGS</t>
  </si>
  <si>
    <t>BC</t>
  </si>
  <si>
    <t>CAM</t>
  </si>
  <si>
    <t>COAH</t>
  </si>
  <si>
    <t>CHIS</t>
  </si>
  <si>
    <t>DF</t>
  </si>
  <si>
    <t>DGO</t>
  </si>
  <si>
    <t>CHIH</t>
  </si>
  <si>
    <t>GTO</t>
  </si>
  <si>
    <t>GRO</t>
  </si>
  <si>
    <t>HGO</t>
  </si>
  <si>
    <t>JAL</t>
  </si>
  <si>
    <t>MICH</t>
  </si>
  <si>
    <t>MEX</t>
  </si>
  <si>
    <t>MOR</t>
  </si>
  <si>
    <t>NL</t>
  </si>
  <si>
    <t>OAX</t>
  </si>
  <si>
    <t>PUE</t>
  </si>
  <si>
    <t>QRO</t>
  </si>
  <si>
    <t>QROO</t>
  </si>
  <si>
    <t>SLP</t>
  </si>
  <si>
    <t>SIN</t>
  </si>
  <si>
    <t>SON</t>
  </si>
  <si>
    <t>TAB</t>
  </si>
  <si>
    <t>TAM</t>
  </si>
  <si>
    <t>TLAX</t>
  </si>
  <si>
    <t>VER</t>
  </si>
  <si>
    <t>YUC</t>
  </si>
  <si>
    <t>%</t>
  </si>
  <si>
    <t>BCS</t>
  </si>
  <si>
    <t>CHIHU</t>
  </si>
  <si>
    <t>COL</t>
  </si>
  <si>
    <t>NAY</t>
  </si>
  <si>
    <t>ZAC</t>
  </si>
  <si>
    <t>Número de Centros de Capacitación</t>
  </si>
  <si>
    <t>Autotransporte de Carga</t>
  </si>
  <si>
    <t>Pasajeros Terrestres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</si>
  <si>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Pasajeros Terrestres: incluye Transporte Terrestre de Pasajeros, excepto por Ferrocarril y Transporte Turístico por Tierra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</si>
  <si>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Pasajeros Terrestres: incluye Transporte Terrestre de Pasajeros, excepto por Ferrocarril </t>
    </r>
  </si>
  <si>
    <t>y Transporte Turístico por Tierra</t>
  </si>
  <si>
    <t>Instructores Registrados en 2013</t>
  </si>
  <si>
    <t>9.4. Conductores Capacitados del Autotransporte Federal</t>
  </si>
  <si>
    <t xml:space="preserve">9.4.1 Total de Conductores Capacitados por Tipo de Trámite y Modalidad de Servicio </t>
  </si>
  <si>
    <t xml:space="preserve">9.4.2 Total de Conductores Capacitados por Modalidad de Servicio </t>
  </si>
  <si>
    <t>9.4.3 Conductores Capacitados por Nuevo Ingreso</t>
  </si>
  <si>
    <t xml:space="preserve">9.4.4 Conductores Capacitados por Renovación </t>
  </si>
  <si>
    <t xml:space="preserve">9.4.5  Operación de Centros de Capacitación por Entidad Federativa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</si>
</sst>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18">
    <xf numFmtId="0" fontId="0" fillId="0" borderId="0"/>
    <xf numFmtId="0" fontId="4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</cellStyleXfs>
  <cellXfs count="53">
    <xf numFmtId="0" fontId="0" fillId="0" borderId="0" xfId="0"/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0" fontId="0" fillId="4" borderId="0" xfId="0" applyFill="1" applyBorder="1"/>
    <xf numFmtId="3" fontId="0" fillId="0" borderId="0" xfId="0" applyNumberFormat="1"/>
    <xf numFmtId="0" fontId="0" fillId="4" borderId="0" xfId="0" applyFill="1" applyBorder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3" fontId="0" fillId="5" borderId="0" xfId="0" applyNumberFormat="1" applyFill="1" applyBorder="1" applyAlignment="1">
      <alignment horizontal="center" vertical="center"/>
    </xf>
    <xf numFmtId="3" fontId="0" fillId="5" borderId="0" xfId="0" applyNumberFormat="1" applyFill="1" applyBorder="1" applyAlignment="1">
      <alignment horizontal="center"/>
    </xf>
    <xf numFmtId="0" fontId="10" fillId="0" borderId="0" xfId="10" applyFont="1" applyAlignment="1">
      <alignment horizontal="left"/>
    </xf>
    <xf numFmtId="0" fontId="11" fillId="0" borderId="0" xfId="10" applyFont="1"/>
    <xf numFmtId="0" fontId="5" fillId="0" borderId="0" xfId="10"/>
    <xf numFmtId="0" fontId="7" fillId="0" borderId="0" xfId="10" applyFont="1" applyAlignment="1">
      <alignment horizontal="right"/>
    </xf>
    <xf numFmtId="0" fontId="6" fillId="0" borderId="0" xfId="10" applyFont="1" applyFill="1" applyBorder="1"/>
    <xf numFmtId="0" fontId="5" fillId="0" borderId="0" xfId="10" applyFill="1" applyAlignment="1">
      <alignment horizontal="center"/>
    </xf>
    <xf numFmtId="0" fontId="12" fillId="3" borderId="0" xfId="17" applyFont="1" applyBorder="1" applyAlignment="1">
      <alignment horizontal="center" vertical="center"/>
    </xf>
    <xf numFmtId="0" fontId="5" fillId="0" borderId="0" xfId="10" applyFont="1" applyBorder="1" applyAlignment="1">
      <alignment horizontal="center" vertical="center"/>
    </xf>
    <xf numFmtId="0" fontId="5" fillId="0" borderId="1" xfId="1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/>
    <xf numFmtId="0" fontId="9" fillId="2" borderId="0" xfId="1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left" vertical="center"/>
    </xf>
    <xf numFmtId="0" fontId="8" fillId="2" borderId="0" xfId="1" applyFont="1" applyBorder="1" applyAlignment="1">
      <alignment horizontal="center" vertical="center"/>
    </xf>
    <xf numFmtId="3" fontId="3" fillId="2" borderId="0" xfId="1" applyNumberFormat="1" applyFont="1" applyBorder="1" applyAlignment="1">
      <alignment horizontal="center" vertical="center"/>
    </xf>
    <xf numFmtId="0" fontId="9" fillId="2" borderId="3" xfId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8" fillId="2" borderId="0" xfId="1" applyFont="1" applyBorder="1" applyAlignment="1">
      <alignment horizontal="center" vertical="center"/>
    </xf>
    <xf numFmtId="0" fontId="5" fillId="0" borderId="0" xfId="10" applyBorder="1"/>
    <xf numFmtId="0" fontId="8" fillId="2" borderId="0" xfId="1" applyFont="1" applyBorder="1" applyAlignment="1">
      <alignment horizontal="center" vertical="center" wrapText="1"/>
    </xf>
    <xf numFmtId="0" fontId="5" fillId="0" borderId="0" xfId="10" applyFill="1" applyBorder="1" applyAlignment="1">
      <alignment horizontal="center"/>
    </xf>
    <xf numFmtId="0" fontId="8" fillId="2" borderId="6" xfId="1" applyFont="1" applyBorder="1" applyAlignment="1">
      <alignment horizontal="center" vertical="center"/>
    </xf>
    <xf numFmtId="0" fontId="12" fillId="3" borderId="7" xfId="17" applyFont="1" applyBorder="1" applyAlignment="1">
      <alignment horizontal="center" vertical="center"/>
    </xf>
    <xf numFmtId="0" fontId="5" fillId="0" borderId="7" xfId="10" applyFont="1" applyBorder="1" applyAlignment="1">
      <alignment horizontal="center" vertical="center"/>
    </xf>
    <xf numFmtId="0" fontId="5" fillId="0" borderId="7" xfId="10" applyBorder="1"/>
    <xf numFmtId="0" fontId="15" fillId="3" borderId="2" xfId="17" applyFont="1" applyBorder="1" applyAlignment="1">
      <alignment vertical="center"/>
    </xf>
    <xf numFmtId="0" fontId="7" fillId="0" borderId="0" xfId="10" applyFont="1" applyBorder="1" applyAlignment="1">
      <alignment vertical="center"/>
    </xf>
    <xf numFmtId="0" fontId="15" fillId="3" borderId="0" xfId="17" applyFont="1" applyBorder="1" applyAlignment="1">
      <alignment vertical="center"/>
    </xf>
    <xf numFmtId="0" fontId="8" fillId="2" borderId="0" xfId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left" vertical="center"/>
    </xf>
    <xf numFmtId="3" fontId="7" fillId="5" borderId="0" xfId="0" applyNumberFormat="1" applyFont="1" applyFill="1" applyBorder="1" applyAlignment="1">
      <alignment horizontal="left" vertical="center"/>
    </xf>
    <xf numFmtId="0" fontId="0" fillId="5" borderId="0" xfId="0" applyFill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/>
    <xf numFmtId="1" fontId="13" fillId="0" borderId="0" xfId="0" applyNumberFormat="1" applyFont="1"/>
    <xf numFmtId="0" fontId="0" fillId="4" borderId="0" xfId="0" applyFill="1"/>
    <xf numFmtId="0" fontId="8" fillId="2" borderId="0" xfId="1" applyFont="1" applyBorder="1" applyAlignment="1">
      <alignment horizontal="center" vertical="center"/>
    </xf>
    <xf numFmtId="0" fontId="8" fillId="2" borderId="0" xfId="1" applyFont="1" applyBorder="1" applyAlignment="1">
      <alignment horizontal="center" vertical="center" wrapText="1"/>
    </xf>
    <xf numFmtId="0" fontId="8" fillId="2" borderId="5" xfId="1" applyFont="1" applyBorder="1" applyAlignment="1">
      <alignment horizontal="center" vertical="center"/>
    </xf>
    <xf numFmtId="0" fontId="8" fillId="2" borderId="0" xfId="1" applyFont="1" applyBorder="1" applyAlignment="1">
      <alignment horizontal="left" vertical="center" wrapText="1"/>
    </xf>
  </cellXfs>
  <cellStyles count="18">
    <cellStyle name="40% - Énfasis3" xfId="17" builtinId="39"/>
    <cellStyle name="40% - Énfasis3 2" xfId="2"/>
    <cellStyle name="40% - Énfasis3 2 2" xfId="3"/>
    <cellStyle name="40% - Énfasis3 2 3" xfId="4"/>
    <cellStyle name="40% - Énfasis3 3" xfId="5"/>
    <cellStyle name="40% - Énfasis3 4" xfId="6"/>
    <cellStyle name="Énfasis3" xfId="1" builtinId="37"/>
    <cellStyle name="Euro" xfId="7"/>
    <cellStyle name="Millares 2" xfId="8"/>
    <cellStyle name="Moneda 2" xfId="9"/>
    <cellStyle name="Normal" xfId="0" builtinId="0"/>
    <cellStyle name="Normal 2" xfId="10"/>
    <cellStyle name="Normal 3" xfId="11"/>
    <cellStyle name="Normal 3 2" xfId="12"/>
    <cellStyle name="Normal 3 3" xfId="13"/>
    <cellStyle name="Normal 4" xfId="14"/>
    <cellStyle name="Normal 4 2" xfId="15"/>
    <cellStyle name="Normal 5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Conductores Capacitados por  Tipo de Trámite 2013</a:t>
            </a:r>
          </a:p>
        </c:rich>
      </c:tx>
      <c:layout>
        <c:manualLayout>
          <c:xMode val="edge"/>
          <c:yMode val="edge"/>
          <c:x val="0.1829330708661426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57532117695816"/>
          <c:y val="9.1803278688524559E-2"/>
          <c:w val="0.864301871805501"/>
          <c:h val="0.64158444128910164"/>
        </c:manualLayout>
      </c:layout>
      <c:lineChart>
        <c:grouping val="standard"/>
        <c:varyColors val="0"/>
        <c:ser>
          <c:idx val="0"/>
          <c:order val="0"/>
          <c:tx>
            <c:strRef>
              <c:f>'9.4.1'!$B$6</c:f>
              <c:strCache>
                <c:ptCount val="1"/>
                <c:pt idx="0">
                  <c:v>Nuevo Ingreso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'9.4.1'!$M$8:$M$37</c:f>
              <c:strCache>
                <c:ptCount val="30"/>
                <c:pt idx="0">
                  <c:v>AGS</c:v>
                </c:pt>
                <c:pt idx="1">
                  <c:v>BC</c:v>
                </c:pt>
                <c:pt idx="2">
                  <c:v>CAM</c:v>
                </c:pt>
                <c:pt idx="3">
                  <c:v>CHIS</c:v>
                </c:pt>
                <c:pt idx="4">
                  <c:v>CHIH</c:v>
                </c:pt>
                <c:pt idx="5">
                  <c:v>COAH</c:v>
                </c:pt>
                <c:pt idx="6">
                  <c:v>COL</c:v>
                </c:pt>
                <c:pt idx="7">
                  <c:v>DF</c:v>
                </c:pt>
                <c:pt idx="8">
                  <c:v>DGO</c:v>
                </c:pt>
                <c:pt idx="9">
                  <c:v>GTO</c:v>
                </c:pt>
                <c:pt idx="10">
                  <c:v>GRO</c:v>
                </c:pt>
                <c:pt idx="11">
                  <c:v>HGO</c:v>
                </c:pt>
                <c:pt idx="12">
                  <c:v>JAL</c:v>
                </c:pt>
                <c:pt idx="13">
                  <c:v>MEX</c:v>
                </c:pt>
                <c:pt idx="14">
                  <c:v>MICH</c:v>
                </c:pt>
                <c:pt idx="15">
                  <c:v>MOR</c:v>
                </c:pt>
                <c:pt idx="16">
                  <c:v>NAY</c:v>
                </c:pt>
                <c:pt idx="17">
                  <c:v>NL</c:v>
                </c:pt>
                <c:pt idx="18">
                  <c:v>OAX</c:v>
                </c:pt>
                <c:pt idx="19">
                  <c:v>PUE</c:v>
                </c:pt>
                <c:pt idx="20">
                  <c:v>QRO</c:v>
                </c:pt>
                <c:pt idx="21">
                  <c:v>QROO</c:v>
                </c:pt>
                <c:pt idx="22">
                  <c:v>SLP</c:v>
                </c:pt>
                <c:pt idx="23">
                  <c:v>SIN</c:v>
                </c:pt>
                <c:pt idx="24">
                  <c:v>SON</c:v>
                </c:pt>
                <c:pt idx="25">
                  <c:v>TAB</c:v>
                </c:pt>
                <c:pt idx="26">
                  <c:v>TAM</c:v>
                </c:pt>
                <c:pt idx="27">
                  <c:v>TLAX</c:v>
                </c:pt>
                <c:pt idx="28">
                  <c:v>VER</c:v>
                </c:pt>
                <c:pt idx="29">
                  <c:v>YUC</c:v>
                </c:pt>
              </c:strCache>
            </c:strRef>
          </c:cat>
          <c:val>
            <c:numRef>
              <c:f>'9.4.1'!$F$8:$F$37</c:f>
              <c:numCache>
                <c:formatCode>#,##0</c:formatCode>
                <c:ptCount val="30"/>
                <c:pt idx="0">
                  <c:v>648</c:v>
                </c:pt>
                <c:pt idx="1">
                  <c:v>1510</c:v>
                </c:pt>
                <c:pt idx="2">
                  <c:v>282</c:v>
                </c:pt>
                <c:pt idx="3">
                  <c:v>1253</c:v>
                </c:pt>
                <c:pt idx="4">
                  <c:v>1077</c:v>
                </c:pt>
                <c:pt idx="5">
                  <c:v>3194</c:v>
                </c:pt>
                <c:pt idx="6">
                  <c:v>735</c:v>
                </c:pt>
                <c:pt idx="7">
                  <c:v>6096</c:v>
                </c:pt>
                <c:pt idx="8">
                  <c:v>606</c:v>
                </c:pt>
                <c:pt idx="9">
                  <c:v>2012</c:v>
                </c:pt>
                <c:pt idx="10">
                  <c:v>47</c:v>
                </c:pt>
                <c:pt idx="11">
                  <c:v>1119</c:v>
                </c:pt>
                <c:pt idx="12">
                  <c:v>5936</c:v>
                </c:pt>
                <c:pt idx="13">
                  <c:v>10084</c:v>
                </c:pt>
                <c:pt idx="14">
                  <c:v>360</c:v>
                </c:pt>
                <c:pt idx="15">
                  <c:v>968</c:v>
                </c:pt>
                <c:pt idx="16">
                  <c:v>225</c:v>
                </c:pt>
                <c:pt idx="17">
                  <c:v>4233</c:v>
                </c:pt>
                <c:pt idx="18">
                  <c:v>900</c:v>
                </c:pt>
                <c:pt idx="19">
                  <c:v>1043</c:v>
                </c:pt>
                <c:pt idx="20">
                  <c:v>1568</c:v>
                </c:pt>
                <c:pt idx="21">
                  <c:v>1103</c:v>
                </c:pt>
                <c:pt idx="22">
                  <c:v>2130</c:v>
                </c:pt>
                <c:pt idx="23">
                  <c:v>1380</c:v>
                </c:pt>
                <c:pt idx="24">
                  <c:v>1057</c:v>
                </c:pt>
                <c:pt idx="25">
                  <c:v>907</c:v>
                </c:pt>
                <c:pt idx="26">
                  <c:v>2833</c:v>
                </c:pt>
                <c:pt idx="27">
                  <c:v>1394</c:v>
                </c:pt>
                <c:pt idx="28">
                  <c:v>5732</c:v>
                </c:pt>
                <c:pt idx="29">
                  <c:v>438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'9.4.1'!$G$6</c:f>
              <c:strCache>
                <c:ptCount val="1"/>
                <c:pt idx="0">
                  <c:v>Renovación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'9.4.1'!$M$8:$M$37</c:f>
              <c:strCache>
                <c:ptCount val="30"/>
                <c:pt idx="0">
                  <c:v>AGS</c:v>
                </c:pt>
                <c:pt idx="1">
                  <c:v>BC</c:v>
                </c:pt>
                <c:pt idx="2">
                  <c:v>CAM</c:v>
                </c:pt>
                <c:pt idx="3">
                  <c:v>CHIS</c:v>
                </c:pt>
                <c:pt idx="4">
                  <c:v>CHIH</c:v>
                </c:pt>
                <c:pt idx="5">
                  <c:v>COAH</c:v>
                </c:pt>
                <c:pt idx="6">
                  <c:v>COL</c:v>
                </c:pt>
                <c:pt idx="7">
                  <c:v>DF</c:v>
                </c:pt>
                <c:pt idx="8">
                  <c:v>DGO</c:v>
                </c:pt>
                <c:pt idx="9">
                  <c:v>GTO</c:v>
                </c:pt>
                <c:pt idx="10">
                  <c:v>GRO</c:v>
                </c:pt>
                <c:pt idx="11">
                  <c:v>HGO</c:v>
                </c:pt>
                <c:pt idx="12">
                  <c:v>JAL</c:v>
                </c:pt>
                <c:pt idx="13">
                  <c:v>MEX</c:v>
                </c:pt>
                <c:pt idx="14">
                  <c:v>MICH</c:v>
                </c:pt>
                <c:pt idx="15">
                  <c:v>MOR</c:v>
                </c:pt>
                <c:pt idx="16">
                  <c:v>NAY</c:v>
                </c:pt>
                <c:pt idx="17">
                  <c:v>NL</c:v>
                </c:pt>
                <c:pt idx="18">
                  <c:v>OAX</c:v>
                </c:pt>
                <c:pt idx="19">
                  <c:v>PUE</c:v>
                </c:pt>
                <c:pt idx="20">
                  <c:v>QRO</c:v>
                </c:pt>
                <c:pt idx="21">
                  <c:v>QROO</c:v>
                </c:pt>
                <c:pt idx="22">
                  <c:v>SLP</c:v>
                </c:pt>
                <c:pt idx="23">
                  <c:v>SIN</c:v>
                </c:pt>
                <c:pt idx="24">
                  <c:v>SON</c:v>
                </c:pt>
                <c:pt idx="25">
                  <c:v>TAB</c:v>
                </c:pt>
                <c:pt idx="26">
                  <c:v>TAM</c:v>
                </c:pt>
                <c:pt idx="27">
                  <c:v>TLAX</c:v>
                </c:pt>
                <c:pt idx="28">
                  <c:v>VER</c:v>
                </c:pt>
                <c:pt idx="29">
                  <c:v>YUC</c:v>
                </c:pt>
              </c:strCache>
            </c:strRef>
          </c:cat>
          <c:val>
            <c:numRef>
              <c:f>'9.4.1'!$K$8:$K$37</c:f>
              <c:numCache>
                <c:formatCode>#,##0</c:formatCode>
                <c:ptCount val="30"/>
                <c:pt idx="0">
                  <c:v>703</c:v>
                </c:pt>
                <c:pt idx="1">
                  <c:v>1104</c:v>
                </c:pt>
                <c:pt idx="2">
                  <c:v>140</c:v>
                </c:pt>
                <c:pt idx="3">
                  <c:v>1070</c:v>
                </c:pt>
                <c:pt idx="4">
                  <c:v>696</c:v>
                </c:pt>
                <c:pt idx="5">
                  <c:v>2186</c:v>
                </c:pt>
                <c:pt idx="6">
                  <c:v>604</c:v>
                </c:pt>
                <c:pt idx="7">
                  <c:v>3849</c:v>
                </c:pt>
                <c:pt idx="8">
                  <c:v>1063</c:v>
                </c:pt>
                <c:pt idx="9">
                  <c:v>1370</c:v>
                </c:pt>
                <c:pt idx="10">
                  <c:v>49</c:v>
                </c:pt>
                <c:pt idx="11">
                  <c:v>561</c:v>
                </c:pt>
                <c:pt idx="12">
                  <c:v>3140</c:v>
                </c:pt>
                <c:pt idx="13">
                  <c:v>7775</c:v>
                </c:pt>
                <c:pt idx="14">
                  <c:v>310</c:v>
                </c:pt>
                <c:pt idx="15">
                  <c:v>606</c:v>
                </c:pt>
                <c:pt idx="16">
                  <c:v>113</c:v>
                </c:pt>
                <c:pt idx="17">
                  <c:v>3197</c:v>
                </c:pt>
                <c:pt idx="18">
                  <c:v>472</c:v>
                </c:pt>
                <c:pt idx="19">
                  <c:v>954</c:v>
                </c:pt>
                <c:pt idx="20">
                  <c:v>1815</c:v>
                </c:pt>
                <c:pt idx="21">
                  <c:v>336</c:v>
                </c:pt>
                <c:pt idx="22">
                  <c:v>1543</c:v>
                </c:pt>
                <c:pt idx="23">
                  <c:v>904</c:v>
                </c:pt>
                <c:pt idx="24">
                  <c:v>672</c:v>
                </c:pt>
                <c:pt idx="25">
                  <c:v>579</c:v>
                </c:pt>
                <c:pt idx="26">
                  <c:v>2794</c:v>
                </c:pt>
                <c:pt idx="27">
                  <c:v>848</c:v>
                </c:pt>
                <c:pt idx="28">
                  <c:v>4500</c:v>
                </c:pt>
                <c:pt idx="29">
                  <c:v>432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10208"/>
        <c:axId val="79312000"/>
      </c:lineChart>
      <c:catAx>
        <c:axId val="793102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79312000"/>
        <c:crosses val="autoZero"/>
        <c:auto val="1"/>
        <c:lblAlgn val="ctr"/>
        <c:lblOffset val="100"/>
        <c:noMultiLvlLbl val="0"/>
      </c:catAx>
      <c:valAx>
        <c:axId val="79312000"/>
        <c:scaling>
          <c:orientation val="minMax"/>
          <c:max val="12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Conductores</a:t>
                </a:r>
                <a:endParaRPr lang="es-ES"/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79310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90678961182499"/>
          <c:y val="0.91828750914332358"/>
          <c:w val="0.42625000000000002"/>
          <c:h val="8.1712490856675701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n-US" sz="1200"/>
              <a:t>Conductores Capacitados por Tipo de Trámite 2013</a:t>
            </a:r>
          </a:p>
        </c:rich>
      </c:tx>
      <c:layout>
        <c:manualLayout>
          <c:xMode val="edge"/>
          <c:yMode val="edge"/>
          <c:x val="0.14131903724800371"/>
          <c:y val="2.355712603062426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591657447777705"/>
          <c:y val="0.17039629763594039"/>
          <c:w val="0.48021109063494732"/>
          <c:h val="0.7975237194290643"/>
        </c:manualLayout>
      </c:layout>
      <c:pieChart>
        <c:varyColors val="1"/>
        <c:ser>
          <c:idx val="0"/>
          <c:order val="0"/>
          <c:tx>
            <c:strRef>
              <c:f>'9.4.1'!$K$46</c:f>
              <c:strCache>
                <c:ptCount val="1"/>
              </c:strCache>
            </c:strRef>
          </c:tx>
          <c:dPt>
            <c:idx val="0"/>
            <c:bubble3D val="0"/>
            <c:explosion val="12"/>
            <c:spPr>
              <a:solidFill>
                <a:schemeClr val="accent6"/>
              </a:solidFill>
            </c:spPr>
          </c:dPt>
          <c:dPt>
            <c:idx val="1"/>
            <c:bubble3D val="0"/>
            <c:explosion val="10"/>
            <c:spPr>
              <a:solidFill>
                <a:schemeClr val="accent3"/>
              </a:solidFill>
            </c:spPr>
          </c:dPt>
          <c:dLbls>
            <c:dLbl>
              <c:idx val="0"/>
              <c:layout>
                <c:manualLayout>
                  <c:x val="-9.9277239105442394E-2"/>
                  <c:y val="-0.10849299314617475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58%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8632784538296353E-2"/>
                  <c:y val="8.9187279151943466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42%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es-ES" sz="12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('9.4.1'!$B$6,'9.4.1'!$G$6)</c:f>
              <c:strCache>
                <c:ptCount val="2"/>
                <c:pt idx="0">
                  <c:v>Nuevo Ingreso</c:v>
                </c:pt>
                <c:pt idx="1">
                  <c:v>Renovación</c:v>
                </c:pt>
              </c:strCache>
            </c:strRef>
          </c:cat>
          <c:val>
            <c:numRef>
              <c:f>('9.4.1'!$F$40,'9.4.1'!$K$40)</c:f>
              <c:numCache>
                <c:formatCode>0</c:formatCode>
                <c:ptCount val="2"/>
                <c:pt idx="0">
                  <c:v>57.830981901097338</c:v>
                </c:pt>
                <c:pt idx="1">
                  <c:v>42.169018098902662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54057072653156"/>
          <c:y val="0.44307207182141251"/>
          <c:w val="0.23884268721728941"/>
          <c:h val="0.18182020533652374"/>
        </c:manualLayout>
      </c:layout>
      <c:overlay val="1"/>
      <c:txPr>
        <a:bodyPr/>
        <a:lstStyle/>
        <a:p>
          <a:pPr>
            <a:defRPr lang="es-ES" sz="110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Tipos de Conductores</a:t>
            </a:r>
            <a:r>
              <a:rPr lang="es-ES" sz="1200" baseline="0"/>
              <a:t> Capacitados por Modalidad de Servicio 2013</a:t>
            </a:r>
            <a:endParaRPr lang="es-ES" sz="1200"/>
          </a:p>
        </c:rich>
      </c:tx>
      <c:layout>
        <c:manualLayout>
          <c:xMode val="edge"/>
          <c:yMode val="edge"/>
          <c:x val="0.16215655780196989"/>
          <c:y val="8.0563947633434246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75756276966162"/>
          <c:y val="8.0563947633434066E-2"/>
          <c:w val="0.86961462632101372"/>
          <c:h val="0.673311611910580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'9.4.2'!$B$5</c:f>
              <c:strCache>
                <c:ptCount val="1"/>
                <c:pt idx="0">
                  <c:v>Autotransporte de Carga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'9.4.2'!$G$6:$G$35</c:f>
              <c:strCache>
                <c:ptCount val="30"/>
                <c:pt idx="0">
                  <c:v>AGS</c:v>
                </c:pt>
                <c:pt idx="1">
                  <c:v>BC</c:v>
                </c:pt>
                <c:pt idx="2">
                  <c:v>CAM</c:v>
                </c:pt>
                <c:pt idx="3">
                  <c:v>CHIS</c:v>
                </c:pt>
                <c:pt idx="4">
                  <c:v>CHIH</c:v>
                </c:pt>
                <c:pt idx="5">
                  <c:v>COAH</c:v>
                </c:pt>
                <c:pt idx="6">
                  <c:v>COL</c:v>
                </c:pt>
                <c:pt idx="7">
                  <c:v>DF</c:v>
                </c:pt>
                <c:pt idx="8">
                  <c:v>DGO</c:v>
                </c:pt>
                <c:pt idx="9">
                  <c:v>GTO</c:v>
                </c:pt>
                <c:pt idx="10">
                  <c:v>GRO</c:v>
                </c:pt>
                <c:pt idx="11">
                  <c:v>HGO</c:v>
                </c:pt>
                <c:pt idx="12">
                  <c:v>JAL</c:v>
                </c:pt>
                <c:pt idx="13">
                  <c:v>MEX</c:v>
                </c:pt>
                <c:pt idx="14">
                  <c:v>MICH</c:v>
                </c:pt>
                <c:pt idx="15">
                  <c:v>MOR</c:v>
                </c:pt>
                <c:pt idx="16">
                  <c:v>NAY</c:v>
                </c:pt>
                <c:pt idx="17">
                  <c:v>NL</c:v>
                </c:pt>
                <c:pt idx="18">
                  <c:v>OAX</c:v>
                </c:pt>
                <c:pt idx="19">
                  <c:v>PUE</c:v>
                </c:pt>
                <c:pt idx="20">
                  <c:v>QRO</c:v>
                </c:pt>
                <c:pt idx="21">
                  <c:v>QROO</c:v>
                </c:pt>
                <c:pt idx="22">
                  <c:v>SLP</c:v>
                </c:pt>
                <c:pt idx="23">
                  <c:v>SIN</c:v>
                </c:pt>
                <c:pt idx="24">
                  <c:v>SON</c:v>
                </c:pt>
                <c:pt idx="25">
                  <c:v>TAB</c:v>
                </c:pt>
                <c:pt idx="26">
                  <c:v>TAM</c:v>
                </c:pt>
                <c:pt idx="27">
                  <c:v>TLAX</c:v>
                </c:pt>
                <c:pt idx="28">
                  <c:v>VER</c:v>
                </c:pt>
                <c:pt idx="29">
                  <c:v>YUC</c:v>
                </c:pt>
              </c:strCache>
            </c:strRef>
          </c:cat>
          <c:val>
            <c:numRef>
              <c:f>'9.4.2'!$B$6:$B$35</c:f>
              <c:numCache>
                <c:formatCode>#,##0</c:formatCode>
                <c:ptCount val="30"/>
                <c:pt idx="0">
                  <c:v>556</c:v>
                </c:pt>
                <c:pt idx="1">
                  <c:v>1578</c:v>
                </c:pt>
                <c:pt idx="2">
                  <c:v>127</c:v>
                </c:pt>
                <c:pt idx="3">
                  <c:v>279</c:v>
                </c:pt>
                <c:pt idx="4">
                  <c:v>1346</c:v>
                </c:pt>
                <c:pt idx="5">
                  <c:v>2689</c:v>
                </c:pt>
                <c:pt idx="6">
                  <c:v>580</c:v>
                </c:pt>
                <c:pt idx="7">
                  <c:v>4945</c:v>
                </c:pt>
                <c:pt idx="8">
                  <c:v>667</c:v>
                </c:pt>
                <c:pt idx="9">
                  <c:v>1680</c:v>
                </c:pt>
                <c:pt idx="10">
                  <c:v>0</c:v>
                </c:pt>
                <c:pt idx="11">
                  <c:v>927</c:v>
                </c:pt>
                <c:pt idx="12">
                  <c:v>5912</c:v>
                </c:pt>
                <c:pt idx="13">
                  <c:v>8893</c:v>
                </c:pt>
                <c:pt idx="14">
                  <c:v>240</c:v>
                </c:pt>
                <c:pt idx="15">
                  <c:v>958</c:v>
                </c:pt>
                <c:pt idx="16">
                  <c:v>173</c:v>
                </c:pt>
                <c:pt idx="17">
                  <c:v>3460</c:v>
                </c:pt>
                <c:pt idx="18">
                  <c:v>402</c:v>
                </c:pt>
                <c:pt idx="19">
                  <c:v>981</c:v>
                </c:pt>
                <c:pt idx="20">
                  <c:v>1490</c:v>
                </c:pt>
                <c:pt idx="21">
                  <c:v>0</c:v>
                </c:pt>
                <c:pt idx="22">
                  <c:v>1871</c:v>
                </c:pt>
                <c:pt idx="23">
                  <c:v>1205</c:v>
                </c:pt>
                <c:pt idx="24">
                  <c:v>943</c:v>
                </c:pt>
                <c:pt idx="25">
                  <c:v>132</c:v>
                </c:pt>
                <c:pt idx="26">
                  <c:v>2402</c:v>
                </c:pt>
                <c:pt idx="27">
                  <c:v>1140</c:v>
                </c:pt>
                <c:pt idx="28">
                  <c:v>3266</c:v>
                </c:pt>
                <c:pt idx="29" formatCode="General">
                  <c:v>334</c:v>
                </c:pt>
              </c:numCache>
            </c:numRef>
          </c:val>
        </c:ser>
        <c:ser>
          <c:idx val="1"/>
          <c:order val="1"/>
          <c:tx>
            <c:strRef>
              <c:f>'9.4.2'!$C$5</c:f>
              <c:strCache>
                <c:ptCount val="1"/>
                <c:pt idx="0">
                  <c:v>Pasajeros Terrestres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'9.4.2'!$G$6:$G$35</c:f>
              <c:strCache>
                <c:ptCount val="30"/>
                <c:pt idx="0">
                  <c:v>AGS</c:v>
                </c:pt>
                <c:pt idx="1">
                  <c:v>BC</c:v>
                </c:pt>
                <c:pt idx="2">
                  <c:v>CAM</c:v>
                </c:pt>
                <c:pt idx="3">
                  <c:v>CHIS</c:v>
                </c:pt>
                <c:pt idx="4">
                  <c:v>CHIH</c:v>
                </c:pt>
                <c:pt idx="5">
                  <c:v>COAH</c:v>
                </c:pt>
                <c:pt idx="6">
                  <c:v>COL</c:v>
                </c:pt>
                <c:pt idx="7">
                  <c:v>DF</c:v>
                </c:pt>
                <c:pt idx="8">
                  <c:v>DGO</c:v>
                </c:pt>
                <c:pt idx="9">
                  <c:v>GTO</c:v>
                </c:pt>
                <c:pt idx="10">
                  <c:v>GRO</c:v>
                </c:pt>
                <c:pt idx="11">
                  <c:v>HGO</c:v>
                </c:pt>
                <c:pt idx="12">
                  <c:v>JAL</c:v>
                </c:pt>
                <c:pt idx="13">
                  <c:v>MEX</c:v>
                </c:pt>
                <c:pt idx="14">
                  <c:v>MICH</c:v>
                </c:pt>
                <c:pt idx="15">
                  <c:v>MOR</c:v>
                </c:pt>
                <c:pt idx="16">
                  <c:v>NAY</c:v>
                </c:pt>
                <c:pt idx="17">
                  <c:v>NL</c:v>
                </c:pt>
                <c:pt idx="18">
                  <c:v>OAX</c:v>
                </c:pt>
                <c:pt idx="19">
                  <c:v>PUE</c:v>
                </c:pt>
                <c:pt idx="20">
                  <c:v>QRO</c:v>
                </c:pt>
                <c:pt idx="21">
                  <c:v>QROO</c:v>
                </c:pt>
                <c:pt idx="22">
                  <c:v>SLP</c:v>
                </c:pt>
                <c:pt idx="23">
                  <c:v>SIN</c:v>
                </c:pt>
                <c:pt idx="24">
                  <c:v>SON</c:v>
                </c:pt>
                <c:pt idx="25">
                  <c:v>TAB</c:v>
                </c:pt>
                <c:pt idx="26">
                  <c:v>TAM</c:v>
                </c:pt>
                <c:pt idx="27">
                  <c:v>TLAX</c:v>
                </c:pt>
                <c:pt idx="28">
                  <c:v>VER</c:v>
                </c:pt>
                <c:pt idx="29">
                  <c:v>YUC</c:v>
                </c:pt>
              </c:strCache>
            </c:strRef>
          </c:cat>
          <c:val>
            <c:numRef>
              <c:f>'9.4.2'!$C$6:$C$35</c:f>
              <c:numCache>
                <c:formatCode>#,##0</c:formatCode>
                <c:ptCount val="30"/>
                <c:pt idx="0">
                  <c:v>52</c:v>
                </c:pt>
                <c:pt idx="1">
                  <c:v>187</c:v>
                </c:pt>
                <c:pt idx="2">
                  <c:v>156</c:v>
                </c:pt>
                <c:pt idx="3">
                  <c:v>1138</c:v>
                </c:pt>
                <c:pt idx="4">
                  <c:v>93</c:v>
                </c:pt>
                <c:pt idx="5">
                  <c:v>424</c:v>
                </c:pt>
                <c:pt idx="6">
                  <c:v>226</c:v>
                </c:pt>
                <c:pt idx="7">
                  <c:v>1635</c:v>
                </c:pt>
                <c:pt idx="8">
                  <c:v>111</c:v>
                </c:pt>
                <c:pt idx="9">
                  <c:v>484</c:v>
                </c:pt>
                <c:pt idx="10">
                  <c:v>0</c:v>
                </c:pt>
                <c:pt idx="11">
                  <c:v>420</c:v>
                </c:pt>
                <c:pt idx="12">
                  <c:v>1286</c:v>
                </c:pt>
                <c:pt idx="13">
                  <c:v>2140</c:v>
                </c:pt>
                <c:pt idx="14">
                  <c:v>199</c:v>
                </c:pt>
                <c:pt idx="15">
                  <c:v>247</c:v>
                </c:pt>
                <c:pt idx="16">
                  <c:v>95</c:v>
                </c:pt>
                <c:pt idx="17">
                  <c:v>729</c:v>
                </c:pt>
                <c:pt idx="18">
                  <c:v>634</c:v>
                </c:pt>
                <c:pt idx="19">
                  <c:v>351</c:v>
                </c:pt>
                <c:pt idx="20">
                  <c:v>232</c:v>
                </c:pt>
                <c:pt idx="21">
                  <c:v>1380</c:v>
                </c:pt>
                <c:pt idx="22">
                  <c:v>755</c:v>
                </c:pt>
                <c:pt idx="23">
                  <c:v>500</c:v>
                </c:pt>
                <c:pt idx="24">
                  <c:v>78</c:v>
                </c:pt>
                <c:pt idx="25">
                  <c:v>235</c:v>
                </c:pt>
                <c:pt idx="26">
                  <c:v>199</c:v>
                </c:pt>
                <c:pt idx="27">
                  <c:v>498</c:v>
                </c:pt>
                <c:pt idx="28">
                  <c:v>1844</c:v>
                </c:pt>
                <c:pt idx="29" formatCode="General">
                  <c:v>171</c:v>
                </c:pt>
              </c:numCache>
            </c:numRef>
          </c:val>
        </c:ser>
        <c:ser>
          <c:idx val="2"/>
          <c:order val="2"/>
          <c:tx>
            <c:strRef>
              <c:f>'9.4.2'!$D$5</c:f>
              <c:strCache>
                <c:ptCount val="1"/>
                <c:pt idx="0">
                  <c:v>Mat. y Residuos Pelig.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'9.4.2'!$G$6:$G$35</c:f>
              <c:strCache>
                <c:ptCount val="30"/>
                <c:pt idx="0">
                  <c:v>AGS</c:v>
                </c:pt>
                <c:pt idx="1">
                  <c:v>BC</c:v>
                </c:pt>
                <c:pt idx="2">
                  <c:v>CAM</c:v>
                </c:pt>
                <c:pt idx="3">
                  <c:v>CHIS</c:v>
                </c:pt>
                <c:pt idx="4">
                  <c:v>CHIH</c:v>
                </c:pt>
                <c:pt idx="5">
                  <c:v>COAH</c:v>
                </c:pt>
                <c:pt idx="6">
                  <c:v>COL</c:v>
                </c:pt>
                <c:pt idx="7">
                  <c:v>DF</c:v>
                </c:pt>
                <c:pt idx="8">
                  <c:v>DGO</c:v>
                </c:pt>
                <c:pt idx="9">
                  <c:v>GTO</c:v>
                </c:pt>
                <c:pt idx="10">
                  <c:v>GRO</c:v>
                </c:pt>
                <c:pt idx="11">
                  <c:v>HGO</c:v>
                </c:pt>
                <c:pt idx="12">
                  <c:v>JAL</c:v>
                </c:pt>
                <c:pt idx="13">
                  <c:v>MEX</c:v>
                </c:pt>
                <c:pt idx="14">
                  <c:v>MICH</c:v>
                </c:pt>
                <c:pt idx="15">
                  <c:v>MOR</c:v>
                </c:pt>
                <c:pt idx="16">
                  <c:v>NAY</c:v>
                </c:pt>
                <c:pt idx="17">
                  <c:v>NL</c:v>
                </c:pt>
                <c:pt idx="18">
                  <c:v>OAX</c:v>
                </c:pt>
                <c:pt idx="19">
                  <c:v>PUE</c:v>
                </c:pt>
                <c:pt idx="20">
                  <c:v>QRO</c:v>
                </c:pt>
                <c:pt idx="21">
                  <c:v>QROO</c:v>
                </c:pt>
                <c:pt idx="22">
                  <c:v>SLP</c:v>
                </c:pt>
                <c:pt idx="23">
                  <c:v>SIN</c:v>
                </c:pt>
                <c:pt idx="24">
                  <c:v>SON</c:v>
                </c:pt>
                <c:pt idx="25">
                  <c:v>TAB</c:v>
                </c:pt>
                <c:pt idx="26">
                  <c:v>TAM</c:v>
                </c:pt>
                <c:pt idx="27">
                  <c:v>TLAX</c:v>
                </c:pt>
                <c:pt idx="28">
                  <c:v>VER</c:v>
                </c:pt>
                <c:pt idx="29">
                  <c:v>YUC</c:v>
                </c:pt>
              </c:strCache>
            </c:strRef>
          </c:cat>
          <c:val>
            <c:numRef>
              <c:f>'9.4.2'!$D$6:$D$35</c:f>
              <c:numCache>
                <c:formatCode>#,##0</c:formatCode>
                <c:ptCount val="30"/>
                <c:pt idx="0">
                  <c:v>743</c:v>
                </c:pt>
                <c:pt idx="1">
                  <c:v>820</c:v>
                </c:pt>
                <c:pt idx="2">
                  <c:v>132</c:v>
                </c:pt>
                <c:pt idx="3">
                  <c:v>872</c:v>
                </c:pt>
                <c:pt idx="4">
                  <c:v>334</c:v>
                </c:pt>
                <c:pt idx="5">
                  <c:v>2267</c:v>
                </c:pt>
                <c:pt idx="6">
                  <c:v>512</c:v>
                </c:pt>
                <c:pt idx="7">
                  <c:v>2907</c:v>
                </c:pt>
                <c:pt idx="8">
                  <c:v>891</c:v>
                </c:pt>
                <c:pt idx="9">
                  <c:v>1190</c:v>
                </c:pt>
                <c:pt idx="10">
                  <c:v>96</c:v>
                </c:pt>
                <c:pt idx="11">
                  <c:v>332</c:v>
                </c:pt>
                <c:pt idx="12">
                  <c:v>1803</c:v>
                </c:pt>
                <c:pt idx="13">
                  <c:v>6826</c:v>
                </c:pt>
                <c:pt idx="14">
                  <c:v>231</c:v>
                </c:pt>
                <c:pt idx="15">
                  <c:v>356</c:v>
                </c:pt>
                <c:pt idx="16">
                  <c:v>70</c:v>
                </c:pt>
                <c:pt idx="17">
                  <c:v>3131</c:v>
                </c:pt>
                <c:pt idx="18">
                  <c:v>336</c:v>
                </c:pt>
                <c:pt idx="19">
                  <c:v>665</c:v>
                </c:pt>
                <c:pt idx="20">
                  <c:v>1661</c:v>
                </c:pt>
                <c:pt idx="21">
                  <c:v>59</c:v>
                </c:pt>
                <c:pt idx="22">
                  <c:v>1047</c:v>
                </c:pt>
                <c:pt idx="23">
                  <c:v>575</c:v>
                </c:pt>
                <c:pt idx="24">
                  <c:v>708</c:v>
                </c:pt>
                <c:pt idx="25">
                  <c:v>1119</c:v>
                </c:pt>
                <c:pt idx="26">
                  <c:v>3026</c:v>
                </c:pt>
                <c:pt idx="27">
                  <c:v>604</c:v>
                </c:pt>
                <c:pt idx="28">
                  <c:v>5082</c:v>
                </c:pt>
                <c:pt idx="29" formatCode="General">
                  <c:v>354</c:v>
                </c:pt>
              </c:numCache>
            </c:numRef>
          </c:val>
        </c:ser>
        <c:ser>
          <c:idx val="3"/>
          <c:order val="3"/>
          <c:tx>
            <c:strRef>
              <c:f>'9.4.2'!$E$5</c:f>
              <c:strCache>
                <c:ptCount val="1"/>
                <c:pt idx="0">
                  <c:v>Chofer Guía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'9.4.2'!$G$6:$G$35</c:f>
              <c:strCache>
                <c:ptCount val="30"/>
                <c:pt idx="0">
                  <c:v>AGS</c:v>
                </c:pt>
                <c:pt idx="1">
                  <c:v>BC</c:v>
                </c:pt>
                <c:pt idx="2">
                  <c:v>CAM</c:v>
                </c:pt>
                <c:pt idx="3">
                  <c:v>CHIS</c:v>
                </c:pt>
                <c:pt idx="4">
                  <c:v>CHIH</c:v>
                </c:pt>
                <c:pt idx="5">
                  <c:v>COAH</c:v>
                </c:pt>
                <c:pt idx="6">
                  <c:v>COL</c:v>
                </c:pt>
                <c:pt idx="7">
                  <c:v>DF</c:v>
                </c:pt>
                <c:pt idx="8">
                  <c:v>DGO</c:v>
                </c:pt>
                <c:pt idx="9">
                  <c:v>GTO</c:v>
                </c:pt>
                <c:pt idx="10">
                  <c:v>GRO</c:v>
                </c:pt>
                <c:pt idx="11">
                  <c:v>HGO</c:v>
                </c:pt>
                <c:pt idx="12">
                  <c:v>JAL</c:v>
                </c:pt>
                <c:pt idx="13">
                  <c:v>MEX</c:v>
                </c:pt>
                <c:pt idx="14">
                  <c:v>MICH</c:v>
                </c:pt>
                <c:pt idx="15">
                  <c:v>MOR</c:v>
                </c:pt>
                <c:pt idx="16">
                  <c:v>NAY</c:v>
                </c:pt>
                <c:pt idx="17">
                  <c:v>NL</c:v>
                </c:pt>
                <c:pt idx="18">
                  <c:v>OAX</c:v>
                </c:pt>
                <c:pt idx="19">
                  <c:v>PUE</c:v>
                </c:pt>
                <c:pt idx="20">
                  <c:v>QRO</c:v>
                </c:pt>
                <c:pt idx="21">
                  <c:v>QROO</c:v>
                </c:pt>
                <c:pt idx="22">
                  <c:v>SLP</c:v>
                </c:pt>
                <c:pt idx="23">
                  <c:v>SIN</c:v>
                </c:pt>
                <c:pt idx="24">
                  <c:v>SON</c:v>
                </c:pt>
                <c:pt idx="25">
                  <c:v>TAB</c:v>
                </c:pt>
                <c:pt idx="26">
                  <c:v>TAM</c:v>
                </c:pt>
                <c:pt idx="27">
                  <c:v>TLAX</c:v>
                </c:pt>
                <c:pt idx="28">
                  <c:v>VER</c:v>
                </c:pt>
                <c:pt idx="29">
                  <c:v>YUC</c:v>
                </c:pt>
              </c:strCache>
            </c:strRef>
          </c:cat>
          <c:val>
            <c:numRef>
              <c:f>'9.4.2'!$E$6:$E$35</c:f>
              <c:numCache>
                <c:formatCode>#,##0</c:formatCode>
                <c:ptCount val="30"/>
                <c:pt idx="0">
                  <c:v>0</c:v>
                </c:pt>
                <c:pt idx="1">
                  <c:v>29</c:v>
                </c:pt>
                <c:pt idx="2">
                  <c:v>7</c:v>
                </c:pt>
                <c:pt idx="3">
                  <c:v>34</c:v>
                </c:pt>
                <c:pt idx="4">
                  <c:v>0</c:v>
                </c:pt>
                <c:pt idx="5">
                  <c:v>0</c:v>
                </c:pt>
                <c:pt idx="6">
                  <c:v>21</c:v>
                </c:pt>
                <c:pt idx="7">
                  <c:v>458</c:v>
                </c:pt>
                <c:pt idx="8">
                  <c:v>0</c:v>
                </c:pt>
                <c:pt idx="9">
                  <c:v>28</c:v>
                </c:pt>
                <c:pt idx="10">
                  <c:v>0</c:v>
                </c:pt>
                <c:pt idx="11">
                  <c:v>1</c:v>
                </c:pt>
                <c:pt idx="12">
                  <c:v>75</c:v>
                </c:pt>
                <c:pt idx="13">
                  <c:v>0</c:v>
                </c:pt>
                <c:pt idx="14">
                  <c:v>0</c:v>
                </c:pt>
                <c:pt idx="15">
                  <c:v>13</c:v>
                </c:pt>
                <c:pt idx="16">
                  <c:v>0</c:v>
                </c:pt>
                <c:pt idx="17">
                  <c:v>110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40</c:v>
                </c:pt>
                <c:pt idx="29" formatCode="General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950016"/>
        <c:axId val="80951552"/>
      </c:barChart>
      <c:catAx>
        <c:axId val="809500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80951552"/>
        <c:crosses val="autoZero"/>
        <c:auto val="1"/>
        <c:lblAlgn val="ctr"/>
        <c:lblOffset val="100"/>
        <c:noMultiLvlLbl val="0"/>
      </c:catAx>
      <c:valAx>
        <c:axId val="80951552"/>
        <c:scaling>
          <c:orientation val="minMax"/>
          <c:max val="18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Conductores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1.181437079307544E-2"/>
              <c:y val="0.2408881648414637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80950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126523064865725"/>
          <c:y val="0.88845084019669951"/>
          <c:w val="0.72556593722829765"/>
          <c:h val="0.10594533441940447"/>
        </c:manualLayout>
      </c:layout>
      <c:overlay val="0"/>
      <c:txPr>
        <a:bodyPr/>
        <a:lstStyle/>
        <a:p>
          <a:pPr>
            <a:defRPr lang="es-ES" sz="100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Distribución del</a:t>
            </a:r>
            <a:r>
              <a:rPr lang="es-ES" sz="1200" baseline="0"/>
              <a:t> Total de</a:t>
            </a:r>
            <a:r>
              <a:rPr lang="es-ES" sz="1200"/>
              <a:t> Conductores </a:t>
            </a:r>
          </a:p>
          <a:p>
            <a:pPr>
              <a:defRPr lang="es-ES" sz="1200"/>
            </a:pPr>
            <a:r>
              <a:rPr lang="es-ES" sz="1200"/>
              <a:t>por Modalidad</a:t>
            </a:r>
            <a:r>
              <a:rPr lang="es-ES" sz="1200" baseline="0"/>
              <a:t> de Servicio </a:t>
            </a:r>
            <a:r>
              <a:rPr lang="es-ES" sz="1200"/>
              <a:t>2013</a:t>
            </a:r>
          </a:p>
        </c:rich>
      </c:tx>
      <c:layout>
        <c:manualLayout>
          <c:xMode val="edge"/>
          <c:yMode val="edge"/>
          <c:x val="0.228611111111111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365332458442695E-2"/>
          <c:y val="0.20177210607294777"/>
          <c:w val="0.48055555555555557"/>
          <c:h val="0.80092592592592549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1"/>
            <c:spPr>
              <a:solidFill>
                <a:schemeClr val="accent3"/>
              </a:solidFill>
            </c:spPr>
          </c:dPt>
          <c:dPt>
            <c:idx val="1"/>
            <c:bubble3D val="0"/>
            <c:explosion val="7"/>
            <c:spPr>
              <a:solidFill>
                <a:schemeClr val="accent6"/>
              </a:solidFill>
            </c:spPr>
          </c:dPt>
          <c:dPt>
            <c:idx val="2"/>
            <c:bubble3D val="0"/>
            <c:explosion val="11"/>
            <c:spPr>
              <a:solidFill>
                <a:schemeClr val="bg1">
                  <a:lumMod val="65000"/>
                </a:schemeClr>
              </a:solidFill>
            </c:spPr>
          </c:dPt>
          <c:dPt>
            <c:idx val="3"/>
            <c:bubble3D val="0"/>
            <c:spPr>
              <a:solidFill>
                <a:schemeClr val="accent5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100"/>
                      <a:t>47%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100"/>
                      <a:t>16%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100"/>
                      <a:t>37%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7270997375328057E-2"/>
                  <c:y val="-1.8560593718888588E-2"/>
                </c:manualLayout>
              </c:layout>
              <c:tx>
                <c:rich>
                  <a:bodyPr/>
                  <a:lstStyle/>
                  <a:p>
                    <a:r>
                      <a:rPr lang="en-US" sz="1100"/>
                      <a:t>1%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es-ES" sz="1100" b="1" i="0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'9.4.2'!$B$5:$E$5</c:f>
              <c:strCache>
                <c:ptCount val="4"/>
                <c:pt idx="0">
                  <c:v>Autotransporte de Carga</c:v>
                </c:pt>
                <c:pt idx="1">
                  <c:v>Pasajeros Terrestres</c:v>
                </c:pt>
                <c:pt idx="2">
                  <c:v>Mat. y Residuos Pelig.</c:v>
                </c:pt>
                <c:pt idx="3">
                  <c:v>Chofer Guía</c:v>
                </c:pt>
              </c:strCache>
            </c:strRef>
          </c:cat>
          <c:val>
            <c:numRef>
              <c:f>'9.4.2'!$B$38:$E$38</c:f>
              <c:numCache>
                <c:formatCode>0</c:formatCode>
                <c:ptCount val="4"/>
                <c:pt idx="0">
                  <c:v>46.720820863616929</c:v>
                </c:pt>
                <c:pt idx="1">
                  <c:v>15.67526483302456</c:v>
                </c:pt>
                <c:pt idx="2">
                  <c:v>36.814403116241508</c:v>
                </c:pt>
                <c:pt idx="3">
                  <c:v>0.78951118711700152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629593175853013"/>
          <c:y val="0.38612906145352521"/>
          <c:w val="0.36481517935258095"/>
          <c:h val="0.36107521042628293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Conductores Capacitados por Nuevo Ingreso 2013</a:t>
            </a:r>
          </a:p>
        </c:rich>
      </c:tx>
      <c:layout>
        <c:manualLayout>
          <c:xMode val="edge"/>
          <c:yMode val="edge"/>
          <c:x val="0.193851524656978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515715386323023"/>
          <c:y val="8.205370227775155E-2"/>
          <c:w val="0.86892989122628739"/>
          <c:h val="0.67252681377790746"/>
        </c:manualLayout>
      </c:layout>
      <c:lineChart>
        <c:grouping val="standard"/>
        <c:varyColors val="0"/>
        <c:ser>
          <c:idx val="0"/>
          <c:order val="0"/>
          <c:tx>
            <c:strRef>
              <c:f>'9.4.3'!$B$5</c:f>
              <c:strCache>
                <c:ptCount val="1"/>
                <c:pt idx="0">
                  <c:v>Autotransporte de Carga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'9.4.3'!$G$6:$G$35</c:f>
              <c:strCache>
                <c:ptCount val="30"/>
                <c:pt idx="0">
                  <c:v>AGS</c:v>
                </c:pt>
                <c:pt idx="1">
                  <c:v>BC</c:v>
                </c:pt>
                <c:pt idx="2">
                  <c:v>CAM</c:v>
                </c:pt>
                <c:pt idx="3">
                  <c:v>CHIS</c:v>
                </c:pt>
                <c:pt idx="4">
                  <c:v>CHIH</c:v>
                </c:pt>
                <c:pt idx="5">
                  <c:v>COAH</c:v>
                </c:pt>
                <c:pt idx="6">
                  <c:v>COL</c:v>
                </c:pt>
                <c:pt idx="7">
                  <c:v>DF</c:v>
                </c:pt>
                <c:pt idx="8">
                  <c:v>DGO</c:v>
                </c:pt>
                <c:pt idx="9">
                  <c:v>GTO</c:v>
                </c:pt>
                <c:pt idx="10">
                  <c:v>GRO</c:v>
                </c:pt>
                <c:pt idx="11">
                  <c:v>HGO</c:v>
                </c:pt>
                <c:pt idx="12">
                  <c:v>JAL</c:v>
                </c:pt>
                <c:pt idx="13">
                  <c:v>MEX</c:v>
                </c:pt>
                <c:pt idx="14">
                  <c:v>MICH</c:v>
                </c:pt>
                <c:pt idx="15">
                  <c:v>MOR</c:v>
                </c:pt>
                <c:pt idx="16">
                  <c:v>NAY</c:v>
                </c:pt>
                <c:pt idx="17">
                  <c:v>NL</c:v>
                </c:pt>
                <c:pt idx="18">
                  <c:v>OAX</c:v>
                </c:pt>
                <c:pt idx="19">
                  <c:v>PUE</c:v>
                </c:pt>
                <c:pt idx="20">
                  <c:v>QRO</c:v>
                </c:pt>
                <c:pt idx="21">
                  <c:v>QROO</c:v>
                </c:pt>
                <c:pt idx="22">
                  <c:v>SLP</c:v>
                </c:pt>
                <c:pt idx="23">
                  <c:v>SIN</c:v>
                </c:pt>
                <c:pt idx="24">
                  <c:v>SON</c:v>
                </c:pt>
                <c:pt idx="25">
                  <c:v>TAB</c:v>
                </c:pt>
                <c:pt idx="26">
                  <c:v>TAM</c:v>
                </c:pt>
                <c:pt idx="27">
                  <c:v>TLAX</c:v>
                </c:pt>
                <c:pt idx="28">
                  <c:v>VER</c:v>
                </c:pt>
                <c:pt idx="29">
                  <c:v>YUC</c:v>
                </c:pt>
              </c:strCache>
            </c:strRef>
          </c:cat>
          <c:val>
            <c:numRef>
              <c:f>'9.4.3'!$B$6:$B$35</c:f>
              <c:numCache>
                <c:formatCode>#,##0</c:formatCode>
                <c:ptCount val="30"/>
                <c:pt idx="0">
                  <c:v>387</c:v>
                </c:pt>
                <c:pt idx="1">
                  <c:v>1074</c:v>
                </c:pt>
                <c:pt idx="2">
                  <c:v>111</c:v>
                </c:pt>
                <c:pt idx="3">
                  <c:v>185</c:v>
                </c:pt>
                <c:pt idx="4">
                  <c:v>901</c:v>
                </c:pt>
                <c:pt idx="5">
                  <c:v>2082</c:v>
                </c:pt>
                <c:pt idx="6">
                  <c:v>392</c:v>
                </c:pt>
                <c:pt idx="7">
                  <c:v>3811</c:v>
                </c:pt>
                <c:pt idx="8">
                  <c:v>375</c:v>
                </c:pt>
                <c:pt idx="9">
                  <c:v>1337</c:v>
                </c:pt>
                <c:pt idx="10">
                  <c:v>0</c:v>
                </c:pt>
                <c:pt idx="11">
                  <c:v>725</c:v>
                </c:pt>
                <c:pt idx="12">
                  <c:v>4306</c:v>
                </c:pt>
                <c:pt idx="13">
                  <c:v>6912</c:v>
                </c:pt>
                <c:pt idx="14">
                  <c:v>165</c:v>
                </c:pt>
                <c:pt idx="15">
                  <c:v>681</c:v>
                </c:pt>
                <c:pt idx="16">
                  <c:v>132</c:v>
                </c:pt>
                <c:pt idx="17">
                  <c:v>2434</c:v>
                </c:pt>
                <c:pt idx="18">
                  <c:v>328</c:v>
                </c:pt>
                <c:pt idx="19">
                  <c:v>697</c:v>
                </c:pt>
                <c:pt idx="20">
                  <c:v>1118</c:v>
                </c:pt>
                <c:pt idx="21">
                  <c:v>0</c:v>
                </c:pt>
                <c:pt idx="22">
                  <c:v>1269</c:v>
                </c:pt>
                <c:pt idx="23">
                  <c:v>799</c:v>
                </c:pt>
                <c:pt idx="24">
                  <c:v>670</c:v>
                </c:pt>
                <c:pt idx="25">
                  <c:v>117</c:v>
                </c:pt>
                <c:pt idx="26">
                  <c:v>1973</c:v>
                </c:pt>
                <c:pt idx="27">
                  <c:v>873</c:v>
                </c:pt>
                <c:pt idx="28">
                  <c:v>2547</c:v>
                </c:pt>
                <c:pt idx="29" formatCode="General">
                  <c:v>227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'9.4.3'!$C$5</c:f>
              <c:strCache>
                <c:ptCount val="1"/>
                <c:pt idx="0">
                  <c:v>Pasajeros Terrestres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'9.4.3'!$G$6:$G$35</c:f>
              <c:strCache>
                <c:ptCount val="30"/>
                <c:pt idx="0">
                  <c:v>AGS</c:v>
                </c:pt>
                <c:pt idx="1">
                  <c:v>BC</c:v>
                </c:pt>
                <c:pt idx="2">
                  <c:v>CAM</c:v>
                </c:pt>
                <c:pt idx="3">
                  <c:v>CHIS</c:v>
                </c:pt>
                <c:pt idx="4">
                  <c:v>CHIH</c:v>
                </c:pt>
                <c:pt idx="5">
                  <c:v>COAH</c:v>
                </c:pt>
                <c:pt idx="6">
                  <c:v>COL</c:v>
                </c:pt>
                <c:pt idx="7">
                  <c:v>DF</c:v>
                </c:pt>
                <c:pt idx="8">
                  <c:v>DGO</c:v>
                </c:pt>
                <c:pt idx="9">
                  <c:v>GTO</c:v>
                </c:pt>
                <c:pt idx="10">
                  <c:v>GRO</c:v>
                </c:pt>
                <c:pt idx="11">
                  <c:v>HGO</c:v>
                </c:pt>
                <c:pt idx="12">
                  <c:v>JAL</c:v>
                </c:pt>
                <c:pt idx="13">
                  <c:v>MEX</c:v>
                </c:pt>
                <c:pt idx="14">
                  <c:v>MICH</c:v>
                </c:pt>
                <c:pt idx="15">
                  <c:v>MOR</c:v>
                </c:pt>
                <c:pt idx="16">
                  <c:v>NAY</c:v>
                </c:pt>
                <c:pt idx="17">
                  <c:v>NL</c:v>
                </c:pt>
                <c:pt idx="18">
                  <c:v>OAX</c:v>
                </c:pt>
                <c:pt idx="19">
                  <c:v>PUE</c:v>
                </c:pt>
                <c:pt idx="20">
                  <c:v>QRO</c:v>
                </c:pt>
                <c:pt idx="21">
                  <c:v>QROO</c:v>
                </c:pt>
                <c:pt idx="22">
                  <c:v>SLP</c:v>
                </c:pt>
                <c:pt idx="23">
                  <c:v>SIN</c:v>
                </c:pt>
                <c:pt idx="24">
                  <c:v>SON</c:v>
                </c:pt>
                <c:pt idx="25">
                  <c:v>TAB</c:v>
                </c:pt>
                <c:pt idx="26">
                  <c:v>TAM</c:v>
                </c:pt>
                <c:pt idx="27">
                  <c:v>TLAX</c:v>
                </c:pt>
                <c:pt idx="28">
                  <c:v>VER</c:v>
                </c:pt>
                <c:pt idx="29">
                  <c:v>YUC</c:v>
                </c:pt>
              </c:strCache>
            </c:strRef>
          </c:cat>
          <c:val>
            <c:numRef>
              <c:f>'9.4.3'!$C$6:$C$35</c:f>
              <c:numCache>
                <c:formatCode>#,##0</c:formatCode>
                <c:ptCount val="30"/>
                <c:pt idx="0">
                  <c:v>15</c:v>
                </c:pt>
                <c:pt idx="1">
                  <c:v>128</c:v>
                </c:pt>
                <c:pt idx="2">
                  <c:v>125</c:v>
                </c:pt>
                <c:pt idx="3">
                  <c:v>791</c:v>
                </c:pt>
                <c:pt idx="4">
                  <c:v>59</c:v>
                </c:pt>
                <c:pt idx="5">
                  <c:v>261</c:v>
                </c:pt>
                <c:pt idx="6">
                  <c:v>152</c:v>
                </c:pt>
                <c:pt idx="7">
                  <c:v>1053</c:v>
                </c:pt>
                <c:pt idx="8">
                  <c:v>66</c:v>
                </c:pt>
                <c:pt idx="9">
                  <c:v>367</c:v>
                </c:pt>
                <c:pt idx="10">
                  <c:v>0</c:v>
                </c:pt>
                <c:pt idx="11">
                  <c:v>273</c:v>
                </c:pt>
                <c:pt idx="12">
                  <c:v>895</c:v>
                </c:pt>
                <c:pt idx="13">
                  <c:v>1433</c:v>
                </c:pt>
                <c:pt idx="14">
                  <c:v>114</c:v>
                </c:pt>
                <c:pt idx="15">
                  <c:v>161</c:v>
                </c:pt>
                <c:pt idx="16">
                  <c:v>58</c:v>
                </c:pt>
                <c:pt idx="17">
                  <c:v>591</c:v>
                </c:pt>
                <c:pt idx="18">
                  <c:v>484</c:v>
                </c:pt>
                <c:pt idx="19">
                  <c:v>196</c:v>
                </c:pt>
                <c:pt idx="20">
                  <c:v>143</c:v>
                </c:pt>
                <c:pt idx="21">
                  <c:v>1069</c:v>
                </c:pt>
                <c:pt idx="22">
                  <c:v>571</c:v>
                </c:pt>
                <c:pt idx="23">
                  <c:v>343</c:v>
                </c:pt>
                <c:pt idx="24">
                  <c:v>60</c:v>
                </c:pt>
                <c:pt idx="25">
                  <c:v>178</c:v>
                </c:pt>
                <c:pt idx="26">
                  <c:v>135</c:v>
                </c:pt>
                <c:pt idx="27">
                  <c:v>341</c:v>
                </c:pt>
                <c:pt idx="28">
                  <c:v>1399</c:v>
                </c:pt>
                <c:pt idx="29" formatCode="General">
                  <c:v>117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'9.4.3'!$D$5</c:f>
              <c:strCache>
                <c:ptCount val="1"/>
                <c:pt idx="0">
                  <c:v>Mat. y Residuos Pelig.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'9.4.3'!$G$6:$G$35</c:f>
              <c:strCache>
                <c:ptCount val="30"/>
                <c:pt idx="0">
                  <c:v>AGS</c:v>
                </c:pt>
                <c:pt idx="1">
                  <c:v>BC</c:v>
                </c:pt>
                <c:pt idx="2">
                  <c:v>CAM</c:v>
                </c:pt>
                <c:pt idx="3">
                  <c:v>CHIS</c:v>
                </c:pt>
                <c:pt idx="4">
                  <c:v>CHIH</c:v>
                </c:pt>
                <c:pt idx="5">
                  <c:v>COAH</c:v>
                </c:pt>
                <c:pt idx="6">
                  <c:v>COL</c:v>
                </c:pt>
                <c:pt idx="7">
                  <c:v>DF</c:v>
                </c:pt>
                <c:pt idx="8">
                  <c:v>DGO</c:v>
                </c:pt>
                <c:pt idx="9">
                  <c:v>GTO</c:v>
                </c:pt>
                <c:pt idx="10">
                  <c:v>GRO</c:v>
                </c:pt>
                <c:pt idx="11">
                  <c:v>HGO</c:v>
                </c:pt>
                <c:pt idx="12">
                  <c:v>JAL</c:v>
                </c:pt>
                <c:pt idx="13">
                  <c:v>MEX</c:v>
                </c:pt>
                <c:pt idx="14">
                  <c:v>MICH</c:v>
                </c:pt>
                <c:pt idx="15">
                  <c:v>MOR</c:v>
                </c:pt>
                <c:pt idx="16">
                  <c:v>NAY</c:v>
                </c:pt>
                <c:pt idx="17">
                  <c:v>NL</c:v>
                </c:pt>
                <c:pt idx="18">
                  <c:v>OAX</c:v>
                </c:pt>
                <c:pt idx="19">
                  <c:v>PUE</c:v>
                </c:pt>
                <c:pt idx="20">
                  <c:v>QRO</c:v>
                </c:pt>
                <c:pt idx="21">
                  <c:v>QROO</c:v>
                </c:pt>
                <c:pt idx="22">
                  <c:v>SLP</c:v>
                </c:pt>
                <c:pt idx="23">
                  <c:v>SIN</c:v>
                </c:pt>
                <c:pt idx="24">
                  <c:v>SON</c:v>
                </c:pt>
                <c:pt idx="25">
                  <c:v>TAB</c:v>
                </c:pt>
                <c:pt idx="26">
                  <c:v>TAM</c:v>
                </c:pt>
                <c:pt idx="27">
                  <c:v>TLAX</c:v>
                </c:pt>
                <c:pt idx="28">
                  <c:v>VER</c:v>
                </c:pt>
                <c:pt idx="29">
                  <c:v>YUC</c:v>
                </c:pt>
              </c:strCache>
            </c:strRef>
          </c:cat>
          <c:val>
            <c:numRef>
              <c:f>'9.4.3'!$D$6:$D$35</c:f>
              <c:numCache>
                <c:formatCode>#,##0</c:formatCode>
                <c:ptCount val="30"/>
                <c:pt idx="0">
                  <c:v>246</c:v>
                </c:pt>
                <c:pt idx="1">
                  <c:v>284</c:v>
                </c:pt>
                <c:pt idx="2">
                  <c:v>39</c:v>
                </c:pt>
                <c:pt idx="3">
                  <c:v>243</c:v>
                </c:pt>
                <c:pt idx="4">
                  <c:v>117</c:v>
                </c:pt>
                <c:pt idx="5">
                  <c:v>851</c:v>
                </c:pt>
                <c:pt idx="6">
                  <c:v>179</c:v>
                </c:pt>
                <c:pt idx="7">
                  <c:v>792</c:v>
                </c:pt>
                <c:pt idx="8">
                  <c:v>165</c:v>
                </c:pt>
                <c:pt idx="9">
                  <c:v>280</c:v>
                </c:pt>
                <c:pt idx="10">
                  <c:v>47</c:v>
                </c:pt>
                <c:pt idx="11">
                  <c:v>121</c:v>
                </c:pt>
                <c:pt idx="12">
                  <c:v>668</c:v>
                </c:pt>
                <c:pt idx="13">
                  <c:v>1739</c:v>
                </c:pt>
                <c:pt idx="14">
                  <c:v>81</c:v>
                </c:pt>
                <c:pt idx="15">
                  <c:v>113</c:v>
                </c:pt>
                <c:pt idx="16">
                  <c:v>35</c:v>
                </c:pt>
                <c:pt idx="17">
                  <c:v>1098</c:v>
                </c:pt>
                <c:pt idx="18">
                  <c:v>88</c:v>
                </c:pt>
                <c:pt idx="19">
                  <c:v>150</c:v>
                </c:pt>
                <c:pt idx="20">
                  <c:v>307</c:v>
                </c:pt>
                <c:pt idx="21">
                  <c:v>34</c:v>
                </c:pt>
                <c:pt idx="22">
                  <c:v>290</c:v>
                </c:pt>
                <c:pt idx="23">
                  <c:v>234</c:v>
                </c:pt>
                <c:pt idx="24">
                  <c:v>327</c:v>
                </c:pt>
                <c:pt idx="25">
                  <c:v>612</c:v>
                </c:pt>
                <c:pt idx="26">
                  <c:v>725</c:v>
                </c:pt>
                <c:pt idx="27">
                  <c:v>180</c:v>
                </c:pt>
                <c:pt idx="28">
                  <c:v>1748</c:v>
                </c:pt>
                <c:pt idx="29" formatCode="General">
                  <c:v>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'9.4.3'!$E$5</c:f>
              <c:strCache>
                <c:ptCount val="1"/>
                <c:pt idx="0">
                  <c:v>Chofer Guía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'9.4.3'!$G$6:$G$35</c:f>
              <c:strCache>
                <c:ptCount val="30"/>
                <c:pt idx="0">
                  <c:v>AGS</c:v>
                </c:pt>
                <c:pt idx="1">
                  <c:v>BC</c:v>
                </c:pt>
                <c:pt idx="2">
                  <c:v>CAM</c:v>
                </c:pt>
                <c:pt idx="3">
                  <c:v>CHIS</c:v>
                </c:pt>
                <c:pt idx="4">
                  <c:v>CHIH</c:v>
                </c:pt>
                <c:pt idx="5">
                  <c:v>COAH</c:v>
                </c:pt>
                <c:pt idx="6">
                  <c:v>COL</c:v>
                </c:pt>
                <c:pt idx="7">
                  <c:v>DF</c:v>
                </c:pt>
                <c:pt idx="8">
                  <c:v>DGO</c:v>
                </c:pt>
                <c:pt idx="9">
                  <c:v>GTO</c:v>
                </c:pt>
                <c:pt idx="10">
                  <c:v>GRO</c:v>
                </c:pt>
                <c:pt idx="11">
                  <c:v>HGO</c:v>
                </c:pt>
                <c:pt idx="12">
                  <c:v>JAL</c:v>
                </c:pt>
                <c:pt idx="13">
                  <c:v>MEX</c:v>
                </c:pt>
                <c:pt idx="14">
                  <c:v>MICH</c:v>
                </c:pt>
                <c:pt idx="15">
                  <c:v>MOR</c:v>
                </c:pt>
                <c:pt idx="16">
                  <c:v>NAY</c:v>
                </c:pt>
                <c:pt idx="17">
                  <c:v>NL</c:v>
                </c:pt>
                <c:pt idx="18">
                  <c:v>OAX</c:v>
                </c:pt>
                <c:pt idx="19">
                  <c:v>PUE</c:v>
                </c:pt>
                <c:pt idx="20">
                  <c:v>QRO</c:v>
                </c:pt>
                <c:pt idx="21">
                  <c:v>QROO</c:v>
                </c:pt>
                <c:pt idx="22">
                  <c:v>SLP</c:v>
                </c:pt>
                <c:pt idx="23">
                  <c:v>SIN</c:v>
                </c:pt>
                <c:pt idx="24">
                  <c:v>SON</c:v>
                </c:pt>
                <c:pt idx="25">
                  <c:v>TAB</c:v>
                </c:pt>
                <c:pt idx="26">
                  <c:v>TAM</c:v>
                </c:pt>
                <c:pt idx="27">
                  <c:v>TLAX</c:v>
                </c:pt>
                <c:pt idx="28">
                  <c:v>VER</c:v>
                </c:pt>
                <c:pt idx="29">
                  <c:v>YUC</c:v>
                </c:pt>
              </c:strCache>
            </c:strRef>
          </c:cat>
          <c:val>
            <c:numRef>
              <c:f>'9.4.3'!$E$6:$E$35</c:f>
              <c:numCache>
                <c:formatCode>#,##0</c:formatCode>
                <c:ptCount val="30"/>
                <c:pt idx="0">
                  <c:v>0</c:v>
                </c:pt>
                <c:pt idx="1">
                  <c:v>24</c:v>
                </c:pt>
                <c:pt idx="2">
                  <c:v>7</c:v>
                </c:pt>
                <c:pt idx="3">
                  <c:v>34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440</c:v>
                </c:pt>
                <c:pt idx="8">
                  <c:v>0</c:v>
                </c:pt>
                <c:pt idx="9">
                  <c:v>28</c:v>
                </c:pt>
                <c:pt idx="10">
                  <c:v>0</c:v>
                </c:pt>
                <c:pt idx="11">
                  <c:v>0</c:v>
                </c:pt>
                <c:pt idx="12">
                  <c:v>67</c:v>
                </c:pt>
                <c:pt idx="13">
                  <c:v>0</c:v>
                </c:pt>
                <c:pt idx="14">
                  <c:v>0</c:v>
                </c:pt>
                <c:pt idx="15">
                  <c:v>13</c:v>
                </c:pt>
                <c:pt idx="16">
                  <c:v>0</c:v>
                </c:pt>
                <c:pt idx="17">
                  <c:v>110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38</c:v>
                </c:pt>
                <c:pt idx="29" formatCode="General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75200"/>
        <c:axId val="80676736"/>
      </c:lineChart>
      <c:catAx>
        <c:axId val="806752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80676736"/>
        <c:crosses val="autoZero"/>
        <c:auto val="1"/>
        <c:lblAlgn val="ctr"/>
        <c:lblOffset val="100"/>
        <c:noMultiLvlLbl val="0"/>
      </c:catAx>
      <c:valAx>
        <c:axId val="806767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Conductores</a:t>
                </a:r>
                <a:endParaRPr lang="es-ES"/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80675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80824957855878"/>
          <c:y val="0.89504390654871846"/>
          <c:w val="0.73198489213238593"/>
          <c:h val="0.10486504001814588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 b="1" i="0" baseline="0">
                <a:effectLst/>
              </a:rPr>
              <a:t>Distribución de Conductores de Nuevo Ingreso </a:t>
            </a:r>
            <a:endParaRPr lang="es-MX" sz="1200">
              <a:effectLst/>
            </a:endParaRPr>
          </a:p>
          <a:p>
            <a:pPr>
              <a:defRPr sz="1200"/>
            </a:pPr>
            <a:r>
              <a:rPr lang="es-ES" sz="1200" b="1" i="0" baseline="0">
                <a:effectLst/>
              </a:rPr>
              <a:t>por Modalidad de Servicio 2013</a:t>
            </a:r>
            <a:endParaRPr lang="es-MX" sz="1200">
              <a:effectLst/>
            </a:endParaRPr>
          </a:p>
        </c:rich>
      </c:tx>
      <c:layout>
        <c:manualLayout>
          <c:xMode val="edge"/>
          <c:yMode val="edge"/>
          <c:x val="0.1733818897637795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606933508311461E-2"/>
          <c:y val="0.23148148148148148"/>
          <c:w val="0.44444444444444442"/>
          <c:h val="0.7407407407407407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chemeClr val="accent3"/>
              </a:solidFill>
            </c:spPr>
          </c:dPt>
          <c:dPt>
            <c:idx val="1"/>
            <c:bubble3D val="0"/>
            <c:explosion val="9"/>
            <c:spPr>
              <a:solidFill>
                <a:schemeClr val="accent6"/>
              </a:solidFill>
            </c:spPr>
          </c:dPt>
          <c:dPt>
            <c:idx val="2"/>
            <c:bubble3D val="0"/>
            <c:explosion val="17"/>
            <c:spPr>
              <a:solidFill>
                <a:schemeClr val="bg1">
                  <a:lumMod val="65000"/>
                </a:schemeClr>
              </a:solidFill>
            </c:spPr>
          </c:dPt>
          <c:dPt>
            <c:idx val="3"/>
            <c:bubble3D val="0"/>
            <c:explosion val="14"/>
            <c:spPr>
              <a:solidFill>
                <a:schemeClr val="accent5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1100"/>
                      <a:t>60%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100"/>
                      <a:t>19%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100"/>
                      <a:t>20%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739938757655299E-2"/>
                  <c:y val="6.4814814814814797E-2"/>
                </c:manualLayout>
              </c:layout>
              <c:tx>
                <c:rich>
                  <a:bodyPr/>
                  <a:lstStyle/>
                  <a:p>
                    <a:r>
                      <a:rPr lang="en-US" sz="1100"/>
                      <a:t>1%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'9.4.3'!$B$5:$E$5</c:f>
              <c:strCache>
                <c:ptCount val="4"/>
                <c:pt idx="0">
                  <c:v>Autotransporte de Carga</c:v>
                </c:pt>
                <c:pt idx="1">
                  <c:v>Pasajeros Terrestres</c:v>
                </c:pt>
                <c:pt idx="2">
                  <c:v>Mat. y Residuos Pelig.</c:v>
                </c:pt>
                <c:pt idx="3">
                  <c:v>Chofer Guía</c:v>
                </c:pt>
              </c:strCache>
            </c:strRef>
          </c:cat>
          <c:val>
            <c:numRef>
              <c:f>'9.4.3'!$B$38:$E$38</c:f>
              <c:numCache>
                <c:formatCode>0</c:formatCode>
                <c:ptCount val="4"/>
                <c:pt idx="0">
                  <c:v>60.174141613274188</c:v>
                </c:pt>
                <c:pt idx="1">
                  <c:v>19.02086413668474</c:v>
                </c:pt>
                <c:pt idx="2">
                  <c:v>19.510432068342368</c:v>
                </c:pt>
                <c:pt idx="3">
                  <c:v>1.2945621816987021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1740223097112856"/>
          <c:y val="0.36034339457567804"/>
          <c:w val="0.33259776902887139"/>
          <c:h val="0.33486876640419949"/>
        </c:manualLayout>
      </c:layout>
      <c:overlay val="0"/>
      <c:txPr>
        <a:bodyPr/>
        <a:lstStyle/>
        <a:p>
          <a:pPr>
            <a:defRPr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/>
            </a:pPr>
            <a:r>
              <a:rPr lang="es-ES" sz="1400"/>
              <a:t>Conductores Capacitados</a:t>
            </a:r>
            <a:r>
              <a:rPr lang="es-ES" sz="1400" baseline="0"/>
              <a:t> por Renovación 2013</a:t>
            </a:r>
            <a:endParaRPr lang="es-ES" sz="1400"/>
          </a:p>
        </c:rich>
      </c:tx>
      <c:layout>
        <c:manualLayout>
          <c:xMode val="edge"/>
          <c:yMode val="edge"/>
          <c:x val="0.2024770195579119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535522241747439"/>
          <c:y val="0.10129703408732325"/>
          <c:w val="0.85753811809919156"/>
          <c:h val="0.66056682872930339"/>
        </c:manualLayout>
      </c:layout>
      <c:lineChart>
        <c:grouping val="standard"/>
        <c:varyColors val="0"/>
        <c:ser>
          <c:idx val="0"/>
          <c:order val="0"/>
          <c:tx>
            <c:strRef>
              <c:f>'9.4.4'!$B$5</c:f>
              <c:strCache>
                <c:ptCount val="1"/>
                <c:pt idx="0">
                  <c:v>Autotransporte de Carga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'9.4.4'!$G$6:$G$35</c:f>
              <c:strCache>
                <c:ptCount val="30"/>
                <c:pt idx="0">
                  <c:v>AGS</c:v>
                </c:pt>
                <c:pt idx="1">
                  <c:v>BC</c:v>
                </c:pt>
                <c:pt idx="2">
                  <c:v>CAM</c:v>
                </c:pt>
                <c:pt idx="3">
                  <c:v>CHIS</c:v>
                </c:pt>
                <c:pt idx="4">
                  <c:v>CHIH</c:v>
                </c:pt>
                <c:pt idx="5">
                  <c:v>COAH</c:v>
                </c:pt>
                <c:pt idx="6">
                  <c:v>COL</c:v>
                </c:pt>
                <c:pt idx="7">
                  <c:v>DF</c:v>
                </c:pt>
                <c:pt idx="8">
                  <c:v>DGO</c:v>
                </c:pt>
                <c:pt idx="9">
                  <c:v>GTO</c:v>
                </c:pt>
                <c:pt idx="10">
                  <c:v>GRO</c:v>
                </c:pt>
                <c:pt idx="11">
                  <c:v>HGO</c:v>
                </c:pt>
                <c:pt idx="12">
                  <c:v>JAL</c:v>
                </c:pt>
                <c:pt idx="13">
                  <c:v>MEX</c:v>
                </c:pt>
                <c:pt idx="14">
                  <c:v>MICH</c:v>
                </c:pt>
                <c:pt idx="15">
                  <c:v>MOR</c:v>
                </c:pt>
                <c:pt idx="16">
                  <c:v>NAY</c:v>
                </c:pt>
                <c:pt idx="17">
                  <c:v>NL</c:v>
                </c:pt>
                <c:pt idx="18">
                  <c:v>OAX</c:v>
                </c:pt>
                <c:pt idx="19">
                  <c:v>PUE</c:v>
                </c:pt>
                <c:pt idx="20">
                  <c:v>QRO</c:v>
                </c:pt>
                <c:pt idx="21">
                  <c:v>QROO</c:v>
                </c:pt>
                <c:pt idx="22">
                  <c:v>SLP</c:v>
                </c:pt>
                <c:pt idx="23">
                  <c:v>SIN</c:v>
                </c:pt>
                <c:pt idx="24">
                  <c:v>SON</c:v>
                </c:pt>
                <c:pt idx="25">
                  <c:v>TAB</c:v>
                </c:pt>
                <c:pt idx="26">
                  <c:v>TAM</c:v>
                </c:pt>
                <c:pt idx="27">
                  <c:v>TLAX</c:v>
                </c:pt>
                <c:pt idx="28">
                  <c:v>VER</c:v>
                </c:pt>
                <c:pt idx="29">
                  <c:v>YUC</c:v>
                </c:pt>
              </c:strCache>
            </c:strRef>
          </c:cat>
          <c:val>
            <c:numRef>
              <c:f>'9.4.4'!$B$6:$B$35</c:f>
              <c:numCache>
                <c:formatCode>#,##0</c:formatCode>
                <c:ptCount val="30"/>
                <c:pt idx="0">
                  <c:v>169</c:v>
                </c:pt>
                <c:pt idx="1">
                  <c:v>504</c:v>
                </c:pt>
                <c:pt idx="2">
                  <c:v>16</c:v>
                </c:pt>
                <c:pt idx="3">
                  <c:v>94</c:v>
                </c:pt>
                <c:pt idx="4">
                  <c:v>445</c:v>
                </c:pt>
                <c:pt idx="5">
                  <c:v>607</c:v>
                </c:pt>
                <c:pt idx="6">
                  <c:v>188</c:v>
                </c:pt>
                <c:pt idx="7">
                  <c:v>1134</c:v>
                </c:pt>
                <c:pt idx="8">
                  <c:v>292</c:v>
                </c:pt>
                <c:pt idx="9">
                  <c:v>343</c:v>
                </c:pt>
                <c:pt idx="10">
                  <c:v>0</c:v>
                </c:pt>
                <c:pt idx="11">
                  <c:v>202</c:v>
                </c:pt>
                <c:pt idx="12">
                  <c:v>1606</c:v>
                </c:pt>
                <c:pt idx="13">
                  <c:v>1981</c:v>
                </c:pt>
                <c:pt idx="14">
                  <c:v>75</c:v>
                </c:pt>
                <c:pt idx="15">
                  <c:v>277</c:v>
                </c:pt>
                <c:pt idx="16">
                  <c:v>41</c:v>
                </c:pt>
                <c:pt idx="17">
                  <c:v>1026</c:v>
                </c:pt>
                <c:pt idx="18">
                  <c:v>74</c:v>
                </c:pt>
                <c:pt idx="19">
                  <c:v>284</c:v>
                </c:pt>
                <c:pt idx="20">
                  <c:v>372</c:v>
                </c:pt>
                <c:pt idx="21">
                  <c:v>0</c:v>
                </c:pt>
                <c:pt idx="22">
                  <c:v>602</c:v>
                </c:pt>
                <c:pt idx="23">
                  <c:v>406</c:v>
                </c:pt>
                <c:pt idx="24">
                  <c:v>273</c:v>
                </c:pt>
                <c:pt idx="25">
                  <c:v>15</c:v>
                </c:pt>
                <c:pt idx="26">
                  <c:v>429</c:v>
                </c:pt>
                <c:pt idx="27">
                  <c:v>267</c:v>
                </c:pt>
                <c:pt idx="28">
                  <c:v>719</c:v>
                </c:pt>
                <c:pt idx="29" formatCode="General">
                  <c:v>107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'9.4.4'!$C$5</c:f>
              <c:strCache>
                <c:ptCount val="1"/>
                <c:pt idx="0">
                  <c:v>Pasajeros Terrestres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'9.4.4'!$G$6:$G$35</c:f>
              <c:strCache>
                <c:ptCount val="30"/>
                <c:pt idx="0">
                  <c:v>AGS</c:v>
                </c:pt>
                <c:pt idx="1">
                  <c:v>BC</c:v>
                </c:pt>
                <c:pt idx="2">
                  <c:v>CAM</c:v>
                </c:pt>
                <c:pt idx="3">
                  <c:v>CHIS</c:v>
                </c:pt>
                <c:pt idx="4">
                  <c:v>CHIH</c:v>
                </c:pt>
                <c:pt idx="5">
                  <c:v>COAH</c:v>
                </c:pt>
                <c:pt idx="6">
                  <c:v>COL</c:v>
                </c:pt>
                <c:pt idx="7">
                  <c:v>DF</c:v>
                </c:pt>
                <c:pt idx="8">
                  <c:v>DGO</c:v>
                </c:pt>
                <c:pt idx="9">
                  <c:v>GTO</c:v>
                </c:pt>
                <c:pt idx="10">
                  <c:v>GRO</c:v>
                </c:pt>
                <c:pt idx="11">
                  <c:v>HGO</c:v>
                </c:pt>
                <c:pt idx="12">
                  <c:v>JAL</c:v>
                </c:pt>
                <c:pt idx="13">
                  <c:v>MEX</c:v>
                </c:pt>
                <c:pt idx="14">
                  <c:v>MICH</c:v>
                </c:pt>
                <c:pt idx="15">
                  <c:v>MOR</c:v>
                </c:pt>
                <c:pt idx="16">
                  <c:v>NAY</c:v>
                </c:pt>
                <c:pt idx="17">
                  <c:v>NL</c:v>
                </c:pt>
                <c:pt idx="18">
                  <c:v>OAX</c:v>
                </c:pt>
                <c:pt idx="19">
                  <c:v>PUE</c:v>
                </c:pt>
                <c:pt idx="20">
                  <c:v>QRO</c:v>
                </c:pt>
                <c:pt idx="21">
                  <c:v>QROO</c:v>
                </c:pt>
                <c:pt idx="22">
                  <c:v>SLP</c:v>
                </c:pt>
                <c:pt idx="23">
                  <c:v>SIN</c:v>
                </c:pt>
                <c:pt idx="24">
                  <c:v>SON</c:v>
                </c:pt>
                <c:pt idx="25">
                  <c:v>TAB</c:v>
                </c:pt>
                <c:pt idx="26">
                  <c:v>TAM</c:v>
                </c:pt>
                <c:pt idx="27">
                  <c:v>TLAX</c:v>
                </c:pt>
                <c:pt idx="28">
                  <c:v>VER</c:v>
                </c:pt>
                <c:pt idx="29">
                  <c:v>YUC</c:v>
                </c:pt>
              </c:strCache>
            </c:strRef>
          </c:cat>
          <c:val>
            <c:numRef>
              <c:f>'9.4.4'!$C$6:$C$35</c:f>
              <c:numCache>
                <c:formatCode>#,##0</c:formatCode>
                <c:ptCount val="30"/>
                <c:pt idx="0">
                  <c:v>37</c:v>
                </c:pt>
                <c:pt idx="1">
                  <c:v>59</c:v>
                </c:pt>
                <c:pt idx="2">
                  <c:v>31</c:v>
                </c:pt>
                <c:pt idx="3">
                  <c:v>347</c:v>
                </c:pt>
                <c:pt idx="4">
                  <c:v>34</c:v>
                </c:pt>
                <c:pt idx="5">
                  <c:v>163</c:v>
                </c:pt>
                <c:pt idx="6">
                  <c:v>74</c:v>
                </c:pt>
                <c:pt idx="7">
                  <c:v>582</c:v>
                </c:pt>
                <c:pt idx="8">
                  <c:v>45</c:v>
                </c:pt>
                <c:pt idx="9">
                  <c:v>117</c:v>
                </c:pt>
                <c:pt idx="10">
                  <c:v>0</c:v>
                </c:pt>
                <c:pt idx="11">
                  <c:v>147</c:v>
                </c:pt>
                <c:pt idx="12">
                  <c:v>391</c:v>
                </c:pt>
                <c:pt idx="13">
                  <c:v>707</c:v>
                </c:pt>
                <c:pt idx="14">
                  <c:v>85</c:v>
                </c:pt>
                <c:pt idx="15">
                  <c:v>86</c:v>
                </c:pt>
                <c:pt idx="16">
                  <c:v>37</c:v>
                </c:pt>
                <c:pt idx="17">
                  <c:v>138</c:v>
                </c:pt>
                <c:pt idx="18">
                  <c:v>150</c:v>
                </c:pt>
                <c:pt idx="19">
                  <c:v>155</c:v>
                </c:pt>
                <c:pt idx="20">
                  <c:v>89</c:v>
                </c:pt>
                <c:pt idx="21">
                  <c:v>311</c:v>
                </c:pt>
                <c:pt idx="22">
                  <c:v>184</c:v>
                </c:pt>
                <c:pt idx="23">
                  <c:v>157</c:v>
                </c:pt>
                <c:pt idx="24">
                  <c:v>18</c:v>
                </c:pt>
                <c:pt idx="25">
                  <c:v>57</c:v>
                </c:pt>
                <c:pt idx="26">
                  <c:v>64</c:v>
                </c:pt>
                <c:pt idx="27">
                  <c:v>157</c:v>
                </c:pt>
                <c:pt idx="28">
                  <c:v>445</c:v>
                </c:pt>
                <c:pt idx="29" formatCode="General">
                  <c:v>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'9.4.4'!$D$5</c:f>
              <c:strCache>
                <c:ptCount val="1"/>
                <c:pt idx="0">
                  <c:v>Mat. y Residuos Pelig.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'9.4.4'!$G$6:$G$35</c:f>
              <c:strCache>
                <c:ptCount val="30"/>
                <c:pt idx="0">
                  <c:v>AGS</c:v>
                </c:pt>
                <c:pt idx="1">
                  <c:v>BC</c:v>
                </c:pt>
                <c:pt idx="2">
                  <c:v>CAM</c:v>
                </c:pt>
                <c:pt idx="3">
                  <c:v>CHIS</c:v>
                </c:pt>
                <c:pt idx="4">
                  <c:v>CHIH</c:v>
                </c:pt>
                <c:pt idx="5">
                  <c:v>COAH</c:v>
                </c:pt>
                <c:pt idx="6">
                  <c:v>COL</c:v>
                </c:pt>
                <c:pt idx="7">
                  <c:v>DF</c:v>
                </c:pt>
                <c:pt idx="8">
                  <c:v>DGO</c:v>
                </c:pt>
                <c:pt idx="9">
                  <c:v>GTO</c:v>
                </c:pt>
                <c:pt idx="10">
                  <c:v>GRO</c:v>
                </c:pt>
                <c:pt idx="11">
                  <c:v>HGO</c:v>
                </c:pt>
                <c:pt idx="12">
                  <c:v>JAL</c:v>
                </c:pt>
                <c:pt idx="13">
                  <c:v>MEX</c:v>
                </c:pt>
                <c:pt idx="14">
                  <c:v>MICH</c:v>
                </c:pt>
                <c:pt idx="15">
                  <c:v>MOR</c:v>
                </c:pt>
                <c:pt idx="16">
                  <c:v>NAY</c:v>
                </c:pt>
                <c:pt idx="17">
                  <c:v>NL</c:v>
                </c:pt>
                <c:pt idx="18">
                  <c:v>OAX</c:v>
                </c:pt>
                <c:pt idx="19">
                  <c:v>PUE</c:v>
                </c:pt>
                <c:pt idx="20">
                  <c:v>QRO</c:v>
                </c:pt>
                <c:pt idx="21">
                  <c:v>QROO</c:v>
                </c:pt>
                <c:pt idx="22">
                  <c:v>SLP</c:v>
                </c:pt>
                <c:pt idx="23">
                  <c:v>SIN</c:v>
                </c:pt>
                <c:pt idx="24">
                  <c:v>SON</c:v>
                </c:pt>
                <c:pt idx="25">
                  <c:v>TAB</c:v>
                </c:pt>
                <c:pt idx="26">
                  <c:v>TAM</c:v>
                </c:pt>
                <c:pt idx="27">
                  <c:v>TLAX</c:v>
                </c:pt>
                <c:pt idx="28">
                  <c:v>VER</c:v>
                </c:pt>
                <c:pt idx="29">
                  <c:v>YUC</c:v>
                </c:pt>
              </c:strCache>
            </c:strRef>
          </c:cat>
          <c:val>
            <c:numRef>
              <c:f>'9.4.4'!$D$6:$D$35</c:f>
              <c:numCache>
                <c:formatCode>#,##0</c:formatCode>
                <c:ptCount val="30"/>
                <c:pt idx="0">
                  <c:v>497</c:v>
                </c:pt>
                <c:pt idx="1">
                  <c:v>536</c:v>
                </c:pt>
                <c:pt idx="2">
                  <c:v>93</c:v>
                </c:pt>
                <c:pt idx="3">
                  <c:v>629</c:v>
                </c:pt>
                <c:pt idx="4">
                  <c:v>217</c:v>
                </c:pt>
                <c:pt idx="5">
                  <c:v>1416</c:v>
                </c:pt>
                <c:pt idx="6">
                  <c:v>333</c:v>
                </c:pt>
                <c:pt idx="7">
                  <c:v>2115</c:v>
                </c:pt>
                <c:pt idx="8">
                  <c:v>726</c:v>
                </c:pt>
                <c:pt idx="9">
                  <c:v>910</c:v>
                </c:pt>
                <c:pt idx="10">
                  <c:v>49</c:v>
                </c:pt>
                <c:pt idx="11">
                  <c:v>211</c:v>
                </c:pt>
                <c:pt idx="12">
                  <c:v>1135</c:v>
                </c:pt>
                <c:pt idx="13">
                  <c:v>5087</c:v>
                </c:pt>
                <c:pt idx="14">
                  <c:v>150</c:v>
                </c:pt>
                <c:pt idx="15">
                  <c:v>243</c:v>
                </c:pt>
                <c:pt idx="16">
                  <c:v>35</c:v>
                </c:pt>
                <c:pt idx="17">
                  <c:v>2033</c:v>
                </c:pt>
                <c:pt idx="18">
                  <c:v>248</c:v>
                </c:pt>
                <c:pt idx="19">
                  <c:v>515</c:v>
                </c:pt>
                <c:pt idx="20">
                  <c:v>1354</c:v>
                </c:pt>
                <c:pt idx="21">
                  <c:v>25</c:v>
                </c:pt>
                <c:pt idx="22">
                  <c:v>757</c:v>
                </c:pt>
                <c:pt idx="23">
                  <c:v>341</c:v>
                </c:pt>
                <c:pt idx="24">
                  <c:v>381</c:v>
                </c:pt>
                <c:pt idx="25">
                  <c:v>507</c:v>
                </c:pt>
                <c:pt idx="26">
                  <c:v>2301</c:v>
                </c:pt>
                <c:pt idx="27">
                  <c:v>424</c:v>
                </c:pt>
                <c:pt idx="28">
                  <c:v>3334</c:v>
                </c:pt>
                <c:pt idx="29" formatCode="General">
                  <c:v>271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'9.4.4'!$E$5</c:f>
              <c:strCache>
                <c:ptCount val="1"/>
                <c:pt idx="0">
                  <c:v>Chofer Guía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'9.4.4'!$G$6:$G$35</c:f>
              <c:strCache>
                <c:ptCount val="30"/>
                <c:pt idx="0">
                  <c:v>AGS</c:v>
                </c:pt>
                <c:pt idx="1">
                  <c:v>BC</c:v>
                </c:pt>
                <c:pt idx="2">
                  <c:v>CAM</c:v>
                </c:pt>
                <c:pt idx="3">
                  <c:v>CHIS</c:v>
                </c:pt>
                <c:pt idx="4">
                  <c:v>CHIH</c:v>
                </c:pt>
                <c:pt idx="5">
                  <c:v>COAH</c:v>
                </c:pt>
                <c:pt idx="6">
                  <c:v>COL</c:v>
                </c:pt>
                <c:pt idx="7">
                  <c:v>DF</c:v>
                </c:pt>
                <c:pt idx="8">
                  <c:v>DGO</c:v>
                </c:pt>
                <c:pt idx="9">
                  <c:v>GTO</c:v>
                </c:pt>
                <c:pt idx="10">
                  <c:v>GRO</c:v>
                </c:pt>
                <c:pt idx="11">
                  <c:v>HGO</c:v>
                </c:pt>
                <c:pt idx="12">
                  <c:v>JAL</c:v>
                </c:pt>
                <c:pt idx="13">
                  <c:v>MEX</c:v>
                </c:pt>
                <c:pt idx="14">
                  <c:v>MICH</c:v>
                </c:pt>
                <c:pt idx="15">
                  <c:v>MOR</c:v>
                </c:pt>
                <c:pt idx="16">
                  <c:v>NAY</c:v>
                </c:pt>
                <c:pt idx="17">
                  <c:v>NL</c:v>
                </c:pt>
                <c:pt idx="18">
                  <c:v>OAX</c:v>
                </c:pt>
                <c:pt idx="19">
                  <c:v>PUE</c:v>
                </c:pt>
                <c:pt idx="20">
                  <c:v>QRO</c:v>
                </c:pt>
                <c:pt idx="21">
                  <c:v>QROO</c:v>
                </c:pt>
                <c:pt idx="22">
                  <c:v>SLP</c:v>
                </c:pt>
                <c:pt idx="23">
                  <c:v>SIN</c:v>
                </c:pt>
                <c:pt idx="24">
                  <c:v>SON</c:v>
                </c:pt>
                <c:pt idx="25">
                  <c:v>TAB</c:v>
                </c:pt>
                <c:pt idx="26">
                  <c:v>TAM</c:v>
                </c:pt>
                <c:pt idx="27">
                  <c:v>TLAX</c:v>
                </c:pt>
                <c:pt idx="28">
                  <c:v>VER</c:v>
                </c:pt>
                <c:pt idx="29">
                  <c:v>YUC</c:v>
                </c:pt>
              </c:strCache>
            </c:strRef>
          </c:cat>
          <c:val>
            <c:numRef>
              <c:f>'9.4.4'!$E$6:$E$35</c:f>
              <c:numCache>
                <c:formatCode>#,##0</c:formatCode>
                <c:ptCount val="30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18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 formatCode="General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98848"/>
        <c:axId val="80800384"/>
      </c:lineChart>
      <c:catAx>
        <c:axId val="807988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 sz="900" b="1"/>
            </a:pPr>
            <a:endParaRPr lang="es-MX"/>
          </a:p>
        </c:txPr>
        <c:crossAx val="80800384"/>
        <c:crosses val="autoZero"/>
        <c:auto val="1"/>
        <c:lblAlgn val="ctr"/>
        <c:lblOffset val="100"/>
        <c:noMultiLvlLbl val="0"/>
      </c:catAx>
      <c:valAx>
        <c:axId val="808003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Conductores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1.7522380028874806E-2"/>
              <c:y val="0.2180558814248415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80798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500783431384066"/>
          <c:y val="0.87893956746543267"/>
          <c:w val="0.73626825184490874"/>
          <c:h val="0.1164336374490258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 b="1" i="0" baseline="0">
                <a:effectLst/>
              </a:rPr>
              <a:t>Distribución de Conductores de Renovación</a:t>
            </a:r>
            <a:endParaRPr lang="es-MX" sz="1200">
              <a:effectLst/>
            </a:endParaRPr>
          </a:p>
          <a:p>
            <a:pPr>
              <a:defRPr sz="1200"/>
            </a:pPr>
            <a:r>
              <a:rPr lang="es-ES" sz="1200" b="1" i="0" baseline="0">
                <a:effectLst/>
              </a:rPr>
              <a:t>por Modalidad de Servicio 2013</a:t>
            </a:r>
            <a:endParaRPr lang="es-MX" sz="1200">
              <a:effectLst/>
            </a:endParaRPr>
          </a:p>
        </c:rich>
      </c:tx>
      <c:layout>
        <c:manualLayout>
          <c:xMode val="edge"/>
          <c:yMode val="edge"/>
          <c:x val="0.2039374453193350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5923228346456695E-2"/>
          <c:y val="0.18055555555555555"/>
          <c:w val="0.4777777777777778"/>
          <c:h val="0.79629629629629628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8"/>
            <c:spPr>
              <a:solidFill>
                <a:schemeClr val="accent3"/>
              </a:solidFill>
            </c:spPr>
          </c:dPt>
          <c:dPt>
            <c:idx val="1"/>
            <c:bubble3D val="0"/>
            <c:explosion val="10"/>
            <c:spPr>
              <a:solidFill>
                <a:schemeClr val="accent6"/>
              </a:solidFill>
            </c:spPr>
          </c:dPt>
          <c:dPt>
            <c:idx val="2"/>
            <c:bubble3D val="0"/>
            <c:explosion val="9"/>
            <c:spPr>
              <a:solidFill>
                <a:schemeClr val="bg1">
                  <a:lumMod val="65000"/>
                </a:schemeClr>
              </a:solidFill>
            </c:spPr>
          </c:dPt>
          <c:dPt>
            <c:idx val="3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28%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11%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61%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'9.4.4'!$B$5:$E$5</c:f>
              <c:strCache>
                <c:ptCount val="4"/>
                <c:pt idx="0">
                  <c:v>Autotransporte de Carga</c:v>
                </c:pt>
                <c:pt idx="1">
                  <c:v>Pasajeros Terrestres</c:v>
                </c:pt>
                <c:pt idx="2">
                  <c:v>Mat. y Residuos Pelig.</c:v>
                </c:pt>
                <c:pt idx="3">
                  <c:v>Chofer Guía</c:v>
                </c:pt>
              </c:strCache>
            </c:strRef>
          </c:cat>
          <c:val>
            <c:numRef>
              <c:f>'9.4.4'!$B$38:$E$38</c:f>
              <c:numCache>
                <c:formatCode>0</c:formatCode>
                <c:ptCount val="4"/>
                <c:pt idx="0">
                  <c:v>28.270812211332657</c:v>
                </c:pt>
                <c:pt idx="1">
                  <c:v>11.08707896811986</c:v>
                </c:pt>
                <c:pt idx="2">
                  <c:v>60.545229244114005</c:v>
                </c:pt>
                <c:pt idx="3">
                  <c:v>9.6879576433479775E-2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3"/>
        <c:delete val="1"/>
      </c:legendEntry>
      <c:layout/>
      <c:overlay val="0"/>
      <c:txPr>
        <a:bodyPr/>
        <a:lstStyle/>
        <a:p>
          <a:pPr>
            <a:defRPr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600"/>
            </a:pPr>
            <a:r>
              <a:rPr lang="es-ES" sz="1600"/>
              <a:t>Tipos</a:t>
            </a:r>
            <a:r>
              <a:rPr lang="es-ES" sz="1600" baseline="0"/>
              <a:t> de </a:t>
            </a:r>
            <a:r>
              <a:rPr lang="es-ES" sz="1600"/>
              <a:t>Centros</a:t>
            </a:r>
            <a:r>
              <a:rPr lang="es-ES" sz="1600" baseline="0"/>
              <a:t> de Capacitación 2013</a:t>
            </a:r>
            <a:endParaRPr lang="es-ES" sz="1600"/>
          </a:p>
        </c:rich>
      </c:tx>
      <c:layout>
        <c:manualLayout>
          <c:xMode val="edge"/>
          <c:yMode val="edge"/>
          <c:x val="0.2304119195877065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42701041133725E-2"/>
          <c:y val="0.10232648002333042"/>
          <c:w val="0.91248636709634379"/>
          <c:h val="0.64588728492271796"/>
        </c:manualLayout>
      </c:layout>
      <c:lineChart>
        <c:grouping val="standard"/>
        <c:varyColors val="0"/>
        <c:ser>
          <c:idx val="0"/>
          <c:order val="0"/>
          <c:tx>
            <c:strRef>
              <c:f>'9.4.5'!$B$5</c:f>
              <c:strCache>
                <c:ptCount val="1"/>
                <c:pt idx="0">
                  <c:v>Interno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'9.4.5'!$G$6:$G$37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CHIHU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'9.4.5'!$B$6:$B$37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</c:v>
                </c:pt>
                <c:pt idx="9">
                  <c:v>0</c:v>
                </c:pt>
                <c:pt idx="10">
                  <c:v>6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5</c:v>
                </c:pt>
                <c:pt idx="30">
                  <c:v>3</c:v>
                </c:pt>
                <c:pt idx="3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'9.4.5'!$C$5</c:f>
              <c:strCache>
                <c:ptCount val="1"/>
                <c:pt idx="0">
                  <c:v>Externo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'9.4.5'!$G$6:$G$37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CHIHU</c:v>
                </c:pt>
                <c:pt idx="6">
                  <c:v>COAH</c:v>
                </c:pt>
                <c:pt idx="7">
                  <c:v>COL</c:v>
                </c:pt>
                <c:pt idx="8">
                  <c:v>DF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'9.4.5'!$C$6:$C$37</c:f>
              <c:numCache>
                <c:formatCode>General</c:formatCode>
                <c:ptCount val="32"/>
                <c:pt idx="0">
                  <c:v>3</c:v>
                </c:pt>
                <c:pt idx="1">
                  <c:v>7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10</c:v>
                </c:pt>
                <c:pt idx="7">
                  <c:v>2</c:v>
                </c:pt>
                <c:pt idx="8">
                  <c:v>17</c:v>
                </c:pt>
                <c:pt idx="9">
                  <c:v>3</c:v>
                </c:pt>
                <c:pt idx="10">
                  <c:v>25</c:v>
                </c:pt>
                <c:pt idx="11">
                  <c:v>8</c:v>
                </c:pt>
                <c:pt idx="12">
                  <c:v>1</c:v>
                </c:pt>
                <c:pt idx="13">
                  <c:v>7</c:v>
                </c:pt>
                <c:pt idx="14">
                  <c:v>8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10</c:v>
                </c:pt>
                <c:pt idx="19">
                  <c:v>2</c:v>
                </c:pt>
                <c:pt idx="20">
                  <c:v>3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4</c:v>
                </c:pt>
                <c:pt idx="26">
                  <c:v>6</c:v>
                </c:pt>
                <c:pt idx="27">
                  <c:v>19</c:v>
                </c:pt>
                <c:pt idx="28">
                  <c:v>3</c:v>
                </c:pt>
                <c:pt idx="29">
                  <c:v>15</c:v>
                </c:pt>
                <c:pt idx="30">
                  <c:v>3</c:v>
                </c:pt>
                <c:pt idx="3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93728"/>
        <c:axId val="81995264"/>
      </c:lineChart>
      <c:catAx>
        <c:axId val="819937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81995264"/>
        <c:crosses val="autoZero"/>
        <c:auto val="1"/>
        <c:lblAlgn val="ctr"/>
        <c:lblOffset val="100"/>
        <c:noMultiLvlLbl val="0"/>
      </c:catAx>
      <c:valAx>
        <c:axId val="81995264"/>
        <c:scaling>
          <c:orientation val="minMax"/>
          <c:max val="27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81993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36353161876953"/>
          <c:y val="0.91628280839894949"/>
          <c:w val="0.297762415197309"/>
          <c:h val="8.3717191601050026E-2"/>
        </c:manualLayout>
      </c:layout>
      <c:overlay val="0"/>
      <c:txPr>
        <a:bodyPr/>
        <a:lstStyle/>
        <a:p>
          <a:pPr>
            <a:defRPr lang="es-ES" sz="1100" b="1"/>
          </a:pPr>
          <a:endParaRPr lang="es-MX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42</xdr:row>
      <xdr:rowOff>9524</xdr:rowOff>
    </xdr:from>
    <xdr:to>
      <xdr:col>7</xdr:col>
      <xdr:colOff>161925</xdr:colOff>
      <xdr:row>59</xdr:row>
      <xdr:rowOff>161924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342900</xdr:colOff>
      <xdr:row>42</xdr:row>
      <xdr:rowOff>104774</xdr:rowOff>
    </xdr:from>
    <xdr:to>
      <xdr:col>13</xdr:col>
      <xdr:colOff>381000</xdr:colOff>
      <xdr:row>59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438149</xdr:colOff>
      <xdr:row>4</xdr:row>
      <xdr:rowOff>552449</xdr:rowOff>
    </xdr:from>
    <xdr:to>
      <xdr:col>14</xdr:col>
      <xdr:colOff>466724</xdr:colOff>
      <xdr:row>23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323850</xdr:colOff>
      <xdr:row>25</xdr:row>
      <xdr:rowOff>38100</xdr:rowOff>
    </xdr:from>
    <xdr:to>
      <xdr:col>13</xdr:col>
      <xdr:colOff>323850</xdr:colOff>
      <xdr:row>42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276225</xdr:colOff>
      <xdr:row>4</xdr:row>
      <xdr:rowOff>28575</xdr:rowOff>
    </xdr:from>
    <xdr:to>
      <xdr:col>5</xdr:col>
      <xdr:colOff>552450</xdr:colOff>
      <xdr:row>4</xdr:row>
      <xdr:rowOff>28575</xdr:rowOff>
    </xdr:to>
    <xdr:cxnSp macro="">
      <xdr:nvCxnSpPr>
        <xdr:cNvPr id="5" name="4 Conector recto"/>
        <xdr:cNvCxnSpPr/>
      </xdr:nvCxnSpPr>
      <xdr:spPr>
        <a:xfrm>
          <a:off x="1581150" y="771525"/>
          <a:ext cx="3324225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4</xdr:row>
      <xdr:rowOff>323851</xdr:rowOff>
    </xdr:from>
    <xdr:to>
      <xdr:col>14</xdr:col>
      <xdr:colOff>352425</xdr:colOff>
      <xdr:row>22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714375</xdr:colOff>
      <xdr:row>24</xdr:row>
      <xdr:rowOff>33337</xdr:rowOff>
    </xdr:from>
    <xdr:to>
      <xdr:col>12</xdr:col>
      <xdr:colOff>714375</xdr:colOff>
      <xdr:row>41</xdr:row>
      <xdr:rowOff>71437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719569</xdr:colOff>
      <xdr:row>4</xdr:row>
      <xdr:rowOff>285750</xdr:rowOff>
    </xdr:from>
    <xdr:to>
      <xdr:col>14</xdr:col>
      <xdr:colOff>752475</xdr:colOff>
      <xdr:row>22</xdr:row>
      <xdr:rowOff>85725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523875</xdr:colOff>
      <xdr:row>24</xdr:row>
      <xdr:rowOff>33337</xdr:rowOff>
    </xdr:from>
    <xdr:to>
      <xdr:col>13</xdr:col>
      <xdr:colOff>523875</xdr:colOff>
      <xdr:row>41</xdr:row>
      <xdr:rowOff>71437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400049</xdr:colOff>
      <xdr:row>5</xdr:row>
      <xdr:rowOff>114300</xdr:rowOff>
    </xdr:from>
    <xdr:to>
      <xdr:col>14</xdr:col>
      <xdr:colOff>314324</xdr:colOff>
      <xdr:row>22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florviv/Datos%20de%20programa/Microsoft/Excel/Documents%20and%20Settings/cramosur/Mis%20documentos/CAROLINA%20RU%202009/ESTADISTICA%202008/1%20CARGA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1"/>
      <sheetName val="1.1.2"/>
      <sheetName val="1.1.3"/>
      <sheetName val="1.1.4"/>
      <sheetName val="1.1.5."/>
      <sheetName val="1.1.6"/>
      <sheetName val="1.1.6 (2)"/>
      <sheetName val="1.1.7"/>
      <sheetName val="1.1.7(2)"/>
      <sheetName val="1.1.8"/>
      <sheetName val="1.1.8(2)"/>
      <sheetName val="1.1.9"/>
      <sheetName val="1.1.10"/>
      <sheetName val=" 1.1.11"/>
      <sheetName val=" 1.1.12"/>
      <sheetName val="1.2"/>
      <sheetName val="1.2.1"/>
      <sheetName val="1.2.2"/>
      <sheetName val="1.3.1 "/>
      <sheetName val="1.4.1  "/>
      <sheetName val="1.4.2.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2"/>
  <sheetViews>
    <sheetView tabSelected="1" zoomScaleNormal="100" workbookViewId="0">
      <selection activeCell="C75" sqref="C75"/>
    </sheetView>
  </sheetViews>
  <sheetFormatPr baseColWidth="10" defaultRowHeight="12.75" x14ac:dyDescent="0.2"/>
  <cols>
    <col min="1" max="1" width="19.5703125" bestFit="1" customWidth="1"/>
    <col min="2" max="2" width="14" customWidth="1"/>
    <col min="7" max="7" width="13.42578125" customWidth="1"/>
  </cols>
  <sheetData>
    <row r="2" spans="1:17" ht="17.25" x14ac:dyDescent="0.3">
      <c r="A2" s="22" t="s">
        <v>85</v>
      </c>
    </row>
    <row r="4" spans="1:17" ht="17.25" x14ac:dyDescent="0.3">
      <c r="A4" s="22" t="s">
        <v>86</v>
      </c>
    </row>
    <row r="6" spans="1:17" ht="15.75" x14ac:dyDescent="0.2">
      <c r="A6" s="49" t="s">
        <v>3</v>
      </c>
      <c r="B6" s="49" t="s">
        <v>0</v>
      </c>
      <c r="C6" s="49"/>
      <c r="D6" s="49"/>
      <c r="E6" s="49"/>
      <c r="F6" s="49"/>
      <c r="G6" s="49" t="s">
        <v>1</v>
      </c>
      <c r="H6" s="49"/>
      <c r="I6" s="49"/>
      <c r="J6" s="49"/>
      <c r="K6" s="49"/>
      <c r="L6" s="49" t="s">
        <v>2</v>
      </c>
    </row>
    <row r="7" spans="1:17" ht="38.25" x14ac:dyDescent="0.2">
      <c r="A7" s="49"/>
      <c r="B7" s="27" t="s">
        <v>79</v>
      </c>
      <c r="C7" s="27" t="s">
        <v>80</v>
      </c>
      <c r="D7" s="27" t="s">
        <v>33</v>
      </c>
      <c r="E7" s="27" t="s">
        <v>34</v>
      </c>
      <c r="F7" s="23" t="s">
        <v>35</v>
      </c>
      <c r="G7" s="27" t="s">
        <v>79</v>
      </c>
      <c r="H7" s="27" t="s">
        <v>80</v>
      </c>
      <c r="I7" s="27" t="s">
        <v>33</v>
      </c>
      <c r="J7" s="27" t="s">
        <v>34</v>
      </c>
      <c r="K7" s="23" t="s">
        <v>35</v>
      </c>
      <c r="L7" s="49"/>
      <c r="N7" s="28"/>
    </row>
    <row r="8" spans="1:17" x14ac:dyDescent="0.2">
      <c r="A8" s="42" t="s">
        <v>4</v>
      </c>
      <c r="B8" s="1">
        <v>387</v>
      </c>
      <c r="C8" s="1">
        <v>15</v>
      </c>
      <c r="D8" s="1">
        <v>246</v>
      </c>
      <c r="E8" s="1">
        <v>0</v>
      </c>
      <c r="F8" s="1">
        <f>SUM(B8:E8)</f>
        <v>648</v>
      </c>
      <c r="G8" s="2">
        <v>169</v>
      </c>
      <c r="H8" s="2">
        <v>37</v>
      </c>
      <c r="I8" s="2">
        <v>497</v>
      </c>
      <c r="J8" s="2">
        <v>0</v>
      </c>
      <c r="K8" s="2">
        <f>SUM(G8:J8)</f>
        <v>703</v>
      </c>
      <c r="L8" s="2">
        <f>F8+K8</f>
        <v>1351</v>
      </c>
      <c r="M8" s="18" t="s">
        <v>44</v>
      </c>
      <c r="N8" s="4"/>
      <c r="O8" s="4"/>
      <c r="P8" s="4"/>
      <c r="Q8" s="4"/>
    </row>
    <row r="9" spans="1:17" x14ac:dyDescent="0.2">
      <c r="A9" s="43" t="s">
        <v>5</v>
      </c>
      <c r="B9" s="7">
        <v>1074</v>
      </c>
      <c r="C9" s="7">
        <v>128</v>
      </c>
      <c r="D9" s="7">
        <v>284</v>
      </c>
      <c r="E9" s="7">
        <v>24</v>
      </c>
      <c r="F9" s="7">
        <f t="shared" ref="F9:F37" si="0">SUM(B9:E9)</f>
        <v>1510</v>
      </c>
      <c r="G9" s="8">
        <v>504</v>
      </c>
      <c r="H9" s="8">
        <v>59</v>
      </c>
      <c r="I9" s="8">
        <v>536</v>
      </c>
      <c r="J9" s="8">
        <v>5</v>
      </c>
      <c r="K9" s="8">
        <f t="shared" ref="K9:K36" si="1">SUM(G9:J9)</f>
        <v>1104</v>
      </c>
      <c r="L9" s="8">
        <f t="shared" ref="L9:L36" si="2">F9+K9</f>
        <v>2614</v>
      </c>
      <c r="M9" s="18" t="s">
        <v>45</v>
      </c>
      <c r="N9" s="4"/>
      <c r="O9" s="4"/>
      <c r="P9" s="4"/>
      <c r="Q9" s="4"/>
    </row>
    <row r="10" spans="1:17" x14ac:dyDescent="0.2">
      <c r="A10" s="42" t="s">
        <v>6</v>
      </c>
      <c r="B10" s="1">
        <v>111</v>
      </c>
      <c r="C10" s="1">
        <v>125</v>
      </c>
      <c r="D10" s="1">
        <v>39</v>
      </c>
      <c r="E10" s="1">
        <v>7</v>
      </c>
      <c r="F10" s="1">
        <f t="shared" si="0"/>
        <v>282</v>
      </c>
      <c r="G10" s="2">
        <v>16</v>
      </c>
      <c r="H10" s="2">
        <v>31</v>
      </c>
      <c r="I10" s="2">
        <v>93</v>
      </c>
      <c r="J10" s="2">
        <v>0</v>
      </c>
      <c r="K10" s="2">
        <f t="shared" si="1"/>
        <v>140</v>
      </c>
      <c r="L10" s="2">
        <f t="shared" si="2"/>
        <v>422</v>
      </c>
      <c r="M10" s="18" t="s">
        <v>46</v>
      </c>
      <c r="N10" s="4"/>
      <c r="O10" s="4"/>
      <c r="P10" s="4"/>
      <c r="Q10" s="4"/>
    </row>
    <row r="11" spans="1:17" x14ac:dyDescent="0.2">
      <c r="A11" s="43" t="s">
        <v>7</v>
      </c>
      <c r="B11" s="7">
        <v>185</v>
      </c>
      <c r="C11" s="7">
        <v>791</v>
      </c>
      <c r="D11" s="7">
        <v>243</v>
      </c>
      <c r="E11" s="7">
        <v>34</v>
      </c>
      <c r="F11" s="7">
        <f t="shared" si="0"/>
        <v>1253</v>
      </c>
      <c r="G11" s="8">
        <v>94</v>
      </c>
      <c r="H11" s="8">
        <v>347</v>
      </c>
      <c r="I11" s="8">
        <v>629</v>
      </c>
      <c r="J11" s="8">
        <v>0</v>
      </c>
      <c r="K11" s="8">
        <f t="shared" si="1"/>
        <v>1070</v>
      </c>
      <c r="L11" s="8">
        <f t="shared" si="2"/>
        <v>2323</v>
      </c>
      <c r="M11" s="18" t="s">
        <v>48</v>
      </c>
      <c r="N11" s="4"/>
      <c r="O11" s="4"/>
      <c r="P11" s="4"/>
      <c r="Q11" s="4"/>
    </row>
    <row r="12" spans="1:17" x14ac:dyDescent="0.2">
      <c r="A12" s="42" t="s">
        <v>8</v>
      </c>
      <c r="B12" s="1">
        <v>901</v>
      </c>
      <c r="C12" s="1">
        <v>59</v>
      </c>
      <c r="D12" s="1">
        <v>117</v>
      </c>
      <c r="E12" s="1">
        <v>0</v>
      </c>
      <c r="F12" s="1">
        <f t="shared" si="0"/>
        <v>1077</v>
      </c>
      <c r="G12" s="2">
        <v>445</v>
      </c>
      <c r="H12" s="2">
        <v>34</v>
      </c>
      <c r="I12" s="2">
        <v>217</v>
      </c>
      <c r="J12" s="2">
        <v>0</v>
      </c>
      <c r="K12" s="2">
        <f t="shared" si="1"/>
        <v>696</v>
      </c>
      <c r="L12" s="2">
        <f t="shared" si="2"/>
        <v>1773</v>
      </c>
      <c r="M12" s="18" t="s">
        <v>51</v>
      </c>
      <c r="N12" s="4"/>
      <c r="O12" s="4"/>
      <c r="P12" s="4"/>
      <c r="Q12" s="4"/>
    </row>
    <row r="13" spans="1:17" x14ac:dyDescent="0.2">
      <c r="A13" s="43" t="s">
        <v>9</v>
      </c>
      <c r="B13" s="7">
        <v>2082</v>
      </c>
      <c r="C13" s="7">
        <v>261</v>
      </c>
      <c r="D13" s="7">
        <v>851</v>
      </c>
      <c r="E13" s="7">
        <v>0</v>
      </c>
      <c r="F13" s="7">
        <f t="shared" si="0"/>
        <v>3194</v>
      </c>
      <c r="G13" s="8">
        <v>607</v>
      </c>
      <c r="H13" s="8">
        <v>163</v>
      </c>
      <c r="I13" s="8">
        <v>1416</v>
      </c>
      <c r="J13" s="8">
        <v>0</v>
      </c>
      <c r="K13" s="8">
        <f t="shared" si="1"/>
        <v>2186</v>
      </c>
      <c r="L13" s="8">
        <f t="shared" si="2"/>
        <v>5380</v>
      </c>
      <c r="M13" s="18" t="s">
        <v>47</v>
      </c>
      <c r="N13" s="4"/>
      <c r="O13" s="4"/>
      <c r="P13" s="4"/>
      <c r="Q13" s="4"/>
    </row>
    <row r="14" spans="1:17" x14ac:dyDescent="0.2">
      <c r="A14" s="42" t="s">
        <v>41</v>
      </c>
      <c r="B14" s="1">
        <v>392</v>
      </c>
      <c r="C14" s="1">
        <v>152</v>
      </c>
      <c r="D14" s="1">
        <v>179</v>
      </c>
      <c r="E14" s="1">
        <v>12</v>
      </c>
      <c r="F14" s="1">
        <f t="shared" si="0"/>
        <v>735</v>
      </c>
      <c r="G14" s="2">
        <v>188</v>
      </c>
      <c r="H14" s="2">
        <v>74</v>
      </c>
      <c r="I14" s="2">
        <v>333</v>
      </c>
      <c r="J14" s="2">
        <v>9</v>
      </c>
      <c r="K14" s="2">
        <f t="shared" si="1"/>
        <v>604</v>
      </c>
      <c r="L14" s="2">
        <f t="shared" si="2"/>
        <v>1339</v>
      </c>
      <c r="M14" s="18" t="s">
        <v>75</v>
      </c>
      <c r="N14" s="4"/>
      <c r="O14" s="4"/>
      <c r="P14" s="4"/>
      <c r="Q14" s="4"/>
    </row>
    <row r="15" spans="1:17" x14ac:dyDescent="0.2">
      <c r="A15" s="43" t="s">
        <v>10</v>
      </c>
      <c r="B15" s="7">
        <v>3811</v>
      </c>
      <c r="C15" s="7">
        <v>1053</v>
      </c>
      <c r="D15" s="7">
        <v>792</v>
      </c>
      <c r="E15" s="7">
        <v>440</v>
      </c>
      <c r="F15" s="7">
        <f t="shared" si="0"/>
        <v>6096</v>
      </c>
      <c r="G15" s="8">
        <v>1134</v>
      </c>
      <c r="H15" s="8">
        <v>582</v>
      </c>
      <c r="I15" s="8">
        <v>2115</v>
      </c>
      <c r="J15" s="8">
        <v>18</v>
      </c>
      <c r="K15" s="8">
        <f t="shared" si="1"/>
        <v>3849</v>
      </c>
      <c r="L15" s="8">
        <f t="shared" si="2"/>
        <v>9945</v>
      </c>
      <c r="M15" s="18" t="s">
        <v>49</v>
      </c>
      <c r="N15" s="4"/>
      <c r="O15" s="4"/>
      <c r="P15" s="4"/>
      <c r="Q15" s="4"/>
    </row>
    <row r="16" spans="1:17" x14ac:dyDescent="0.2">
      <c r="A16" s="42" t="s">
        <v>11</v>
      </c>
      <c r="B16" s="1">
        <v>375</v>
      </c>
      <c r="C16" s="1">
        <v>66</v>
      </c>
      <c r="D16" s="1">
        <v>165</v>
      </c>
      <c r="E16" s="1">
        <v>0</v>
      </c>
      <c r="F16" s="1">
        <f t="shared" si="0"/>
        <v>606</v>
      </c>
      <c r="G16" s="2">
        <v>292</v>
      </c>
      <c r="H16" s="2">
        <v>45</v>
      </c>
      <c r="I16" s="2">
        <v>726</v>
      </c>
      <c r="J16" s="2">
        <v>0</v>
      </c>
      <c r="K16" s="2">
        <f t="shared" si="1"/>
        <v>1063</v>
      </c>
      <c r="L16" s="2">
        <f t="shared" si="2"/>
        <v>1669</v>
      </c>
      <c r="M16" s="18" t="s">
        <v>50</v>
      </c>
      <c r="N16" s="4"/>
      <c r="O16" s="4"/>
      <c r="P16" s="4"/>
      <c r="Q16" s="4"/>
    </row>
    <row r="17" spans="1:17" x14ac:dyDescent="0.2">
      <c r="A17" s="43" t="s">
        <v>13</v>
      </c>
      <c r="B17" s="7">
        <v>1337</v>
      </c>
      <c r="C17" s="7">
        <v>367</v>
      </c>
      <c r="D17" s="7">
        <v>280</v>
      </c>
      <c r="E17" s="7">
        <v>28</v>
      </c>
      <c r="F17" s="7">
        <f t="shared" si="0"/>
        <v>2012</v>
      </c>
      <c r="G17" s="8">
        <v>343</v>
      </c>
      <c r="H17" s="8">
        <v>117</v>
      </c>
      <c r="I17" s="8">
        <v>910</v>
      </c>
      <c r="J17" s="8">
        <v>0</v>
      </c>
      <c r="K17" s="8">
        <f t="shared" si="1"/>
        <v>1370</v>
      </c>
      <c r="L17" s="8">
        <f t="shared" si="2"/>
        <v>3382</v>
      </c>
      <c r="M17" s="18" t="s">
        <v>52</v>
      </c>
      <c r="N17" s="4"/>
      <c r="O17" s="4"/>
      <c r="P17" s="4"/>
      <c r="Q17" s="4"/>
    </row>
    <row r="18" spans="1:17" x14ac:dyDescent="0.2">
      <c r="A18" s="42" t="s">
        <v>14</v>
      </c>
      <c r="B18" s="1">
        <v>0</v>
      </c>
      <c r="C18" s="1">
        <v>0</v>
      </c>
      <c r="D18" s="1">
        <v>47</v>
      </c>
      <c r="E18" s="1">
        <v>0</v>
      </c>
      <c r="F18" s="1">
        <f t="shared" si="0"/>
        <v>47</v>
      </c>
      <c r="G18" s="2">
        <v>0</v>
      </c>
      <c r="H18" s="2">
        <v>0</v>
      </c>
      <c r="I18" s="2">
        <v>49</v>
      </c>
      <c r="J18" s="2">
        <v>0</v>
      </c>
      <c r="K18" s="2">
        <f t="shared" si="1"/>
        <v>49</v>
      </c>
      <c r="L18" s="2">
        <f t="shared" si="2"/>
        <v>96</v>
      </c>
      <c r="M18" s="18" t="s">
        <v>53</v>
      </c>
      <c r="N18" s="4"/>
      <c r="O18" s="4"/>
      <c r="P18" s="4"/>
      <c r="Q18" s="4"/>
    </row>
    <row r="19" spans="1:17" x14ac:dyDescent="0.2">
      <c r="A19" s="43" t="s">
        <v>15</v>
      </c>
      <c r="B19" s="7">
        <v>725</v>
      </c>
      <c r="C19" s="7">
        <v>273</v>
      </c>
      <c r="D19" s="7">
        <v>121</v>
      </c>
      <c r="E19" s="7">
        <v>0</v>
      </c>
      <c r="F19" s="7">
        <f t="shared" si="0"/>
        <v>1119</v>
      </c>
      <c r="G19" s="8">
        <v>202</v>
      </c>
      <c r="H19" s="8">
        <v>147</v>
      </c>
      <c r="I19" s="8">
        <v>211</v>
      </c>
      <c r="J19" s="8">
        <v>1</v>
      </c>
      <c r="K19" s="8">
        <f t="shared" si="1"/>
        <v>561</v>
      </c>
      <c r="L19" s="8">
        <f t="shared" si="2"/>
        <v>1680</v>
      </c>
      <c r="M19" s="18" t="s">
        <v>54</v>
      </c>
      <c r="N19" s="4"/>
      <c r="O19" s="4"/>
      <c r="P19" s="4"/>
      <c r="Q19" s="4"/>
    </row>
    <row r="20" spans="1:17" x14ac:dyDescent="0.2">
      <c r="A20" s="42" t="s">
        <v>16</v>
      </c>
      <c r="B20" s="1">
        <v>4306</v>
      </c>
      <c r="C20" s="1">
        <v>895</v>
      </c>
      <c r="D20" s="1">
        <v>668</v>
      </c>
      <c r="E20" s="1">
        <v>67</v>
      </c>
      <c r="F20" s="1">
        <f t="shared" si="0"/>
        <v>5936</v>
      </c>
      <c r="G20" s="2">
        <v>1606</v>
      </c>
      <c r="H20" s="2">
        <v>391</v>
      </c>
      <c r="I20" s="2">
        <v>1135</v>
      </c>
      <c r="J20" s="2">
        <v>8</v>
      </c>
      <c r="K20" s="2">
        <f t="shared" si="1"/>
        <v>3140</v>
      </c>
      <c r="L20" s="2">
        <f t="shared" si="2"/>
        <v>9076</v>
      </c>
      <c r="M20" s="18" t="s">
        <v>55</v>
      </c>
      <c r="N20" s="4"/>
      <c r="O20" s="4"/>
      <c r="P20" s="4"/>
      <c r="Q20" s="4"/>
    </row>
    <row r="21" spans="1:17" x14ac:dyDescent="0.2">
      <c r="A21" s="43" t="s">
        <v>32</v>
      </c>
      <c r="B21" s="7">
        <v>6912</v>
      </c>
      <c r="C21" s="7">
        <v>1433</v>
      </c>
      <c r="D21" s="7">
        <v>1739</v>
      </c>
      <c r="E21" s="7">
        <v>0</v>
      </c>
      <c r="F21" s="7">
        <f t="shared" si="0"/>
        <v>10084</v>
      </c>
      <c r="G21" s="8">
        <v>1981</v>
      </c>
      <c r="H21" s="8">
        <v>707</v>
      </c>
      <c r="I21" s="8">
        <v>5087</v>
      </c>
      <c r="J21" s="8">
        <v>0</v>
      </c>
      <c r="K21" s="8">
        <f t="shared" si="1"/>
        <v>7775</v>
      </c>
      <c r="L21" s="8">
        <f t="shared" si="2"/>
        <v>17859</v>
      </c>
      <c r="M21" s="18" t="s">
        <v>57</v>
      </c>
      <c r="N21" s="4"/>
      <c r="O21" s="4"/>
      <c r="P21" s="4"/>
      <c r="Q21" s="4"/>
    </row>
    <row r="22" spans="1:17" x14ac:dyDescent="0.2">
      <c r="A22" s="42" t="s">
        <v>17</v>
      </c>
      <c r="B22" s="1">
        <v>165</v>
      </c>
      <c r="C22" s="1">
        <v>114</v>
      </c>
      <c r="D22" s="1">
        <v>81</v>
      </c>
      <c r="E22" s="1">
        <v>0</v>
      </c>
      <c r="F22" s="1">
        <f t="shared" si="0"/>
        <v>360</v>
      </c>
      <c r="G22" s="2">
        <v>75</v>
      </c>
      <c r="H22" s="2">
        <v>85</v>
      </c>
      <c r="I22" s="2">
        <v>150</v>
      </c>
      <c r="J22" s="2">
        <v>0</v>
      </c>
      <c r="K22" s="2">
        <f t="shared" si="1"/>
        <v>310</v>
      </c>
      <c r="L22" s="2">
        <f t="shared" si="2"/>
        <v>670</v>
      </c>
      <c r="M22" s="18" t="s">
        <v>56</v>
      </c>
      <c r="N22" s="4"/>
      <c r="O22" s="4"/>
      <c r="P22" s="4"/>
      <c r="Q22" s="4"/>
    </row>
    <row r="23" spans="1:17" x14ac:dyDescent="0.2">
      <c r="A23" s="43" t="s">
        <v>18</v>
      </c>
      <c r="B23" s="7">
        <v>681</v>
      </c>
      <c r="C23" s="7">
        <v>161</v>
      </c>
      <c r="D23" s="7">
        <v>113</v>
      </c>
      <c r="E23" s="7">
        <v>13</v>
      </c>
      <c r="F23" s="8">
        <f t="shared" si="0"/>
        <v>968</v>
      </c>
      <c r="G23" s="8">
        <v>277</v>
      </c>
      <c r="H23" s="8">
        <v>86</v>
      </c>
      <c r="I23" s="8">
        <v>243</v>
      </c>
      <c r="J23" s="8">
        <v>0</v>
      </c>
      <c r="K23" s="8">
        <f t="shared" ref="K23" si="3">SUM(G23:J23)</f>
        <v>606</v>
      </c>
      <c r="L23" s="8">
        <f t="shared" ref="L23" si="4">F23+K23</f>
        <v>1574</v>
      </c>
      <c r="M23" s="18" t="s">
        <v>58</v>
      </c>
      <c r="N23" s="4"/>
      <c r="O23" s="4"/>
      <c r="P23" s="4"/>
      <c r="Q23" s="4"/>
    </row>
    <row r="24" spans="1:17" x14ac:dyDescent="0.2">
      <c r="A24" s="42" t="s">
        <v>42</v>
      </c>
      <c r="B24" s="1">
        <v>132</v>
      </c>
      <c r="C24" s="1">
        <v>58</v>
      </c>
      <c r="D24" s="1">
        <v>35</v>
      </c>
      <c r="E24" s="1">
        <v>0</v>
      </c>
      <c r="F24" s="1">
        <f t="shared" si="0"/>
        <v>225</v>
      </c>
      <c r="G24" s="2">
        <v>41</v>
      </c>
      <c r="H24" s="2">
        <v>37</v>
      </c>
      <c r="I24" s="2">
        <v>35</v>
      </c>
      <c r="J24" s="2">
        <v>0</v>
      </c>
      <c r="K24" s="2">
        <f t="shared" si="1"/>
        <v>113</v>
      </c>
      <c r="L24" s="2">
        <f t="shared" si="2"/>
        <v>338</v>
      </c>
      <c r="M24" s="18" t="s">
        <v>76</v>
      </c>
      <c r="N24" s="4"/>
      <c r="O24" s="4"/>
      <c r="P24" s="4"/>
      <c r="Q24" s="4"/>
    </row>
    <row r="25" spans="1:17" x14ac:dyDescent="0.2">
      <c r="A25" s="43" t="s">
        <v>19</v>
      </c>
      <c r="B25" s="7">
        <v>2434</v>
      </c>
      <c r="C25" s="7">
        <v>591</v>
      </c>
      <c r="D25" s="7">
        <v>1098</v>
      </c>
      <c r="E25" s="7">
        <v>110</v>
      </c>
      <c r="F25" s="7">
        <f t="shared" si="0"/>
        <v>4233</v>
      </c>
      <c r="G25" s="8">
        <v>1026</v>
      </c>
      <c r="H25" s="8">
        <v>138</v>
      </c>
      <c r="I25" s="8">
        <v>2033</v>
      </c>
      <c r="J25" s="8">
        <v>0</v>
      </c>
      <c r="K25" s="8">
        <f t="shared" si="1"/>
        <v>3197</v>
      </c>
      <c r="L25" s="8">
        <f t="shared" si="2"/>
        <v>7430</v>
      </c>
      <c r="M25" s="18" t="s">
        <v>59</v>
      </c>
      <c r="N25" s="4"/>
      <c r="O25" s="4"/>
      <c r="P25" s="4"/>
      <c r="Q25" s="4"/>
    </row>
    <row r="26" spans="1:17" x14ac:dyDescent="0.2">
      <c r="A26" s="42" t="s">
        <v>20</v>
      </c>
      <c r="B26" s="1">
        <v>328</v>
      </c>
      <c r="C26" s="1">
        <v>484</v>
      </c>
      <c r="D26" s="1">
        <v>88</v>
      </c>
      <c r="E26" s="1">
        <v>0</v>
      </c>
      <c r="F26" s="1">
        <f t="shared" si="0"/>
        <v>900</v>
      </c>
      <c r="G26" s="2">
        <v>74</v>
      </c>
      <c r="H26" s="2">
        <v>150</v>
      </c>
      <c r="I26" s="2">
        <v>248</v>
      </c>
      <c r="J26" s="2">
        <v>0</v>
      </c>
      <c r="K26" s="2">
        <f t="shared" si="1"/>
        <v>472</v>
      </c>
      <c r="L26" s="2">
        <f t="shared" si="2"/>
        <v>1372</v>
      </c>
      <c r="M26" s="18" t="s">
        <v>60</v>
      </c>
      <c r="N26" s="4"/>
      <c r="O26" s="4"/>
      <c r="P26" s="4"/>
      <c r="Q26" s="4"/>
    </row>
    <row r="27" spans="1:17" x14ac:dyDescent="0.2">
      <c r="A27" s="43" t="s">
        <v>21</v>
      </c>
      <c r="B27" s="7">
        <v>697</v>
      </c>
      <c r="C27" s="7">
        <v>196</v>
      </c>
      <c r="D27" s="7">
        <v>150</v>
      </c>
      <c r="E27" s="7">
        <v>0</v>
      </c>
      <c r="F27" s="7">
        <f t="shared" si="0"/>
        <v>1043</v>
      </c>
      <c r="G27" s="8">
        <v>284</v>
      </c>
      <c r="H27" s="8">
        <v>155</v>
      </c>
      <c r="I27" s="8">
        <v>515</v>
      </c>
      <c r="J27" s="8">
        <v>0</v>
      </c>
      <c r="K27" s="8">
        <f t="shared" si="1"/>
        <v>954</v>
      </c>
      <c r="L27" s="8">
        <f t="shared" si="2"/>
        <v>1997</v>
      </c>
      <c r="M27" s="18" t="s">
        <v>61</v>
      </c>
      <c r="N27" s="4"/>
      <c r="O27" s="4"/>
      <c r="P27" s="4"/>
      <c r="Q27" s="4"/>
    </row>
    <row r="28" spans="1:17" x14ac:dyDescent="0.2">
      <c r="A28" s="42" t="s">
        <v>22</v>
      </c>
      <c r="B28" s="1">
        <v>1118</v>
      </c>
      <c r="C28" s="1">
        <v>143</v>
      </c>
      <c r="D28" s="1">
        <v>307</v>
      </c>
      <c r="E28" s="1">
        <v>0</v>
      </c>
      <c r="F28" s="1">
        <f t="shared" si="0"/>
        <v>1568</v>
      </c>
      <c r="G28" s="2">
        <v>372</v>
      </c>
      <c r="H28" s="2">
        <v>89</v>
      </c>
      <c r="I28" s="2">
        <v>1354</v>
      </c>
      <c r="J28" s="2">
        <v>0</v>
      </c>
      <c r="K28" s="2">
        <f t="shared" si="1"/>
        <v>1815</v>
      </c>
      <c r="L28" s="2">
        <f t="shared" si="2"/>
        <v>3383</v>
      </c>
      <c r="M28" s="18" t="s">
        <v>62</v>
      </c>
      <c r="N28" s="4"/>
      <c r="O28" s="4"/>
      <c r="P28" s="4"/>
      <c r="Q28" s="4"/>
    </row>
    <row r="29" spans="1:17" x14ac:dyDescent="0.2">
      <c r="A29" s="43" t="s">
        <v>23</v>
      </c>
      <c r="B29" s="7">
        <v>0</v>
      </c>
      <c r="C29" s="7">
        <v>1069</v>
      </c>
      <c r="D29" s="7">
        <v>34</v>
      </c>
      <c r="E29" s="7">
        <v>0</v>
      </c>
      <c r="F29" s="7">
        <f t="shared" si="0"/>
        <v>1103</v>
      </c>
      <c r="G29" s="8">
        <v>0</v>
      </c>
      <c r="H29" s="8">
        <v>311</v>
      </c>
      <c r="I29" s="8">
        <v>25</v>
      </c>
      <c r="J29" s="8">
        <v>0</v>
      </c>
      <c r="K29" s="8">
        <f t="shared" si="1"/>
        <v>336</v>
      </c>
      <c r="L29" s="8">
        <f t="shared" si="2"/>
        <v>1439</v>
      </c>
      <c r="M29" s="18" t="s">
        <v>63</v>
      </c>
      <c r="N29" s="4"/>
      <c r="O29" s="4"/>
      <c r="P29" s="4"/>
      <c r="Q29" s="4"/>
    </row>
    <row r="30" spans="1:17" x14ac:dyDescent="0.2">
      <c r="A30" s="42" t="s">
        <v>24</v>
      </c>
      <c r="B30" s="1">
        <v>1269</v>
      </c>
      <c r="C30" s="1">
        <v>571</v>
      </c>
      <c r="D30" s="1">
        <v>290</v>
      </c>
      <c r="E30" s="1">
        <v>0</v>
      </c>
      <c r="F30" s="1">
        <f t="shared" si="0"/>
        <v>2130</v>
      </c>
      <c r="G30" s="2">
        <v>602</v>
      </c>
      <c r="H30" s="2">
        <v>184</v>
      </c>
      <c r="I30" s="2">
        <v>757</v>
      </c>
      <c r="J30" s="2">
        <v>0</v>
      </c>
      <c r="K30" s="2">
        <f t="shared" si="1"/>
        <v>1543</v>
      </c>
      <c r="L30" s="2">
        <f t="shared" si="2"/>
        <v>3673</v>
      </c>
      <c r="M30" s="18" t="s">
        <v>64</v>
      </c>
      <c r="N30" s="4"/>
      <c r="O30" s="4"/>
      <c r="P30" s="4"/>
      <c r="Q30" s="4"/>
    </row>
    <row r="31" spans="1:17" x14ac:dyDescent="0.2">
      <c r="A31" s="43" t="s">
        <v>25</v>
      </c>
      <c r="B31" s="7">
        <v>799</v>
      </c>
      <c r="C31" s="7">
        <v>343</v>
      </c>
      <c r="D31" s="7">
        <v>234</v>
      </c>
      <c r="E31" s="7">
        <v>4</v>
      </c>
      <c r="F31" s="7">
        <f t="shared" si="0"/>
        <v>1380</v>
      </c>
      <c r="G31" s="8">
        <v>406</v>
      </c>
      <c r="H31" s="8">
        <v>157</v>
      </c>
      <c r="I31" s="8">
        <v>341</v>
      </c>
      <c r="J31" s="8">
        <v>0</v>
      </c>
      <c r="K31" s="8">
        <f t="shared" si="1"/>
        <v>904</v>
      </c>
      <c r="L31" s="8">
        <f t="shared" si="2"/>
        <v>2284</v>
      </c>
      <c r="M31" s="18" t="s">
        <v>65</v>
      </c>
      <c r="N31" s="4"/>
      <c r="O31" s="4"/>
      <c r="P31" s="4"/>
      <c r="Q31" s="4"/>
    </row>
    <row r="32" spans="1:17" x14ac:dyDescent="0.2">
      <c r="A32" s="42" t="s">
        <v>26</v>
      </c>
      <c r="B32" s="1">
        <v>670</v>
      </c>
      <c r="C32" s="1">
        <v>60</v>
      </c>
      <c r="D32" s="1">
        <v>327</v>
      </c>
      <c r="E32" s="1">
        <v>0</v>
      </c>
      <c r="F32" s="1">
        <f t="shared" si="0"/>
        <v>1057</v>
      </c>
      <c r="G32" s="2">
        <v>273</v>
      </c>
      <c r="H32" s="2">
        <v>18</v>
      </c>
      <c r="I32" s="2">
        <v>381</v>
      </c>
      <c r="J32" s="2">
        <v>0</v>
      </c>
      <c r="K32" s="2">
        <f t="shared" si="1"/>
        <v>672</v>
      </c>
      <c r="L32" s="2">
        <f t="shared" si="2"/>
        <v>1729</v>
      </c>
      <c r="M32" s="18" t="s">
        <v>66</v>
      </c>
      <c r="N32" s="4"/>
      <c r="O32" s="4"/>
      <c r="P32" s="4"/>
      <c r="Q32" s="4"/>
    </row>
    <row r="33" spans="1:17" x14ac:dyDescent="0.2">
      <c r="A33" s="43" t="s">
        <v>27</v>
      </c>
      <c r="B33" s="7">
        <v>117</v>
      </c>
      <c r="C33" s="7">
        <v>178</v>
      </c>
      <c r="D33" s="7">
        <v>612</v>
      </c>
      <c r="E33" s="7">
        <v>0</v>
      </c>
      <c r="F33" s="7">
        <f t="shared" si="0"/>
        <v>907</v>
      </c>
      <c r="G33" s="8">
        <v>15</v>
      </c>
      <c r="H33" s="8">
        <v>57</v>
      </c>
      <c r="I33" s="8">
        <v>507</v>
      </c>
      <c r="J33" s="8">
        <v>0</v>
      </c>
      <c r="K33" s="8">
        <f t="shared" si="1"/>
        <v>579</v>
      </c>
      <c r="L33" s="8">
        <f t="shared" si="2"/>
        <v>1486</v>
      </c>
      <c r="M33" s="18" t="s">
        <v>67</v>
      </c>
      <c r="N33" s="4"/>
      <c r="O33" s="4"/>
      <c r="P33" s="4"/>
      <c r="Q33" s="4"/>
    </row>
    <row r="34" spans="1:17" x14ac:dyDescent="0.2">
      <c r="A34" s="42" t="s">
        <v>28</v>
      </c>
      <c r="B34" s="1">
        <v>1973</v>
      </c>
      <c r="C34" s="1">
        <v>135</v>
      </c>
      <c r="D34" s="1">
        <v>725</v>
      </c>
      <c r="E34" s="1">
        <v>0</v>
      </c>
      <c r="F34" s="1">
        <f t="shared" si="0"/>
        <v>2833</v>
      </c>
      <c r="G34" s="2">
        <v>429</v>
      </c>
      <c r="H34" s="2">
        <v>64</v>
      </c>
      <c r="I34" s="2">
        <v>2301</v>
      </c>
      <c r="J34" s="2">
        <v>0</v>
      </c>
      <c r="K34" s="2">
        <f t="shared" si="1"/>
        <v>2794</v>
      </c>
      <c r="L34" s="2">
        <f t="shared" si="2"/>
        <v>5627</v>
      </c>
      <c r="M34" s="18" t="s">
        <v>68</v>
      </c>
      <c r="N34" s="4"/>
      <c r="O34" s="4"/>
      <c r="P34" s="4"/>
      <c r="Q34" s="4"/>
    </row>
    <row r="35" spans="1:17" x14ac:dyDescent="0.2">
      <c r="A35" s="43" t="s">
        <v>29</v>
      </c>
      <c r="B35" s="7">
        <v>873</v>
      </c>
      <c r="C35" s="7">
        <v>341</v>
      </c>
      <c r="D35" s="7">
        <v>180</v>
      </c>
      <c r="E35" s="7">
        <v>0</v>
      </c>
      <c r="F35" s="7">
        <f t="shared" si="0"/>
        <v>1394</v>
      </c>
      <c r="G35" s="8">
        <v>267</v>
      </c>
      <c r="H35" s="8">
        <v>157</v>
      </c>
      <c r="I35" s="8">
        <v>424</v>
      </c>
      <c r="J35" s="8">
        <v>0</v>
      </c>
      <c r="K35" s="8">
        <f t="shared" si="1"/>
        <v>848</v>
      </c>
      <c r="L35" s="8">
        <f t="shared" si="2"/>
        <v>2242</v>
      </c>
      <c r="M35" s="18" t="s">
        <v>69</v>
      </c>
      <c r="N35" s="4"/>
      <c r="O35" s="4"/>
      <c r="P35" s="4"/>
      <c r="Q35" s="4"/>
    </row>
    <row r="36" spans="1:17" x14ac:dyDescent="0.2">
      <c r="A36" s="42" t="s">
        <v>30</v>
      </c>
      <c r="B36" s="1">
        <v>2547</v>
      </c>
      <c r="C36" s="1">
        <v>1399</v>
      </c>
      <c r="D36" s="1">
        <v>1748</v>
      </c>
      <c r="E36" s="1">
        <v>38</v>
      </c>
      <c r="F36" s="1">
        <f t="shared" si="0"/>
        <v>5732</v>
      </c>
      <c r="G36" s="2">
        <v>719</v>
      </c>
      <c r="H36" s="2">
        <v>445</v>
      </c>
      <c r="I36" s="2">
        <v>3334</v>
      </c>
      <c r="J36" s="2">
        <v>2</v>
      </c>
      <c r="K36" s="2">
        <f t="shared" si="1"/>
        <v>4500</v>
      </c>
      <c r="L36" s="2">
        <f t="shared" si="2"/>
        <v>10232</v>
      </c>
      <c r="M36" s="18" t="s">
        <v>70</v>
      </c>
      <c r="N36" s="4"/>
      <c r="O36" s="4"/>
      <c r="P36" s="4"/>
      <c r="Q36" s="4"/>
    </row>
    <row r="37" spans="1:17" x14ac:dyDescent="0.2">
      <c r="A37" s="43" t="s">
        <v>31</v>
      </c>
      <c r="B37" s="7">
        <v>227</v>
      </c>
      <c r="C37" s="7">
        <v>117</v>
      </c>
      <c r="D37" s="7">
        <v>83</v>
      </c>
      <c r="E37" s="7">
        <v>11</v>
      </c>
      <c r="F37" s="7">
        <f t="shared" si="0"/>
        <v>438</v>
      </c>
      <c r="G37" s="8">
        <v>107</v>
      </c>
      <c r="H37" s="8">
        <v>54</v>
      </c>
      <c r="I37" s="8">
        <v>271</v>
      </c>
      <c r="J37" s="8">
        <v>0</v>
      </c>
      <c r="K37" s="8">
        <f t="shared" ref="K37" si="5">SUM(G37:J37)</f>
        <v>432</v>
      </c>
      <c r="L37" s="8">
        <f t="shared" ref="L37" si="6">F37+K37</f>
        <v>870</v>
      </c>
      <c r="M37" s="18" t="s">
        <v>71</v>
      </c>
      <c r="N37" s="4"/>
      <c r="O37" s="4"/>
      <c r="P37" s="4"/>
      <c r="Q37" s="4"/>
    </row>
    <row r="38" spans="1:17" ht="6" customHeight="1" x14ac:dyDescent="0.2">
      <c r="A38" s="5"/>
      <c r="B38" s="6"/>
      <c r="C38" s="6"/>
      <c r="D38" s="6"/>
      <c r="E38" s="6"/>
      <c r="F38" s="6"/>
      <c r="G38" s="3"/>
      <c r="H38" s="3"/>
      <c r="I38" s="3"/>
      <c r="J38" s="3"/>
      <c r="K38" s="3"/>
      <c r="L38" s="3"/>
    </row>
    <row r="39" spans="1:17" ht="15.75" x14ac:dyDescent="0.2">
      <c r="A39" s="25" t="s">
        <v>2</v>
      </c>
      <c r="B39" s="26">
        <f>SUM(B8:B37)</f>
        <v>36628</v>
      </c>
      <c r="C39" s="26">
        <f t="shared" ref="C39:L39" si="7">SUM(C8:C37)</f>
        <v>11578</v>
      </c>
      <c r="D39" s="26">
        <f t="shared" si="7"/>
        <v>11876</v>
      </c>
      <c r="E39" s="26">
        <f t="shared" si="7"/>
        <v>788</v>
      </c>
      <c r="F39" s="26">
        <f t="shared" si="7"/>
        <v>60870</v>
      </c>
      <c r="G39" s="26">
        <f t="shared" si="7"/>
        <v>12548</v>
      </c>
      <c r="H39" s="26">
        <f t="shared" si="7"/>
        <v>4921</v>
      </c>
      <c r="I39" s="26">
        <f t="shared" si="7"/>
        <v>26873</v>
      </c>
      <c r="J39" s="26">
        <f t="shared" si="7"/>
        <v>43</v>
      </c>
      <c r="K39" s="26">
        <f t="shared" si="7"/>
        <v>44385</v>
      </c>
      <c r="L39" s="26">
        <f t="shared" si="7"/>
        <v>105255</v>
      </c>
    </row>
    <row r="40" spans="1:17" x14ac:dyDescent="0.2">
      <c r="A40" s="18"/>
      <c r="B40" s="18"/>
      <c r="C40" s="18"/>
      <c r="D40" s="18"/>
      <c r="E40" s="19" t="s">
        <v>72</v>
      </c>
      <c r="F40" s="20">
        <f>F39*100/L39</f>
        <v>57.830981901097338</v>
      </c>
      <c r="G40" s="18"/>
      <c r="H40" s="18"/>
      <c r="I40" s="18"/>
      <c r="J40" s="18"/>
      <c r="K40" s="20">
        <f>K39*100/L39</f>
        <v>42.169018098902662</v>
      </c>
      <c r="L40" s="20">
        <f>K40+F40</f>
        <v>100</v>
      </c>
    </row>
    <row r="41" spans="1:17" x14ac:dyDescent="0.2">
      <c r="A41" s="45" t="s">
        <v>81</v>
      </c>
    </row>
    <row r="43" spans="1:17" x14ac:dyDescent="0.2">
      <c r="H43" s="48"/>
    </row>
    <row r="44" spans="1:17" x14ac:dyDescent="0.2">
      <c r="H44" s="48"/>
    </row>
    <row r="45" spans="1:17" x14ac:dyDescent="0.2">
      <c r="H45" s="48"/>
      <c r="L45" s="4"/>
    </row>
    <row r="46" spans="1:17" x14ac:dyDescent="0.2">
      <c r="H46" s="48"/>
    </row>
    <row r="47" spans="1:17" x14ac:dyDescent="0.2">
      <c r="H47" s="48"/>
    </row>
    <row r="48" spans="1:17" x14ac:dyDescent="0.2">
      <c r="H48" s="48"/>
    </row>
    <row r="49" spans="3:8" x14ac:dyDescent="0.2">
      <c r="H49" s="48"/>
    </row>
    <row r="50" spans="3:8" x14ac:dyDescent="0.2">
      <c r="H50" s="48"/>
    </row>
    <row r="51" spans="3:8" x14ac:dyDescent="0.2">
      <c r="H51" s="48"/>
    </row>
    <row r="52" spans="3:8" x14ac:dyDescent="0.2">
      <c r="H52" s="48"/>
    </row>
    <row r="53" spans="3:8" x14ac:dyDescent="0.2">
      <c r="H53" s="48"/>
    </row>
    <row r="54" spans="3:8" x14ac:dyDescent="0.2">
      <c r="H54" s="48"/>
    </row>
    <row r="55" spans="3:8" x14ac:dyDescent="0.2">
      <c r="H55" s="48"/>
    </row>
    <row r="56" spans="3:8" x14ac:dyDescent="0.2">
      <c r="H56" s="48"/>
    </row>
    <row r="57" spans="3:8" x14ac:dyDescent="0.2">
      <c r="H57" s="48"/>
    </row>
    <row r="58" spans="3:8" x14ac:dyDescent="0.2">
      <c r="H58" s="48"/>
    </row>
    <row r="59" spans="3:8" x14ac:dyDescent="0.2">
      <c r="H59" s="48"/>
    </row>
    <row r="60" spans="3:8" x14ac:dyDescent="0.2">
      <c r="H60" s="48"/>
    </row>
    <row r="62" spans="3:8" x14ac:dyDescent="0.2">
      <c r="C62" s="4"/>
    </row>
  </sheetData>
  <mergeCells count="4">
    <mergeCell ref="L6:L7"/>
    <mergeCell ref="A6:A7"/>
    <mergeCell ref="B6:F6"/>
    <mergeCell ref="G6:K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9"/>
  <sheetViews>
    <sheetView workbookViewId="0">
      <selection activeCell="B65" sqref="B65"/>
    </sheetView>
  </sheetViews>
  <sheetFormatPr baseColWidth="10" defaultRowHeight="12.75" x14ac:dyDescent="0.2"/>
  <cols>
    <col min="1" max="1" width="19.5703125" bestFit="1" customWidth="1"/>
    <col min="2" max="2" width="14.28515625" customWidth="1"/>
  </cols>
  <sheetData>
    <row r="2" spans="1:8" ht="17.25" x14ac:dyDescent="0.3">
      <c r="A2" s="22" t="s">
        <v>87</v>
      </c>
    </row>
    <row r="4" spans="1:8" ht="15.75" x14ac:dyDescent="0.2">
      <c r="A4" s="49" t="s">
        <v>3</v>
      </c>
      <c r="B4" s="49" t="s">
        <v>36</v>
      </c>
      <c r="C4" s="49"/>
      <c r="D4" s="49"/>
      <c r="E4" s="49"/>
      <c r="F4" s="49"/>
      <c r="H4" s="29"/>
    </row>
    <row r="5" spans="1:8" ht="43.5" customHeight="1" x14ac:dyDescent="0.2">
      <c r="A5" s="49"/>
      <c r="B5" s="23" t="s">
        <v>79</v>
      </c>
      <c r="C5" s="23" t="s">
        <v>80</v>
      </c>
      <c r="D5" s="23" t="s">
        <v>33</v>
      </c>
      <c r="E5" s="23" t="s">
        <v>34</v>
      </c>
      <c r="F5" s="23" t="s">
        <v>2</v>
      </c>
    </row>
    <row r="6" spans="1:8" x14ac:dyDescent="0.2">
      <c r="A6" s="42" t="s">
        <v>4</v>
      </c>
      <c r="B6" s="1">
        <v>556</v>
      </c>
      <c r="C6" s="1">
        <v>52</v>
      </c>
      <c r="D6" s="1">
        <v>743</v>
      </c>
      <c r="E6" s="1">
        <v>0</v>
      </c>
      <c r="F6" s="1">
        <f>SUM(B6:E6)</f>
        <v>1351</v>
      </c>
      <c r="G6" s="18" t="s">
        <v>44</v>
      </c>
    </row>
    <row r="7" spans="1:8" x14ac:dyDescent="0.2">
      <c r="A7" s="43" t="s">
        <v>5</v>
      </c>
      <c r="B7" s="7">
        <v>1578</v>
      </c>
      <c r="C7" s="7">
        <v>187</v>
      </c>
      <c r="D7" s="7">
        <v>820</v>
      </c>
      <c r="E7" s="7">
        <v>29</v>
      </c>
      <c r="F7" s="7">
        <f t="shared" ref="F7:F35" si="0">SUM(B7:E7)</f>
        <v>2614</v>
      </c>
      <c r="G7" s="18" t="s">
        <v>45</v>
      </c>
    </row>
    <row r="8" spans="1:8" x14ac:dyDescent="0.2">
      <c r="A8" s="42" t="s">
        <v>6</v>
      </c>
      <c r="B8" s="1">
        <v>127</v>
      </c>
      <c r="C8" s="1">
        <v>156</v>
      </c>
      <c r="D8" s="1">
        <v>132</v>
      </c>
      <c r="E8" s="1">
        <v>7</v>
      </c>
      <c r="F8" s="1">
        <f t="shared" si="0"/>
        <v>422</v>
      </c>
      <c r="G8" s="18" t="s">
        <v>46</v>
      </c>
    </row>
    <row r="9" spans="1:8" x14ac:dyDescent="0.2">
      <c r="A9" s="43" t="s">
        <v>7</v>
      </c>
      <c r="B9" s="7">
        <v>279</v>
      </c>
      <c r="C9" s="7">
        <v>1138</v>
      </c>
      <c r="D9" s="7">
        <v>872</v>
      </c>
      <c r="E9" s="7">
        <v>34</v>
      </c>
      <c r="F9" s="7">
        <f t="shared" si="0"/>
        <v>2323</v>
      </c>
      <c r="G9" s="18" t="s">
        <v>48</v>
      </c>
    </row>
    <row r="10" spans="1:8" x14ac:dyDescent="0.2">
      <c r="A10" s="42" t="s">
        <v>8</v>
      </c>
      <c r="B10" s="1">
        <v>1346</v>
      </c>
      <c r="C10" s="1">
        <v>93</v>
      </c>
      <c r="D10" s="1">
        <v>334</v>
      </c>
      <c r="E10" s="1">
        <v>0</v>
      </c>
      <c r="F10" s="1">
        <f t="shared" si="0"/>
        <v>1773</v>
      </c>
      <c r="G10" s="18" t="s">
        <v>51</v>
      </c>
    </row>
    <row r="11" spans="1:8" x14ac:dyDescent="0.2">
      <c r="A11" s="43" t="s">
        <v>9</v>
      </c>
      <c r="B11" s="7">
        <v>2689</v>
      </c>
      <c r="C11" s="7">
        <v>424</v>
      </c>
      <c r="D11" s="7">
        <v>2267</v>
      </c>
      <c r="E11" s="7">
        <v>0</v>
      </c>
      <c r="F11" s="7">
        <f t="shared" si="0"/>
        <v>5380</v>
      </c>
      <c r="G11" s="18" t="s">
        <v>47</v>
      </c>
    </row>
    <row r="12" spans="1:8" x14ac:dyDescent="0.2">
      <c r="A12" s="42" t="s">
        <v>41</v>
      </c>
      <c r="B12" s="1">
        <v>580</v>
      </c>
      <c r="C12" s="1">
        <v>226</v>
      </c>
      <c r="D12" s="1">
        <v>512</v>
      </c>
      <c r="E12" s="1">
        <v>21</v>
      </c>
      <c r="F12" s="1">
        <f t="shared" si="0"/>
        <v>1339</v>
      </c>
      <c r="G12" s="18" t="s">
        <v>75</v>
      </c>
    </row>
    <row r="13" spans="1:8" x14ac:dyDescent="0.2">
      <c r="A13" s="43" t="s">
        <v>10</v>
      </c>
      <c r="B13" s="7">
        <v>4945</v>
      </c>
      <c r="C13" s="7">
        <v>1635</v>
      </c>
      <c r="D13" s="7">
        <v>2907</v>
      </c>
      <c r="E13" s="7">
        <v>458</v>
      </c>
      <c r="F13" s="7">
        <f t="shared" si="0"/>
        <v>9945</v>
      </c>
      <c r="G13" s="18" t="s">
        <v>49</v>
      </c>
    </row>
    <row r="14" spans="1:8" x14ac:dyDescent="0.2">
      <c r="A14" s="42" t="s">
        <v>11</v>
      </c>
      <c r="B14" s="1">
        <v>667</v>
      </c>
      <c r="C14" s="1">
        <v>111</v>
      </c>
      <c r="D14" s="1">
        <v>891</v>
      </c>
      <c r="E14" s="1">
        <v>0</v>
      </c>
      <c r="F14" s="1">
        <f t="shared" si="0"/>
        <v>1669</v>
      </c>
      <c r="G14" s="18" t="s">
        <v>50</v>
      </c>
    </row>
    <row r="15" spans="1:8" x14ac:dyDescent="0.2">
      <c r="A15" s="43" t="s">
        <v>13</v>
      </c>
      <c r="B15" s="7">
        <v>1680</v>
      </c>
      <c r="C15" s="7">
        <v>484</v>
      </c>
      <c r="D15" s="7">
        <v>1190</v>
      </c>
      <c r="E15" s="7">
        <v>28</v>
      </c>
      <c r="F15" s="7">
        <f t="shared" si="0"/>
        <v>3382</v>
      </c>
      <c r="G15" s="18" t="s">
        <v>52</v>
      </c>
    </row>
    <row r="16" spans="1:8" x14ac:dyDescent="0.2">
      <c r="A16" s="42" t="s">
        <v>14</v>
      </c>
      <c r="B16" s="1">
        <v>0</v>
      </c>
      <c r="C16" s="1">
        <v>0</v>
      </c>
      <c r="D16" s="1">
        <v>96</v>
      </c>
      <c r="E16" s="1">
        <v>0</v>
      </c>
      <c r="F16" s="1">
        <f t="shared" si="0"/>
        <v>96</v>
      </c>
      <c r="G16" s="18" t="s">
        <v>53</v>
      </c>
    </row>
    <row r="17" spans="1:7" x14ac:dyDescent="0.2">
      <c r="A17" s="43" t="s">
        <v>15</v>
      </c>
      <c r="B17" s="7">
        <v>927</v>
      </c>
      <c r="C17" s="7">
        <v>420</v>
      </c>
      <c r="D17" s="7">
        <v>332</v>
      </c>
      <c r="E17" s="7">
        <v>1</v>
      </c>
      <c r="F17" s="7">
        <f t="shared" si="0"/>
        <v>1680</v>
      </c>
      <c r="G17" s="18" t="s">
        <v>54</v>
      </c>
    </row>
    <row r="18" spans="1:7" x14ac:dyDescent="0.2">
      <c r="A18" s="42" t="s">
        <v>16</v>
      </c>
      <c r="B18" s="1">
        <v>5912</v>
      </c>
      <c r="C18" s="1">
        <v>1286</v>
      </c>
      <c r="D18" s="1">
        <v>1803</v>
      </c>
      <c r="E18" s="1">
        <v>75</v>
      </c>
      <c r="F18" s="1">
        <f t="shared" si="0"/>
        <v>9076</v>
      </c>
      <c r="G18" s="18" t="s">
        <v>55</v>
      </c>
    </row>
    <row r="19" spans="1:7" x14ac:dyDescent="0.2">
      <c r="A19" s="43" t="s">
        <v>32</v>
      </c>
      <c r="B19" s="7">
        <v>8893</v>
      </c>
      <c r="C19" s="7">
        <v>2140</v>
      </c>
      <c r="D19" s="7">
        <v>6826</v>
      </c>
      <c r="E19" s="7">
        <v>0</v>
      </c>
      <c r="F19" s="7">
        <f t="shared" si="0"/>
        <v>17859</v>
      </c>
      <c r="G19" s="18" t="s">
        <v>57</v>
      </c>
    </row>
    <row r="20" spans="1:7" x14ac:dyDescent="0.2">
      <c r="A20" s="42" t="s">
        <v>17</v>
      </c>
      <c r="B20" s="1">
        <v>240</v>
      </c>
      <c r="C20" s="1">
        <v>199</v>
      </c>
      <c r="D20" s="1">
        <v>231</v>
      </c>
      <c r="E20" s="1">
        <v>0</v>
      </c>
      <c r="F20" s="1">
        <f t="shared" si="0"/>
        <v>670</v>
      </c>
      <c r="G20" s="18" t="s">
        <v>56</v>
      </c>
    </row>
    <row r="21" spans="1:7" x14ac:dyDescent="0.2">
      <c r="A21" s="43" t="s">
        <v>18</v>
      </c>
      <c r="B21" s="7">
        <v>958</v>
      </c>
      <c r="C21" s="7">
        <v>247</v>
      </c>
      <c r="D21" s="7">
        <v>356</v>
      </c>
      <c r="E21" s="7">
        <v>13</v>
      </c>
      <c r="F21" s="8">
        <f t="shared" si="0"/>
        <v>1574</v>
      </c>
      <c r="G21" s="18" t="s">
        <v>58</v>
      </c>
    </row>
    <row r="22" spans="1:7" x14ac:dyDescent="0.2">
      <c r="A22" s="42" t="s">
        <v>42</v>
      </c>
      <c r="B22" s="1">
        <v>173</v>
      </c>
      <c r="C22" s="1">
        <v>95</v>
      </c>
      <c r="D22" s="1">
        <v>70</v>
      </c>
      <c r="E22" s="1">
        <v>0</v>
      </c>
      <c r="F22" s="1">
        <f t="shared" si="0"/>
        <v>338</v>
      </c>
      <c r="G22" s="18" t="s">
        <v>76</v>
      </c>
    </row>
    <row r="23" spans="1:7" x14ac:dyDescent="0.2">
      <c r="A23" s="43" t="s">
        <v>19</v>
      </c>
      <c r="B23" s="7">
        <v>3460</v>
      </c>
      <c r="C23" s="7">
        <v>729</v>
      </c>
      <c r="D23" s="7">
        <v>3131</v>
      </c>
      <c r="E23" s="7">
        <v>110</v>
      </c>
      <c r="F23" s="7">
        <f t="shared" si="0"/>
        <v>7430</v>
      </c>
      <c r="G23" s="18" t="s">
        <v>59</v>
      </c>
    </row>
    <row r="24" spans="1:7" x14ac:dyDescent="0.2">
      <c r="A24" s="42" t="s">
        <v>20</v>
      </c>
      <c r="B24" s="1">
        <v>402</v>
      </c>
      <c r="C24" s="1">
        <v>634</v>
      </c>
      <c r="D24" s="1">
        <v>336</v>
      </c>
      <c r="E24" s="1">
        <v>0</v>
      </c>
      <c r="F24" s="1">
        <f t="shared" si="0"/>
        <v>1372</v>
      </c>
      <c r="G24" s="18" t="s">
        <v>60</v>
      </c>
    </row>
    <row r="25" spans="1:7" x14ac:dyDescent="0.2">
      <c r="A25" s="43" t="s">
        <v>21</v>
      </c>
      <c r="B25" s="7">
        <v>981</v>
      </c>
      <c r="C25" s="7">
        <v>351</v>
      </c>
      <c r="D25" s="7">
        <v>665</v>
      </c>
      <c r="E25" s="7">
        <v>0</v>
      </c>
      <c r="F25" s="7">
        <f t="shared" si="0"/>
        <v>1997</v>
      </c>
      <c r="G25" s="18" t="s">
        <v>61</v>
      </c>
    </row>
    <row r="26" spans="1:7" x14ac:dyDescent="0.2">
      <c r="A26" s="42" t="s">
        <v>22</v>
      </c>
      <c r="B26" s="1">
        <v>1490</v>
      </c>
      <c r="C26" s="1">
        <v>232</v>
      </c>
      <c r="D26" s="1">
        <v>1661</v>
      </c>
      <c r="E26" s="1">
        <v>0</v>
      </c>
      <c r="F26" s="1">
        <f t="shared" si="0"/>
        <v>3383</v>
      </c>
      <c r="G26" s="18" t="s">
        <v>62</v>
      </c>
    </row>
    <row r="27" spans="1:7" x14ac:dyDescent="0.2">
      <c r="A27" s="43" t="s">
        <v>23</v>
      </c>
      <c r="B27" s="7">
        <v>0</v>
      </c>
      <c r="C27" s="7">
        <v>1380</v>
      </c>
      <c r="D27" s="7">
        <v>59</v>
      </c>
      <c r="E27" s="7">
        <v>0</v>
      </c>
      <c r="F27" s="7">
        <f t="shared" si="0"/>
        <v>1439</v>
      </c>
      <c r="G27" s="18" t="s">
        <v>63</v>
      </c>
    </row>
    <row r="28" spans="1:7" x14ac:dyDescent="0.2">
      <c r="A28" s="42" t="s">
        <v>24</v>
      </c>
      <c r="B28" s="1">
        <v>1871</v>
      </c>
      <c r="C28" s="1">
        <v>755</v>
      </c>
      <c r="D28" s="1">
        <v>1047</v>
      </c>
      <c r="E28" s="1">
        <v>0</v>
      </c>
      <c r="F28" s="1">
        <f t="shared" si="0"/>
        <v>3673</v>
      </c>
      <c r="G28" s="18" t="s">
        <v>64</v>
      </c>
    </row>
    <row r="29" spans="1:7" x14ac:dyDescent="0.2">
      <c r="A29" s="43" t="s">
        <v>25</v>
      </c>
      <c r="B29" s="7">
        <v>1205</v>
      </c>
      <c r="C29" s="7">
        <v>500</v>
      </c>
      <c r="D29" s="7">
        <v>575</v>
      </c>
      <c r="E29" s="7">
        <v>4</v>
      </c>
      <c r="F29" s="7">
        <f t="shared" si="0"/>
        <v>2284</v>
      </c>
      <c r="G29" s="18" t="s">
        <v>65</v>
      </c>
    </row>
    <row r="30" spans="1:7" x14ac:dyDescent="0.2">
      <c r="A30" s="42" t="s">
        <v>26</v>
      </c>
      <c r="B30" s="1">
        <v>943</v>
      </c>
      <c r="C30" s="1">
        <v>78</v>
      </c>
      <c r="D30" s="1">
        <v>708</v>
      </c>
      <c r="E30" s="1">
        <v>0</v>
      </c>
      <c r="F30" s="1">
        <f t="shared" si="0"/>
        <v>1729</v>
      </c>
      <c r="G30" s="18" t="s">
        <v>66</v>
      </c>
    </row>
    <row r="31" spans="1:7" x14ac:dyDescent="0.2">
      <c r="A31" s="43" t="s">
        <v>27</v>
      </c>
      <c r="B31" s="7">
        <v>132</v>
      </c>
      <c r="C31" s="7">
        <v>235</v>
      </c>
      <c r="D31" s="7">
        <v>1119</v>
      </c>
      <c r="E31" s="7">
        <v>0</v>
      </c>
      <c r="F31" s="7">
        <f t="shared" si="0"/>
        <v>1486</v>
      </c>
      <c r="G31" s="18" t="s">
        <v>67</v>
      </c>
    </row>
    <row r="32" spans="1:7" x14ac:dyDescent="0.2">
      <c r="A32" s="42" t="s">
        <v>28</v>
      </c>
      <c r="B32" s="1">
        <v>2402</v>
      </c>
      <c r="C32" s="1">
        <v>199</v>
      </c>
      <c r="D32" s="1">
        <v>3026</v>
      </c>
      <c r="E32" s="1">
        <v>0</v>
      </c>
      <c r="F32" s="1">
        <f t="shared" si="0"/>
        <v>5627</v>
      </c>
      <c r="G32" s="18" t="s">
        <v>68</v>
      </c>
    </row>
    <row r="33" spans="1:7" x14ac:dyDescent="0.2">
      <c r="A33" s="43" t="s">
        <v>29</v>
      </c>
      <c r="B33" s="7">
        <v>1140</v>
      </c>
      <c r="C33" s="7">
        <v>498</v>
      </c>
      <c r="D33" s="7">
        <v>604</v>
      </c>
      <c r="E33" s="7">
        <v>0</v>
      </c>
      <c r="F33" s="7">
        <f t="shared" si="0"/>
        <v>2242</v>
      </c>
      <c r="G33" s="18" t="s">
        <v>69</v>
      </c>
    </row>
    <row r="34" spans="1:7" x14ac:dyDescent="0.2">
      <c r="A34" s="42" t="s">
        <v>30</v>
      </c>
      <c r="B34" s="1">
        <v>3266</v>
      </c>
      <c r="C34" s="1">
        <v>1844</v>
      </c>
      <c r="D34" s="1">
        <v>5082</v>
      </c>
      <c r="E34" s="1">
        <v>40</v>
      </c>
      <c r="F34" s="1">
        <f t="shared" si="0"/>
        <v>10232</v>
      </c>
      <c r="G34" s="18" t="s">
        <v>70</v>
      </c>
    </row>
    <row r="35" spans="1:7" x14ac:dyDescent="0.2">
      <c r="A35" s="24" t="s">
        <v>31</v>
      </c>
      <c r="B35" s="44">
        <v>334</v>
      </c>
      <c r="C35" s="44">
        <v>171</v>
      </c>
      <c r="D35" s="44">
        <v>354</v>
      </c>
      <c r="E35" s="44">
        <v>11</v>
      </c>
      <c r="F35" s="7">
        <f t="shared" si="0"/>
        <v>870</v>
      </c>
      <c r="G35" s="18" t="s">
        <v>71</v>
      </c>
    </row>
    <row r="36" spans="1:7" ht="7.5" customHeight="1" x14ac:dyDescent="0.2">
      <c r="A36" s="5"/>
      <c r="B36" s="6"/>
      <c r="C36" s="6"/>
      <c r="D36" s="6"/>
      <c r="E36" s="6"/>
      <c r="F36" s="6"/>
    </row>
    <row r="37" spans="1:7" ht="15.75" x14ac:dyDescent="0.2">
      <c r="A37" s="41" t="s">
        <v>2</v>
      </c>
      <c r="B37" s="26">
        <f>SUM(B6:B35)</f>
        <v>49176</v>
      </c>
      <c r="C37" s="26">
        <f t="shared" ref="C37:F37" si="1">SUM(C6:C35)</f>
        <v>16499</v>
      </c>
      <c r="D37" s="26">
        <f t="shared" si="1"/>
        <v>38749</v>
      </c>
      <c r="E37" s="26">
        <f t="shared" si="1"/>
        <v>831</v>
      </c>
      <c r="F37" s="26">
        <f t="shared" si="1"/>
        <v>105255</v>
      </c>
    </row>
    <row r="38" spans="1:7" x14ac:dyDescent="0.2">
      <c r="A38" s="21" t="s">
        <v>72</v>
      </c>
      <c r="B38" s="20">
        <f>B37*100/$F$37</f>
        <v>46.720820863616929</v>
      </c>
      <c r="C38" s="20">
        <f>C37*100/$F$37</f>
        <v>15.67526483302456</v>
      </c>
      <c r="D38" s="20">
        <f>D37*100/$F$37</f>
        <v>36.814403116241508</v>
      </c>
      <c r="E38" s="20">
        <f>E37*100/$F$37</f>
        <v>0.78951118711700152</v>
      </c>
      <c r="F38" s="20">
        <f>SUM(B38:E38)</f>
        <v>100</v>
      </c>
    </row>
    <row r="39" spans="1:7" x14ac:dyDescent="0.2">
      <c r="A39" s="45" t="s">
        <v>82</v>
      </c>
    </row>
    <row r="40" spans="1:7" x14ac:dyDescent="0.2">
      <c r="A40" s="46" t="s">
        <v>83</v>
      </c>
    </row>
    <row r="69" ht="7.5" customHeight="1" x14ac:dyDescent="0.2"/>
  </sheetData>
  <mergeCells count="2">
    <mergeCell ref="A4:A5"/>
    <mergeCell ref="B4:F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workbookViewId="0">
      <selection activeCell="B50" sqref="B50"/>
    </sheetView>
  </sheetViews>
  <sheetFormatPr baseColWidth="10" defaultRowHeight="12.75" x14ac:dyDescent="0.2"/>
  <cols>
    <col min="1" max="1" width="19.5703125" bestFit="1" customWidth="1"/>
    <col min="2" max="2" width="13.28515625" customWidth="1"/>
  </cols>
  <sheetData>
    <row r="2" spans="1:8" ht="17.25" x14ac:dyDescent="0.3">
      <c r="A2" s="22" t="s">
        <v>88</v>
      </c>
    </row>
    <row r="3" spans="1:8" x14ac:dyDescent="0.2">
      <c r="H3" s="29"/>
    </row>
    <row r="4" spans="1:8" ht="15.75" x14ac:dyDescent="0.2">
      <c r="A4" s="49" t="s">
        <v>3</v>
      </c>
      <c r="B4" s="49" t="s">
        <v>0</v>
      </c>
      <c r="C4" s="49"/>
      <c r="D4" s="49"/>
      <c r="E4" s="49"/>
      <c r="F4" s="49"/>
    </row>
    <row r="5" spans="1:8" ht="38.25" x14ac:dyDescent="0.2">
      <c r="A5" s="49"/>
      <c r="B5" s="27" t="s">
        <v>79</v>
      </c>
      <c r="C5" s="27" t="s">
        <v>80</v>
      </c>
      <c r="D5" s="27" t="s">
        <v>33</v>
      </c>
      <c r="E5" s="27" t="s">
        <v>34</v>
      </c>
      <c r="F5" s="23" t="s">
        <v>35</v>
      </c>
    </row>
    <row r="6" spans="1:8" x14ac:dyDescent="0.2">
      <c r="A6" s="42" t="s">
        <v>4</v>
      </c>
      <c r="B6" s="1">
        <v>387</v>
      </c>
      <c r="C6" s="1">
        <v>15</v>
      </c>
      <c r="D6" s="1">
        <v>246</v>
      </c>
      <c r="E6" s="1">
        <v>0</v>
      </c>
      <c r="F6" s="1">
        <f>SUM(B6:E6)</f>
        <v>648</v>
      </c>
      <c r="G6" s="18" t="s">
        <v>44</v>
      </c>
    </row>
    <row r="7" spans="1:8" x14ac:dyDescent="0.2">
      <c r="A7" s="43" t="s">
        <v>5</v>
      </c>
      <c r="B7" s="7">
        <v>1074</v>
      </c>
      <c r="C7" s="7">
        <v>128</v>
      </c>
      <c r="D7" s="7">
        <v>284</v>
      </c>
      <c r="E7" s="7">
        <v>24</v>
      </c>
      <c r="F7" s="7">
        <f t="shared" ref="F7:F35" si="0">SUM(B7:E7)</f>
        <v>1510</v>
      </c>
      <c r="G7" s="18" t="s">
        <v>45</v>
      </c>
    </row>
    <row r="8" spans="1:8" x14ac:dyDescent="0.2">
      <c r="A8" s="42" t="s">
        <v>6</v>
      </c>
      <c r="B8" s="1">
        <v>111</v>
      </c>
      <c r="C8" s="1">
        <v>125</v>
      </c>
      <c r="D8" s="1">
        <v>39</v>
      </c>
      <c r="E8" s="1">
        <v>7</v>
      </c>
      <c r="F8" s="1">
        <f t="shared" si="0"/>
        <v>282</v>
      </c>
      <c r="G8" s="18" t="s">
        <v>46</v>
      </c>
    </row>
    <row r="9" spans="1:8" x14ac:dyDescent="0.2">
      <c r="A9" s="43" t="s">
        <v>7</v>
      </c>
      <c r="B9" s="7">
        <v>185</v>
      </c>
      <c r="C9" s="7">
        <v>791</v>
      </c>
      <c r="D9" s="7">
        <v>243</v>
      </c>
      <c r="E9" s="7">
        <v>34</v>
      </c>
      <c r="F9" s="7">
        <f t="shared" si="0"/>
        <v>1253</v>
      </c>
      <c r="G9" s="18" t="s">
        <v>48</v>
      </c>
    </row>
    <row r="10" spans="1:8" x14ac:dyDescent="0.2">
      <c r="A10" s="42" t="s">
        <v>8</v>
      </c>
      <c r="B10" s="1">
        <v>901</v>
      </c>
      <c r="C10" s="1">
        <v>59</v>
      </c>
      <c r="D10" s="1">
        <v>117</v>
      </c>
      <c r="E10" s="1">
        <v>0</v>
      </c>
      <c r="F10" s="1">
        <f t="shared" si="0"/>
        <v>1077</v>
      </c>
      <c r="G10" s="18" t="s">
        <v>51</v>
      </c>
    </row>
    <row r="11" spans="1:8" x14ac:dyDescent="0.2">
      <c r="A11" s="43" t="s">
        <v>9</v>
      </c>
      <c r="B11" s="7">
        <v>2082</v>
      </c>
      <c r="C11" s="7">
        <v>261</v>
      </c>
      <c r="D11" s="7">
        <v>851</v>
      </c>
      <c r="E11" s="7">
        <v>0</v>
      </c>
      <c r="F11" s="7">
        <f t="shared" si="0"/>
        <v>3194</v>
      </c>
      <c r="G11" s="18" t="s">
        <v>47</v>
      </c>
    </row>
    <row r="12" spans="1:8" x14ac:dyDescent="0.2">
      <c r="A12" s="42" t="s">
        <v>41</v>
      </c>
      <c r="B12" s="1">
        <v>392</v>
      </c>
      <c r="C12" s="1">
        <v>152</v>
      </c>
      <c r="D12" s="1">
        <v>179</v>
      </c>
      <c r="E12" s="1">
        <v>12</v>
      </c>
      <c r="F12" s="1">
        <f t="shared" si="0"/>
        <v>735</v>
      </c>
      <c r="G12" s="18" t="s">
        <v>75</v>
      </c>
    </row>
    <row r="13" spans="1:8" x14ac:dyDescent="0.2">
      <c r="A13" s="43" t="s">
        <v>10</v>
      </c>
      <c r="B13" s="7">
        <v>3811</v>
      </c>
      <c r="C13" s="7">
        <v>1053</v>
      </c>
      <c r="D13" s="7">
        <v>792</v>
      </c>
      <c r="E13" s="7">
        <v>440</v>
      </c>
      <c r="F13" s="7">
        <f t="shared" si="0"/>
        <v>6096</v>
      </c>
      <c r="G13" s="18" t="s">
        <v>49</v>
      </c>
    </row>
    <row r="14" spans="1:8" x14ac:dyDescent="0.2">
      <c r="A14" s="42" t="s">
        <v>11</v>
      </c>
      <c r="B14" s="1">
        <v>375</v>
      </c>
      <c r="C14" s="1">
        <v>66</v>
      </c>
      <c r="D14" s="1">
        <v>165</v>
      </c>
      <c r="E14" s="1">
        <v>0</v>
      </c>
      <c r="F14" s="1">
        <f t="shared" si="0"/>
        <v>606</v>
      </c>
      <c r="G14" s="18" t="s">
        <v>50</v>
      </c>
    </row>
    <row r="15" spans="1:8" x14ac:dyDescent="0.2">
      <c r="A15" s="43" t="s">
        <v>13</v>
      </c>
      <c r="B15" s="7">
        <v>1337</v>
      </c>
      <c r="C15" s="7">
        <v>367</v>
      </c>
      <c r="D15" s="7">
        <v>280</v>
      </c>
      <c r="E15" s="7">
        <v>28</v>
      </c>
      <c r="F15" s="7">
        <f t="shared" si="0"/>
        <v>2012</v>
      </c>
      <c r="G15" s="18" t="s">
        <v>52</v>
      </c>
    </row>
    <row r="16" spans="1:8" x14ac:dyDescent="0.2">
      <c r="A16" s="42" t="s">
        <v>14</v>
      </c>
      <c r="B16" s="1">
        <v>0</v>
      </c>
      <c r="C16" s="1">
        <v>0</v>
      </c>
      <c r="D16" s="1">
        <v>47</v>
      </c>
      <c r="E16" s="1">
        <v>0</v>
      </c>
      <c r="F16" s="1">
        <f t="shared" si="0"/>
        <v>47</v>
      </c>
      <c r="G16" s="18" t="s">
        <v>53</v>
      </c>
    </row>
    <row r="17" spans="1:7" x14ac:dyDescent="0.2">
      <c r="A17" s="43" t="s">
        <v>15</v>
      </c>
      <c r="B17" s="7">
        <v>725</v>
      </c>
      <c r="C17" s="7">
        <v>273</v>
      </c>
      <c r="D17" s="7">
        <v>121</v>
      </c>
      <c r="E17" s="7">
        <v>0</v>
      </c>
      <c r="F17" s="7">
        <f t="shared" si="0"/>
        <v>1119</v>
      </c>
      <c r="G17" s="18" t="s">
        <v>54</v>
      </c>
    </row>
    <row r="18" spans="1:7" x14ac:dyDescent="0.2">
      <c r="A18" s="42" t="s">
        <v>16</v>
      </c>
      <c r="B18" s="1">
        <v>4306</v>
      </c>
      <c r="C18" s="1">
        <v>895</v>
      </c>
      <c r="D18" s="1">
        <v>668</v>
      </c>
      <c r="E18" s="1">
        <v>67</v>
      </c>
      <c r="F18" s="1">
        <f t="shared" si="0"/>
        <v>5936</v>
      </c>
      <c r="G18" s="18" t="s">
        <v>55</v>
      </c>
    </row>
    <row r="19" spans="1:7" x14ac:dyDescent="0.2">
      <c r="A19" s="43" t="s">
        <v>32</v>
      </c>
      <c r="B19" s="7">
        <v>6912</v>
      </c>
      <c r="C19" s="7">
        <v>1433</v>
      </c>
      <c r="D19" s="7">
        <v>1739</v>
      </c>
      <c r="E19" s="7">
        <v>0</v>
      </c>
      <c r="F19" s="7">
        <f t="shared" si="0"/>
        <v>10084</v>
      </c>
      <c r="G19" s="18" t="s">
        <v>57</v>
      </c>
    </row>
    <row r="20" spans="1:7" x14ac:dyDescent="0.2">
      <c r="A20" s="42" t="s">
        <v>17</v>
      </c>
      <c r="B20" s="1">
        <v>165</v>
      </c>
      <c r="C20" s="1">
        <v>114</v>
      </c>
      <c r="D20" s="1">
        <v>81</v>
      </c>
      <c r="E20" s="1">
        <v>0</v>
      </c>
      <c r="F20" s="1">
        <f t="shared" si="0"/>
        <v>360</v>
      </c>
      <c r="G20" s="18" t="s">
        <v>56</v>
      </c>
    </row>
    <row r="21" spans="1:7" x14ac:dyDescent="0.2">
      <c r="A21" s="43" t="s">
        <v>18</v>
      </c>
      <c r="B21" s="7">
        <v>681</v>
      </c>
      <c r="C21" s="7">
        <v>161</v>
      </c>
      <c r="D21" s="7">
        <v>113</v>
      </c>
      <c r="E21" s="7">
        <v>13</v>
      </c>
      <c r="F21" s="8">
        <f t="shared" si="0"/>
        <v>968</v>
      </c>
      <c r="G21" s="18" t="s">
        <v>58</v>
      </c>
    </row>
    <row r="22" spans="1:7" x14ac:dyDescent="0.2">
      <c r="A22" s="42" t="s">
        <v>42</v>
      </c>
      <c r="B22" s="1">
        <v>132</v>
      </c>
      <c r="C22" s="1">
        <v>58</v>
      </c>
      <c r="D22" s="1">
        <v>35</v>
      </c>
      <c r="E22" s="1">
        <v>0</v>
      </c>
      <c r="F22" s="1">
        <f t="shared" si="0"/>
        <v>225</v>
      </c>
      <c r="G22" s="18" t="s">
        <v>76</v>
      </c>
    </row>
    <row r="23" spans="1:7" x14ac:dyDescent="0.2">
      <c r="A23" s="43" t="s">
        <v>19</v>
      </c>
      <c r="B23" s="7">
        <v>2434</v>
      </c>
      <c r="C23" s="7">
        <v>591</v>
      </c>
      <c r="D23" s="7">
        <v>1098</v>
      </c>
      <c r="E23" s="7">
        <v>110</v>
      </c>
      <c r="F23" s="7">
        <f t="shared" si="0"/>
        <v>4233</v>
      </c>
      <c r="G23" s="18" t="s">
        <v>59</v>
      </c>
    </row>
    <row r="24" spans="1:7" x14ac:dyDescent="0.2">
      <c r="A24" s="42" t="s">
        <v>20</v>
      </c>
      <c r="B24" s="1">
        <v>328</v>
      </c>
      <c r="C24" s="1">
        <v>484</v>
      </c>
      <c r="D24" s="1">
        <v>88</v>
      </c>
      <c r="E24" s="1">
        <v>0</v>
      </c>
      <c r="F24" s="1">
        <f t="shared" si="0"/>
        <v>900</v>
      </c>
      <c r="G24" s="18" t="s">
        <v>60</v>
      </c>
    </row>
    <row r="25" spans="1:7" x14ac:dyDescent="0.2">
      <c r="A25" s="43" t="s">
        <v>21</v>
      </c>
      <c r="B25" s="7">
        <v>697</v>
      </c>
      <c r="C25" s="7">
        <v>196</v>
      </c>
      <c r="D25" s="7">
        <v>150</v>
      </c>
      <c r="E25" s="7">
        <v>0</v>
      </c>
      <c r="F25" s="7">
        <f t="shared" si="0"/>
        <v>1043</v>
      </c>
      <c r="G25" s="18" t="s">
        <v>61</v>
      </c>
    </row>
    <row r="26" spans="1:7" x14ac:dyDescent="0.2">
      <c r="A26" s="42" t="s">
        <v>22</v>
      </c>
      <c r="B26" s="1">
        <v>1118</v>
      </c>
      <c r="C26" s="1">
        <v>143</v>
      </c>
      <c r="D26" s="1">
        <v>307</v>
      </c>
      <c r="E26" s="1">
        <v>0</v>
      </c>
      <c r="F26" s="1">
        <f t="shared" si="0"/>
        <v>1568</v>
      </c>
      <c r="G26" s="18" t="s">
        <v>62</v>
      </c>
    </row>
    <row r="27" spans="1:7" x14ac:dyDescent="0.2">
      <c r="A27" s="43" t="s">
        <v>23</v>
      </c>
      <c r="B27" s="7">
        <v>0</v>
      </c>
      <c r="C27" s="7">
        <v>1069</v>
      </c>
      <c r="D27" s="7">
        <v>34</v>
      </c>
      <c r="E27" s="7">
        <v>0</v>
      </c>
      <c r="F27" s="7">
        <f t="shared" si="0"/>
        <v>1103</v>
      </c>
      <c r="G27" s="18" t="s">
        <v>63</v>
      </c>
    </row>
    <row r="28" spans="1:7" x14ac:dyDescent="0.2">
      <c r="A28" s="42" t="s">
        <v>24</v>
      </c>
      <c r="B28" s="1">
        <v>1269</v>
      </c>
      <c r="C28" s="1">
        <v>571</v>
      </c>
      <c r="D28" s="1">
        <v>290</v>
      </c>
      <c r="E28" s="1">
        <v>0</v>
      </c>
      <c r="F28" s="1">
        <f t="shared" si="0"/>
        <v>2130</v>
      </c>
      <c r="G28" s="18" t="s">
        <v>64</v>
      </c>
    </row>
    <row r="29" spans="1:7" x14ac:dyDescent="0.2">
      <c r="A29" s="43" t="s">
        <v>25</v>
      </c>
      <c r="B29" s="7">
        <v>799</v>
      </c>
      <c r="C29" s="7">
        <v>343</v>
      </c>
      <c r="D29" s="7">
        <v>234</v>
      </c>
      <c r="E29" s="7">
        <v>4</v>
      </c>
      <c r="F29" s="7">
        <f t="shared" si="0"/>
        <v>1380</v>
      </c>
      <c r="G29" s="18" t="s">
        <v>65</v>
      </c>
    </row>
    <row r="30" spans="1:7" x14ac:dyDescent="0.2">
      <c r="A30" s="42" t="s">
        <v>26</v>
      </c>
      <c r="B30" s="1">
        <v>670</v>
      </c>
      <c r="C30" s="1">
        <v>60</v>
      </c>
      <c r="D30" s="1">
        <v>327</v>
      </c>
      <c r="E30" s="1">
        <v>0</v>
      </c>
      <c r="F30" s="1">
        <f t="shared" si="0"/>
        <v>1057</v>
      </c>
      <c r="G30" s="18" t="s">
        <v>66</v>
      </c>
    </row>
    <row r="31" spans="1:7" x14ac:dyDescent="0.2">
      <c r="A31" s="43" t="s">
        <v>27</v>
      </c>
      <c r="B31" s="7">
        <v>117</v>
      </c>
      <c r="C31" s="7">
        <v>178</v>
      </c>
      <c r="D31" s="7">
        <v>612</v>
      </c>
      <c r="E31" s="7">
        <v>0</v>
      </c>
      <c r="F31" s="7">
        <f t="shared" si="0"/>
        <v>907</v>
      </c>
      <c r="G31" s="18" t="s">
        <v>67</v>
      </c>
    </row>
    <row r="32" spans="1:7" x14ac:dyDescent="0.2">
      <c r="A32" s="42" t="s">
        <v>28</v>
      </c>
      <c r="B32" s="1">
        <v>1973</v>
      </c>
      <c r="C32" s="1">
        <v>135</v>
      </c>
      <c r="D32" s="1">
        <v>725</v>
      </c>
      <c r="E32" s="1">
        <v>0</v>
      </c>
      <c r="F32" s="1">
        <f t="shared" si="0"/>
        <v>2833</v>
      </c>
      <c r="G32" s="18" t="s">
        <v>68</v>
      </c>
    </row>
    <row r="33" spans="1:7" x14ac:dyDescent="0.2">
      <c r="A33" s="43" t="s">
        <v>29</v>
      </c>
      <c r="B33" s="7">
        <v>873</v>
      </c>
      <c r="C33" s="7">
        <v>341</v>
      </c>
      <c r="D33" s="7">
        <v>180</v>
      </c>
      <c r="E33" s="7">
        <v>0</v>
      </c>
      <c r="F33" s="7">
        <f t="shared" si="0"/>
        <v>1394</v>
      </c>
      <c r="G33" s="18" t="s">
        <v>69</v>
      </c>
    </row>
    <row r="34" spans="1:7" x14ac:dyDescent="0.2">
      <c r="A34" s="42" t="s">
        <v>30</v>
      </c>
      <c r="B34" s="1">
        <v>2547</v>
      </c>
      <c r="C34" s="1">
        <v>1399</v>
      </c>
      <c r="D34" s="1">
        <v>1748</v>
      </c>
      <c r="E34" s="1">
        <v>38</v>
      </c>
      <c r="F34" s="1">
        <f t="shared" si="0"/>
        <v>5732</v>
      </c>
      <c r="G34" s="18" t="s">
        <v>70</v>
      </c>
    </row>
    <row r="35" spans="1:7" x14ac:dyDescent="0.2">
      <c r="A35" s="24" t="s">
        <v>31</v>
      </c>
      <c r="B35" s="44">
        <v>227</v>
      </c>
      <c r="C35" s="44">
        <v>117</v>
      </c>
      <c r="D35" s="44">
        <v>83</v>
      </c>
      <c r="E35" s="44">
        <v>11</v>
      </c>
      <c r="F35" s="7">
        <f t="shared" si="0"/>
        <v>438</v>
      </c>
      <c r="G35" s="18" t="s">
        <v>71</v>
      </c>
    </row>
    <row r="36" spans="1:7" ht="6" customHeight="1" x14ac:dyDescent="0.2">
      <c r="A36" s="5"/>
      <c r="B36" s="6"/>
      <c r="C36" s="6"/>
      <c r="D36" s="6"/>
      <c r="E36" s="6"/>
      <c r="F36" s="6"/>
    </row>
    <row r="37" spans="1:7" ht="15.75" x14ac:dyDescent="0.2">
      <c r="A37" s="41" t="s">
        <v>2</v>
      </c>
      <c r="B37" s="26">
        <f>SUM(B6:B35)</f>
        <v>36628</v>
      </c>
      <c r="C37" s="26">
        <f t="shared" ref="C37:F37" si="1">SUM(C6:C35)</f>
        <v>11578</v>
      </c>
      <c r="D37" s="26">
        <f t="shared" si="1"/>
        <v>11876</v>
      </c>
      <c r="E37" s="26">
        <f t="shared" si="1"/>
        <v>788</v>
      </c>
      <c r="F37" s="26">
        <f t="shared" si="1"/>
        <v>60870</v>
      </c>
    </row>
    <row r="38" spans="1:7" x14ac:dyDescent="0.2">
      <c r="B38" s="47">
        <f>B37*100/$F$37</f>
        <v>60.174141613274188</v>
      </c>
      <c r="C38" s="47">
        <f t="shared" ref="C38:E38" si="2">C37*100/$F$37</f>
        <v>19.02086413668474</v>
      </c>
      <c r="D38" s="47">
        <f t="shared" si="2"/>
        <v>19.510432068342368</v>
      </c>
      <c r="E38" s="47">
        <f t="shared" si="2"/>
        <v>1.2945621816987021</v>
      </c>
      <c r="F38" s="47">
        <f>SUM(B38:E38)</f>
        <v>100</v>
      </c>
    </row>
    <row r="39" spans="1:7" x14ac:dyDescent="0.2">
      <c r="A39" s="45" t="s">
        <v>82</v>
      </c>
    </row>
    <row r="40" spans="1:7" x14ac:dyDescent="0.2">
      <c r="A40" s="46" t="s">
        <v>83</v>
      </c>
    </row>
  </sheetData>
  <mergeCells count="2">
    <mergeCell ref="A4:A5"/>
    <mergeCell ref="B4:F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zoomScaleNormal="100" workbookViewId="0">
      <selection activeCell="F55" sqref="F55"/>
    </sheetView>
  </sheetViews>
  <sheetFormatPr baseColWidth="10" defaultRowHeight="12.75" x14ac:dyDescent="0.2"/>
  <cols>
    <col min="1" max="1" width="19.5703125" bestFit="1" customWidth="1"/>
    <col min="2" max="2" width="13.28515625" customWidth="1"/>
  </cols>
  <sheetData>
    <row r="2" spans="1:8" ht="17.25" x14ac:dyDescent="0.3">
      <c r="A2" s="22" t="s">
        <v>89</v>
      </c>
    </row>
    <row r="3" spans="1:8" x14ac:dyDescent="0.2">
      <c r="H3" s="28"/>
    </row>
    <row r="4" spans="1:8" ht="15.75" x14ac:dyDescent="0.2">
      <c r="A4" s="49" t="s">
        <v>3</v>
      </c>
      <c r="B4" s="49" t="s">
        <v>1</v>
      </c>
      <c r="C4" s="49"/>
      <c r="D4" s="49"/>
      <c r="E4" s="49"/>
      <c r="F4" s="49"/>
    </row>
    <row r="5" spans="1:8" ht="38.25" x14ac:dyDescent="0.2">
      <c r="A5" s="49"/>
      <c r="B5" s="27" t="s">
        <v>79</v>
      </c>
      <c r="C5" s="27" t="s">
        <v>80</v>
      </c>
      <c r="D5" s="27" t="s">
        <v>33</v>
      </c>
      <c r="E5" s="27" t="s">
        <v>34</v>
      </c>
      <c r="F5" s="23" t="s">
        <v>35</v>
      </c>
    </row>
    <row r="6" spans="1:8" x14ac:dyDescent="0.2">
      <c r="A6" s="42" t="s">
        <v>4</v>
      </c>
      <c r="B6" s="1">
        <v>169</v>
      </c>
      <c r="C6" s="1">
        <v>37</v>
      </c>
      <c r="D6" s="1">
        <v>497</v>
      </c>
      <c r="E6" s="1">
        <v>0</v>
      </c>
      <c r="F6" s="1">
        <f>SUM(B6:E6)</f>
        <v>703</v>
      </c>
      <c r="G6" s="18" t="s">
        <v>44</v>
      </c>
    </row>
    <row r="7" spans="1:8" x14ac:dyDescent="0.2">
      <c r="A7" s="43" t="s">
        <v>5</v>
      </c>
      <c r="B7" s="7">
        <v>504</v>
      </c>
      <c r="C7" s="7">
        <v>59</v>
      </c>
      <c r="D7" s="7">
        <v>536</v>
      </c>
      <c r="E7" s="7">
        <v>5</v>
      </c>
      <c r="F7" s="7">
        <f t="shared" ref="F7:F35" si="0">SUM(B7:E7)</f>
        <v>1104</v>
      </c>
      <c r="G7" s="18" t="s">
        <v>45</v>
      </c>
    </row>
    <row r="8" spans="1:8" x14ac:dyDescent="0.2">
      <c r="A8" s="42" t="s">
        <v>6</v>
      </c>
      <c r="B8" s="1">
        <v>16</v>
      </c>
      <c r="C8" s="1">
        <v>31</v>
      </c>
      <c r="D8" s="1">
        <v>93</v>
      </c>
      <c r="E8" s="1">
        <v>0</v>
      </c>
      <c r="F8" s="1">
        <f t="shared" si="0"/>
        <v>140</v>
      </c>
      <c r="G8" s="18" t="s">
        <v>46</v>
      </c>
    </row>
    <row r="9" spans="1:8" x14ac:dyDescent="0.2">
      <c r="A9" s="43" t="s">
        <v>7</v>
      </c>
      <c r="B9" s="7">
        <v>94</v>
      </c>
      <c r="C9" s="7">
        <v>347</v>
      </c>
      <c r="D9" s="7">
        <v>629</v>
      </c>
      <c r="E9" s="7">
        <v>0</v>
      </c>
      <c r="F9" s="7">
        <f t="shared" si="0"/>
        <v>1070</v>
      </c>
      <c r="G9" s="18" t="s">
        <v>48</v>
      </c>
    </row>
    <row r="10" spans="1:8" x14ac:dyDescent="0.2">
      <c r="A10" s="42" t="s">
        <v>8</v>
      </c>
      <c r="B10" s="1">
        <v>445</v>
      </c>
      <c r="C10" s="1">
        <v>34</v>
      </c>
      <c r="D10" s="1">
        <v>217</v>
      </c>
      <c r="E10" s="1">
        <v>0</v>
      </c>
      <c r="F10" s="1">
        <f t="shared" si="0"/>
        <v>696</v>
      </c>
      <c r="G10" s="18" t="s">
        <v>51</v>
      </c>
    </row>
    <row r="11" spans="1:8" x14ac:dyDescent="0.2">
      <c r="A11" s="43" t="s">
        <v>9</v>
      </c>
      <c r="B11" s="7">
        <v>607</v>
      </c>
      <c r="C11" s="7">
        <v>163</v>
      </c>
      <c r="D11" s="7">
        <v>1416</v>
      </c>
      <c r="E11" s="7">
        <v>0</v>
      </c>
      <c r="F11" s="7">
        <f t="shared" si="0"/>
        <v>2186</v>
      </c>
      <c r="G11" s="18" t="s">
        <v>47</v>
      </c>
    </row>
    <row r="12" spans="1:8" x14ac:dyDescent="0.2">
      <c r="A12" s="42" t="s">
        <v>41</v>
      </c>
      <c r="B12" s="1">
        <v>188</v>
      </c>
      <c r="C12" s="1">
        <v>74</v>
      </c>
      <c r="D12" s="1">
        <v>333</v>
      </c>
      <c r="E12" s="1">
        <v>9</v>
      </c>
      <c r="F12" s="1">
        <f t="shared" si="0"/>
        <v>604</v>
      </c>
      <c r="G12" s="18" t="s">
        <v>75</v>
      </c>
    </row>
    <row r="13" spans="1:8" x14ac:dyDescent="0.2">
      <c r="A13" s="43" t="s">
        <v>10</v>
      </c>
      <c r="B13" s="7">
        <v>1134</v>
      </c>
      <c r="C13" s="7">
        <v>582</v>
      </c>
      <c r="D13" s="7">
        <v>2115</v>
      </c>
      <c r="E13" s="7">
        <v>18</v>
      </c>
      <c r="F13" s="7">
        <f t="shared" si="0"/>
        <v>3849</v>
      </c>
      <c r="G13" s="18" t="s">
        <v>49</v>
      </c>
    </row>
    <row r="14" spans="1:8" x14ac:dyDescent="0.2">
      <c r="A14" s="42" t="s">
        <v>11</v>
      </c>
      <c r="B14" s="1">
        <v>292</v>
      </c>
      <c r="C14" s="1">
        <v>45</v>
      </c>
      <c r="D14" s="1">
        <v>726</v>
      </c>
      <c r="E14" s="1">
        <v>0</v>
      </c>
      <c r="F14" s="1">
        <f t="shared" si="0"/>
        <v>1063</v>
      </c>
      <c r="G14" s="18" t="s">
        <v>50</v>
      </c>
    </row>
    <row r="15" spans="1:8" x14ac:dyDescent="0.2">
      <c r="A15" s="43" t="s">
        <v>13</v>
      </c>
      <c r="B15" s="7">
        <v>343</v>
      </c>
      <c r="C15" s="7">
        <v>117</v>
      </c>
      <c r="D15" s="7">
        <v>910</v>
      </c>
      <c r="E15" s="7">
        <v>0</v>
      </c>
      <c r="F15" s="7">
        <f t="shared" si="0"/>
        <v>1370</v>
      </c>
      <c r="G15" s="18" t="s">
        <v>52</v>
      </c>
    </row>
    <row r="16" spans="1:8" x14ac:dyDescent="0.2">
      <c r="A16" s="42" t="s">
        <v>14</v>
      </c>
      <c r="B16" s="1">
        <v>0</v>
      </c>
      <c r="C16" s="1">
        <v>0</v>
      </c>
      <c r="D16" s="1">
        <v>49</v>
      </c>
      <c r="E16" s="1">
        <v>0</v>
      </c>
      <c r="F16" s="1">
        <f t="shared" si="0"/>
        <v>49</v>
      </c>
      <c r="G16" s="18" t="s">
        <v>53</v>
      </c>
    </row>
    <row r="17" spans="1:7" x14ac:dyDescent="0.2">
      <c r="A17" s="43" t="s">
        <v>15</v>
      </c>
      <c r="B17" s="7">
        <v>202</v>
      </c>
      <c r="C17" s="7">
        <v>147</v>
      </c>
      <c r="D17" s="7">
        <v>211</v>
      </c>
      <c r="E17" s="7">
        <v>1</v>
      </c>
      <c r="F17" s="7">
        <f t="shared" si="0"/>
        <v>561</v>
      </c>
      <c r="G17" s="18" t="s">
        <v>54</v>
      </c>
    </row>
    <row r="18" spans="1:7" x14ac:dyDescent="0.2">
      <c r="A18" s="42" t="s">
        <v>16</v>
      </c>
      <c r="B18" s="1">
        <v>1606</v>
      </c>
      <c r="C18" s="1">
        <v>391</v>
      </c>
      <c r="D18" s="1">
        <v>1135</v>
      </c>
      <c r="E18" s="1">
        <v>8</v>
      </c>
      <c r="F18" s="1">
        <f t="shared" si="0"/>
        <v>3140</v>
      </c>
      <c r="G18" s="18" t="s">
        <v>55</v>
      </c>
    </row>
    <row r="19" spans="1:7" x14ac:dyDescent="0.2">
      <c r="A19" s="43" t="s">
        <v>32</v>
      </c>
      <c r="B19" s="7">
        <v>1981</v>
      </c>
      <c r="C19" s="7">
        <v>707</v>
      </c>
      <c r="D19" s="7">
        <v>5087</v>
      </c>
      <c r="E19" s="7">
        <v>0</v>
      </c>
      <c r="F19" s="7">
        <f t="shared" si="0"/>
        <v>7775</v>
      </c>
      <c r="G19" s="18" t="s">
        <v>57</v>
      </c>
    </row>
    <row r="20" spans="1:7" x14ac:dyDescent="0.2">
      <c r="A20" s="42" t="s">
        <v>17</v>
      </c>
      <c r="B20" s="1">
        <v>75</v>
      </c>
      <c r="C20" s="1">
        <v>85</v>
      </c>
      <c r="D20" s="1">
        <v>150</v>
      </c>
      <c r="E20" s="1">
        <v>0</v>
      </c>
      <c r="F20" s="1">
        <f t="shared" si="0"/>
        <v>310</v>
      </c>
      <c r="G20" s="18" t="s">
        <v>56</v>
      </c>
    </row>
    <row r="21" spans="1:7" x14ac:dyDescent="0.2">
      <c r="A21" s="43" t="s">
        <v>18</v>
      </c>
      <c r="B21" s="7">
        <v>277</v>
      </c>
      <c r="C21" s="7">
        <v>86</v>
      </c>
      <c r="D21" s="7">
        <v>243</v>
      </c>
      <c r="E21" s="7">
        <v>0</v>
      </c>
      <c r="F21" s="8">
        <f t="shared" si="0"/>
        <v>606</v>
      </c>
      <c r="G21" s="18" t="s">
        <v>58</v>
      </c>
    </row>
    <row r="22" spans="1:7" x14ac:dyDescent="0.2">
      <c r="A22" s="42" t="s">
        <v>42</v>
      </c>
      <c r="B22" s="1">
        <v>41</v>
      </c>
      <c r="C22" s="1">
        <v>37</v>
      </c>
      <c r="D22" s="1">
        <v>35</v>
      </c>
      <c r="E22" s="1">
        <v>0</v>
      </c>
      <c r="F22" s="1">
        <f t="shared" si="0"/>
        <v>113</v>
      </c>
      <c r="G22" s="18" t="s">
        <v>76</v>
      </c>
    </row>
    <row r="23" spans="1:7" x14ac:dyDescent="0.2">
      <c r="A23" s="43" t="s">
        <v>19</v>
      </c>
      <c r="B23" s="7">
        <v>1026</v>
      </c>
      <c r="C23" s="7">
        <v>138</v>
      </c>
      <c r="D23" s="7">
        <v>2033</v>
      </c>
      <c r="E23" s="7">
        <v>0</v>
      </c>
      <c r="F23" s="7">
        <f t="shared" si="0"/>
        <v>3197</v>
      </c>
      <c r="G23" s="18" t="s">
        <v>59</v>
      </c>
    </row>
    <row r="24" spans="1:7" x14ac:dyDescent="0.2">
      <c r="A24" s="42" t="s">
        <v>20</v>
      </c>
      <c r="B24" s="1">
        <v>74</v>
      </c>
      <c r="C24" s="1">
        <v>150</v>
      </c>
      <c r="D24" s="1">
        <v>248</v>
      </c>
      <c r="E24" s="1">
        <v>0</v>
      </c>
      <c r="F24" s="1">
        <f t="shared" si="0"/>
        <v>472</v>
      </c>
      <c r="G24" s="18" t="s">
        <v>60</v>
      </c>
    </row>
    <row r="25" spans="1:7" x14ac:dyDescent="0.2">
      <c r="A25" s="43" t="s">
        <v>21</v>
      </c>
      <c r="B25" s="7">
        <v>284</v>
      </c>
      <c r="C25" s="7">
        <v>155</v>
      </c>
      <c r="D25" s="7">
        <v>515</v>
      </c>
      <c r="E25" s="7">
        <v>0</v>
      </c>
      <c r="F25" s="7">
        <f t="shared" si="0"/>
        <v>954</v>
      </c>
      <c r="G25" s="18" t="s">
        <v>61</v>
      </c>
    </row>
    <row r="26" spans="1:7" x14ac:dyDescent="0.2">
      <c r="A26" s="42" t="s">
        <v>22</v>
      </c>
      <c r="B26" s="1">
        <v>372</v>
      </c>
      <c r="C26" s="1">
        <v>89</v>
      </c>
      <c r="D26" s="1">
        <v>1354</v>
      </c>
      <c r="E26" s="1">
        <v>0</v>
      </c>
      <c r="F26" s="1">
        <f t="shared" si="0"/>
        <v>1815</v>
      </c>
      <c r="G26" s="18" t="s">
        <v>62</v>
      </c>
    </row>
    <row r="27" spans="1:7" x14ac:dyDescent="0.2">
      <c r="A27" s="43" t="s">
        <v>23</v>
      </c>
      <c r="B27" s="7">
        <v>0</v>
      </c>
      <c r="C27" s="7">
        <v>311</v>
      </c>
      <c r="D27" s="7">
        <v>25</v>
      </c>
      <c r="E27" s="7">
        <v>0</v>
      </c>
      <c r="F27" s="7">
        <f t="shared" si="0"/>
        <v>336</v>
      </c>
      <c r="G27" s="18" t="s">
        <v>63</v>
      </c>
    </row>
    <row r="28" spans="1:7" x14ac:dyDescent="0.2">
      <c r="A28" s="42" t="s">
        <v>24</v>
      </c>
      <c r="B28" s="1">
        <v>602</v>
      </c>
      <c r="C28" s="1">
        <v>184</v>
      </c>
      <c r="D28" s="1">
        <v>757</v>
      </c>
      <c r="E28" s="1">
        <v>0</v>
      </c>
      <c r="F28" s="1">
        <f t="shared" si="0"/>
        <v>1543</v>
      </c>
      <c r="G28" s="18" t="s">
        <v>64</v>
      </c>
    </row>
    <row r="29" spans="1:7" x14ac:dyDescent="0.2">
      <c r="A29" s="43" t="s">
        <v>25</v>
      </c>
      <c r="B29" s="7">
        <v>406</v>
      </c>
      <c r="C29" s="7">
        <v>157</v>
      </c>
      <c r="D29" s="7">
        <v>341</v>
      </c>
      <c r="E29" s="7">
        <v>0</v>
      </c>
      <c r="F29" s="7">
        <f t="shared" si="0"/>
        <v>904</v>
      </c>
      <c r="G29" s="18" t="s">
        <v>65</v>
      </c>
    </row>
    <row r="30" spans="1:7" x14ac:dyDescent="0.2">
      <c r="A30" s="42" t="s">
        <v>26</v>
      </c>
      <c r="B30" s="1">
        <v>273</v>
      </c>
      <c r="C30" s="1">
        <v>18</v>
      </c>
      <c r="D30" s="1">
        <v>381</v>
      </c>
      <c r="E30" s="1">
        <v>0</v>
      </c>
      <c r="F30" s="1">
        <f t="shared" si="0"/>
        <v>672</v>
      </c>
      <c r="G30" s="18" t="s">
        <v>66</v>
      </c>
    </row>
    <row r="31" spans="1:7" x14ac:dyDescent="0.2">
      <c r="A31" s="43" t="s">
        <v>27</v>
      </c>
      <c r="B31" s="7">
        <v>15</v>
      </c>
      <c r="C31" s="7">
        <v>57</v>
      </c>
      <c r="D31" s="7">
        <v>507</v>
      </c>
      <c r="E31" s="7">
        <v>0</v>
      </c>
      <c r="F31" s="7">
        <f t="shared" si="0"/>
        <v>579</v>
      </c>
      <c r="G31" s="18" t="s">
        <v>67</v>
      </c>
    </row>
    <row r="32" spans="1:7" x14ac:dyDescent="0.2">
      <c r="A32" s="42" t="s">
        <v>28</v>
      </c>
      <c r="B32" s="1">
        <v>429</v>
      </c>
      <c r="C32" s="1">
        <v>64</v>
      </c>
      <c r="D32" s="1">
        <v>2301</v>
      </c>
      <c r="E32" s="1">
        <v>0</v>
      </c>
      <c r="F32" s="1">
        <f t="shared" si="0"/>
        <v>2794</v>
      </c>
      <c r="G32" s="18" t="s">
        <v>68</v>
      </c>
    </row>
    <row r="33" spans="1:7" x14ac:dyDescent="0.2">
      <c r="A33" s="43" t="s">
        <v>29</v>
      </c>
      <c r="B33" s="7">
        <v>267</v>
      </c>
      <c r="C33" s="7">
        <v>157</v>
      </c>
      <c r="D33" s="7">
        <v>424</v>
      </c>
      <c r="E33" s="7">
        <v>0</v>
      </c>
      <c r="F33" s="7">
        <f t="shared" si="0"/>
        <v>848</v>
      </c>
      <c r="G33" s="18" t="s">
        <v>69</v>
      </c>
    </row>
    <row r="34" spans="1:7" x14ac:dyDescent="0.2">
      <c r="A34" s="42" t="s">
        <v>30</v>
      </c>
      <c r="B34" s="1">
        <v>719</v>
      </c>
      <c r="C34" s="1">
        <v>445</v>
      </c>
      <c r="D34" s="1">
        <v>3334</v>
      </c>
      <c r="E34" s="1">
        <v>2</v>
      </c>
      <c r="F34" s="1">
        <f t="shared" si="0"/>
        <v>4500</v>
      </c>
      <c r="G34" s="18" t="s">
        <v>70</v>
      </c>
    </row>
    <row r="35" spans="1:7" x14ac:dyDescent="0.2">
      <c r="A35" s="24" t="s">
        <v>31</v>
      </c>
      <c r="B35" s="44">
        <v>107</v>
      </c>
      <c r="C35" s="44">
        <v>54</v>
      </c>
      <c r="D35" s="44">
        <v>271</v>
      </c>
      <c r="E35" s="44">
        <v>0</v>
      </c>
      <c r="F35" s="7">
        <f t="shared" si="0"/>
        <v>432</v>
      </c>
      <c r="G35" s="18" t="s">
        <v>71</v>
      </c>
    </row>
    <row r="36" spans="1:7" ht="6" customHeight="1" x14ac:dyDescent="0.2">
      <c r="A36" s="5"/>
      <c r="B36" s="6"/>
      <c r="C36" s="6"/>
      <c r="D36" s="6"/>
      <c r="E36" s="6"/>
      <c r="F36" s="6"/>
    </row>
    <row r="37" spans="1:7" ht="15.75" x14ac:dyDescent="0.2">
      <c r="A37" s="41" t="s">
        <v>2</v>
      </c>
      <c r="B37" s="26">
        <f>SUM(B6:B35)</f>
        <v>12548</v>
      </c>
      <c r="C37" s="26">
        <f t="shared" ref="C37:F37" si="1">SUM(C6:C35)</f>
        <v>4921</v>
      </c>
      <c r="D37" s="26">
        <f t="shared" si="1"/>
        <v>26873</v>
      </c>
      <c r="E37" s="26">
        <f t="shared" si="1"/>
        <v>43</v>
      </c>
      <c r="F37" s="26">
        <f t="shared" si="1"/>
        <v>44385</v>
      </c>
    </row>
    <row r="38" spans="1:7" x14ac:dyDescent="0.2">
      <c r="B38" s="47">
        <f>B37*100/$F$37</f>
        <v>28.270812211332657</v>
      </c>
      <c r="C38" s="47">
        <f t="shared" ref="C38:E38" si="2">C37*100/$F$37</f>
        <v>11.08707896811986</v>
      </c>
      <c r="D38" s="47">
        <f t="shared" si="2"/>
        <v>60.545229244114005</v>
      </c>
      <c r="E38" s="47">
        <f t="shared" si="2"/>
        <v>9.6879576433479775E-2</v>
      </c>
      <c r="F38" s="47">
        <f>SUM(B38:E38)</f>
        <v>100</v>
      </c>
    </row>
    <row r="39" spans="1:7" x14ac:dyDescent="0.2">
      <c r="A39" s="45" t="s">
        <v>82</v>
      </c>
    </row>
    <row r="40" spans="1:7" x14ac:dyDescent="0.2">
      <c r="A40" s="46" t="s">
        <v>83</v>
      </c>
    </row>
  </sheetData>
  <mergeCells count="2">
    <mergeCell ref="A4:A5"/>
    <mergeCell ref="B4:F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zoomScaleNormal="100" workbookViewId="0">
      <selection activeCell="F62" sqref="F62"/>
    </sheetView>
  </sheetViews>
  <sheetFormatPr baseColWidth="10" defaultRowHeight="12.75" x14ac:dyDescent="0.2"/>
  <cols>
    <col min="1" max="1" width="21.140625" style="11" customWidth="1"/>
    <col min="2" max="2" width="12.5703125" style="11" customWidth="1"/>
    <col min="3" max="3" width="13" style="11" customWidth="1"/>
    <col min="4" max="4" width="18.140625" style="11" customWidth="1"/>
    <col min="5" max="5" width="18.5703125" style="11" hidden="1" customWidth="1"/>
    <col min="6" max="6" width="16.42578125" style="11" customWidth="1"/>
    <col min="7" max="16384" width="11.42578125" style="11"/>
  </cols>
  <sheetData>
    <row r="2" spans="1:9" ht="17.25" x14ac:dyDescent="0.3">
      <c r="A2" s="9" t="s">
        <v>90</v>
      </c>
      <c r="B2" s="10"/>
      <c r="C2" s="10"/>
      <c r="D2" s="10"/>
      <c r="E2" s="10"/>
    </row>
    <row r="3" spans="1:9" x14ac:dyDescent="0.2">
      <c r="E3" s="12"/>
    </row>
    <row r="4" spans="1:9" ht="21" customHeight="1" x14ac:dyDescent="0.2">
      <c r="A4" s="52" t="s">
        <v>3</v>
      </c>
      <c r="B4" s="51" t="s">
        <v>78</v>
      </c>
      <c r="C4" s="51"/>
      <c r="D4" s="51"/>
      <c r="E4" s="50" t="s">
        <v>37</v>
      </c>
      <c r="F4" s="50" t="s">
        <v>84</v>
      </c>
    </row>
    <row r="5" spans="1:9" ht="30" customHeight="1" x14ac:dyDescent="0.2">
      <c r="A5" s="52"/>
      <c r="B5" s="30" t="s">
        <v>38</v>
      </c>
      <c r="C5" s="34" t="s">
        <v>39</v>
      </c>
      <c r="D5" s="30" t="s">
        <v>2</v>
      </c>
      <c r="E5" s="50"/>
      <c r="F5" s="50"/>
    </row>
    <row r="6" spans="1:9" x14ac:dyDescent="0.2">
      <c r="A6" s="38" t="s">
        <v>4</v>
      </c>
      <c r="B6" s="15">
        <v>0</v>
      </c>
      <c r="C6" s="35">
        <v>3</v>
      </c>
      <c r="D6" s="15">
        <f t="shared" ref="D6:D37" si="0">SUM(B6:C6)</f>
        <v>3</v>
      </c>
      <c r="E6" s="15">
        <v>4</v>
      </c>
      <c r="F6" s="15">
        <v>1</v>
      </c>
      <c r="G6" s="18" t="s">
        <v>44</v>
      </c>
    </row>
    <row r="7" spans="1:9" x14ac:dyDescent="0.2">
      <c r="A7" s="39" t="s">
        <v>5</v>
      </c>
      <c r="B7" s="16">
        <v>0</v>
      </c>
      <c r="C7" s="36">
        <v>7</v>
      </c>
      <c r="D7" s="16">
        <f t="shared" si="0"/>
        <v>7</v>
      </c>
      <c r="E7" s="16">
        <v>0</v>
      </c>
      <c r="F7" s="16">
        <v>5</v>
      </c>
      <c r="G7" s="18" t="s">
        <v>45</v>
      </c>
    </row>
    <row r="8" spans="1:9" x14ac:dyDescent="0.2">
      <c r="A8" s="40" t="s">
        <v>40</v>
      </c>
      <c r="B8" s="15">
        <v>0</v>
      </c>
      <c r="C8" s="35">
        <v>0</v>
      </c>
      <c r="D8" s="15">
        <f t="shared" si="0"/>
        <v>0</v>
      </c>
      <c r="E8" s="15">
        <v>0</v>
      </c>
      <c r="F8" s="15">
        <v>0</v>
      </c>
      <c r="G8" s="18" t="s">
        <v>73</v>
      </c>
    </row>
    <row r="9" spans="1:9" x14ac:dyDescent="0.2">
      <c r="A9" s="39" t="s">
        <v>6</v>
      </c>
      <c r="B9" s="16">
        <v>0</v>
      </c>
      <c r="C9" s="36">
        <v>1</v>
      </c>
      <c r="D9" s="16">
        <f t="shared" si="0"/>
        <v>1</v>
      </c>
      <c r="E9" s="16">
        <v>0</v>
      </c>
      <c r="F9" s="16">
        <v>0</v>
      </c>
      <c r="G9" s="18" t="s">
        <v>46</v>
      </c>
    </row>
    <row r="10" spans="1:9" x14ac:dyDescent="0.2">
      <c r="A10" s="40" t="s">
        <v>7</v>
      </c>
      <c r="B10" s="15">
        <v>1</v>
      </c>
      <c r="C10" s="35">
        <v>4</v>
      </c>
      <c r="D10" s="15">
        <f t="shared" si="0"/>
        <v>5</v>
      </c>
      <c r="E10" s="15">
        <v>1</v>
      </c>
      <c r="F10" s="15">
        <v>0</v>
      </c>
      <c r="G10" s="18" t="s">
        <v>48</v>
      </c>
      <c r="I10" s="31"/>
    </row>
    <row r="11" spans="1:9" x14ac:dyDescent="0.2">
      <c r="A11" s="39" t="s">
        <v>8</v>
      </c>
      <c r="B11" s="16">
        <v>0</v>
      </c>
      <c r="C11" s="36">
        <v>4</v>
      </c>
      <c r="D11" s="16">
        <f t="shared" si="0"/>
        <v>4</v>
      </c>
      <c r="E11" s="16">
        <v>6</v>
      </c>
      <c r="F11" s="16">
        <v>14</v>
      </c>
      <c r="G11" s="18" t="s">
        <v>74</v>
      </c>
    </row>
    <row r="12" spans="1:9" x14ac:dyDescent="0.2">
      <c r="A12" s="40" t="s">
        <v>9</v>
      </c>
      <c r="B12" s="15">
        <v>0</v>
      </c>
      <c r="C12" s="35">
        <v>10</v>
      </c>
      <c r="D12" s="15">
        <f t="shared" si="0"/>
        <v>10</v>
      </c>
      <c r="E12" s="15">
        <v>5</v>
      </c>
      <c r="F12" s="15">
        <v>0</v>
      </c>
      <c r="G12" s="18" t="s">
        <v>47</v>
      </c>
    </row>
    <row r="13" spans="1:9" x14ac:dyDescent="0.2">
      <c r="A13" s="39" t="s">
        <v>41</v>
      </c>
      <c r="B13" s="16">
        <v>0</v>
      </c>
      <c r="C13" s="36">
        <v>2</v>
      </c>
      <c r="D13" s="16">
        <f t="shared" si="0"/>
        <v>2</v>
      </c>
      <c r="E13" s="16">
        <v>0</v>
      </c>
      <c r="F13" s="16">
        <v>0</v>
      </c>
      <c r="G13" s="18" t="s">
        <v>75</v>
      </c>
    </row>
    <row r="14" spans="1:9" x14ac:dyDescent="0.2">
      <c r="A14" s="40" t="s">
        <v>10</v>
      </c>
      <c r="B14" s="15">
        <v>11</v>
      </c>
      <c r="C14" s="35">
        <v>17</v>
      </c>
      <c r="D14" s="15">
        <f t="shared" si="0"/>
        <v>28</v>
      </c>
      <c r="E14" s="15">
        <v>12</v>
      </c>
      <c r="F14" s="15">
        <v>20</v>
      </c>
      <c r="G14" s="18" t="s">
        <v>49</v>
      </c>
    </row>
    <row r="15" spans="1:9" x14ac:dyDescent="0.2">
      <c r="A15" s="39" t="s">
        <v>11</v>
      </c>
      <c r="B15" s="16">
        <v>0</v>
      </c>
      <c r="C15" s="36">
        <v>3</v>
      </c>
      <c r="D15" s="16">
        <f t="shared" si="0"/>
        <v>3</v>
      </c>
      <c r="E15" s="16">
        <v>0</v>
      </c>
      <c r="F15" s="16">
        <v>9</v>
      </c>
      <c r="G15" s="18" t="s">
        <v>50</v>
      </c>
    </row>
    <row r="16" spans="1:9" x14ac:dyDescent="0.2">
      <c r="A16" s="40" t="s">
        <v>12</v>
      </c>
      <c r="B16" s="15">
        <v>6</v>
      </c>
      <c r="C16" s="35">
        <v>25</v>
      </c>
      <c r="D16" s="15">
        <f t="shared" si="0"/>
        <v>31</v>
      </c>
      <c r="E16" s="15">
        <v>7</v>
      </c>
      <c r="F16" s="15">
        <v>17</v>
      </c>
      <c r="G16" s="18" t="s">
        <v>57</v>
      </c>
    </row>
    <row r="17" spans="1:10" x14ac:dyDescent="0.2">
      <c r="A17" s="39" t="s">
        <v>13</v>
      </c>
      <c r="B17" s="16">
        <v>4</v>
      </c>
      <c r="C17" s="36">
        <v>8</v>
      </c>
      <c r="D17" s="16">
        <f t="shared" si="0"/>
        <v>12</v>
      </c>
      <c r="E17" s="16">
        <v>3</v>
      </c>
      <c r="F17" s="16">
        <v>8</v>
      </c>
      <c r="G17" s="18" t="s">
        <v>52</v>
      </c>
    </row>
    <row r="18" spans="1:10" x14ac:dyDescent="0.2">
      <c r="A18" s="40" t="s">
        <v>14</v>
      </c>
      <c r="B18" s="15">
        <v>0</v>
      </c>
      <c r="C18" s="35">
        <v>1</v>
      </c>
      <c r="D18" s="15">
        <f t="shared" si="0"/>
        <v>1</v>
      </c>
      <c r="E18" s="15">
        <v>0</v>
      </c>
      <c r="F18" s="15">
        <v>1</v>
      </c>
      <c r="G18" s="18" t="s">
        <v>53</v>
      </c>
    </row>
    <row r="19" spans="1:10" x14ac:dyDescent="0.2">
      <c r="A19" s="39" t="s">
        <v>15</v>
      </c>
      <c r="B19" s="16">
        <v>0</v>
      </c>
      <c r="C19" s="36">
        <v>7</v>
      </c>
      <c r="D19" s="16">
        <f t="shared" si="0"/>
        <v>7</v>
      </c>
      <c r="E19" s="16">
        <v>0</v>
      </c>
      <c r="F19" s="16">
        <v>11</v>
      </c>
      <c r="G19" s="18" t="s">
        <v>54</v>
      </c>
    </row>
    <row r="20" spans="1:10" x14ac:dyDescent="0.2">
      <c r="A20" s="40" t="s">
        <v>16</v>
      </c>
      <c r="B20" s="15">
        <v>1</v>
      </c>
      <c r="C20" s="35">
        <v>8</v>
      </c>
      <c r="D20" s="15">
        <f t="shared" si="0"/>
        <v>9</v>
      </c>
      <c r="E20" s="15">
        <v>0</v>
      </c>
      <c r="F20" s="15">
        <v>4</v>
      </c>
      <c r="G20" s="18" t="s">
        <v>55</v>
      </c>
    </row>
    <row r="21" spans="1:10" x14ac:dyDescent="0.2">
      <c r="A21" s="39" t="s">
        <v>17</v>
      </c>
      <c r="B21" s="16">
        <v>1</v>
      </c>
      <c r="C21" s="36">
        <v>3</v>
      </c>
      <c r="D21" s="16">
        <f t="shared" si="0"/>
        <v>4</v>
      </c>
      <c r="E21" s="16">
        <v>0</v>
      </c>
      <c r="F21" s="16">
        <v>0</v>
      </c>
      <c r="G21" s="18" t="s">
        <v>56</v>
      </c>
    </row>
    <row r="22" spans="1:10" x14ac:dyDescent="0.2">
      <c r="A22" s="40" t="s">
        <v>18</v>
      </c>
      <c r="B22" s="15">
        <v>0</v>
      </c>
      <c r="C22" s="35">
        <v>4</v>
      </c>
      <c r="D22" s="15">
        <f t="shared" si="0"/>
        <v>4</v>
      </c>
      <c r="E22" s="15">
        <v>0</v>
      </c>
      <c r="F22" s="15">
        <v>0</v>
      </c>
      <c r="G22" s="18" t="s">
        <v>58</v>
      </c>
    </row>
    <row r="23" spans="1:10" x14ac:dyDescent="0.2">
      <c r="A23" s="39" t="s">
        <v>42</v>
      </c>
      <c r="B23" s="16">
        <v>0</v>
      </c>
      <c r="C23" s="36">
        <v>2</v>
      </c>
      <c r="D23" s="16">
        <f t="shared" si="0"/>
        <v>2</v>
      </c>
      <c r="E23" s="16">
        <v>0</v>
      </c>
      <c r="F23" s="16">
        <v>0</v>
      </c>
      <c r="G23" s="18" t="s">
        <v>76</v>
      </c>
    </row>
    <row r="24" spans="1:10" x14ac:dyDescent="0.2">
      <c r="A24" s="40" t="s">
        <v>19</v>
      </c>
      <c r="B24" s="15">
        <v>1</v>
      </c>
      <c r="C24" s="35">
        <v>10</v>
      </c>
      <c r="D24" s="15">
        <f t="shared" si="0"/>
        <v>11</v>
      </c>
      <c r="E24" s="15">
        <v>0</v>
      </c>
      <c r="F24" s="15">
        <v>3</v>
      </c>
      <c r="G24" s="18" t="s">
        <v>59</v>
      </c>
    </row>
    <row r="25" spans="1:10" x14ac:dyDescent="0.2">
      <c r="A25" s="39" t="s">
        <v>20</v>
      </c>
      <c r="B25" s="16">
        <v>2</v>
      </c>
      <c r="C25" s="36">
        <v>2</v>
      </c>
      <c r="D25" s="16">
        <f t="shared" si="0"/>
        <v>4</v>
      </c>
      <c r="E25" s="16">
        <v>0</v>
      </c>
      <c r="F25" s="16">
        <v>0</v>
      </c>
      <c r="G25" s="18" t="s">
        <v>60</v>
      </c>
    </row>
    <row r="26" spans="1:10" x14ac:dyDescent="0.2">
      <c r="A26" s="40" t="s">
        <v>21</v>
      </c>
      <c r="B26" s="15">
        <v>1</v>
      </c>
      <c r="C26" s="35">
        <v>3</v>
      </c>
      <c r="D26" s="15">
        <f t="shared" si="0"/>
        <v>4</v>
      </c>
      <c r="E26" s="15">
        <v>0</v>
      </c>
      <c r="F26" s="15">
        <v>1</v>
      </c>
      <c r="G26" s="18" t="s">
        <v>61</v>
      </c>
    </row>
    <row r="27" spans="1:10" x14ac:dyDescent="0.2">
      <c r="A27" s="39" t="s">
        <v>22</v>
      </c>
      <c r="B27" s="16">
        <v>2</v>
      </c>
      <c r="C27" s="36">
        <v>5</v>
      </c>
      <c r="D27" s="16">
        <f t="shared" si="0"/>
        <v>7</v>
      </c>
      <c r="E27" s="16">
        <v>3</v>
      </c>
      <c r="F27" s="16">
        <v>10</v>
      </c>
      <c r="G27" s="18" t="s">
        <v>62</v>
      </c>
    </row>
    <row r="28" spans="1:10" x14ac:dyDescent="0.2">
      <c r="A28" s="40" t="s">
        <v>23</v>
      </c>
      <c r="B28" s="15">
        <v>1</v>
      </c>
      <c r="C28" s="35">
        <v>2</v>
      </c>
      <c r="D28" s="15">
        <f t="shared" si="0"/>
        <v>3</v>
      </c>
      <c r="E28" s="15">
        <v>1</v>
      </c>
      <c r="F28" s="15">
        <v>0</v>
      </c>
      <c r="G28" s="18" t="s">
        <v>63</v>
      </c>
    </row>
    <row r="29" spans="1:10" x14ac:dyDescent="0.2">
      <c r="A29" s="39" t="s">
        <v>24</v>
      </c>
      <c r="B29" s="16">
        <v>1</v>
      </c>
      <c r="C29" s="36">
        <v>3</v>
      </c>
      <c r="D29" s="16">
        <f t="shared" si="0"/>
        <v>4</v>
      </c>
      <c r="E29" s="16">
        <v>8</v>
      </c>
      <c r="F29" s="16">
        <v>6</v>
      </c>
      <c r="G29" s="18" t="s">
        <v>64</v>
      </c>
    </row>
    <row r="30" spans="1:10" x14ac:dyDescent="0.2">
      <c r="A30" s="40" t="s">
        <v>25</v>
      </c>
      <c r="B30" s="15">
        <v>0</v>
      </c>
      <c r="C30" s="35">
        <v>5</v>
      </c>
      <c r="D30" s="15">
        <f t="shared" si="0"/>
        <v>5</v>
      </c>
      <c r="E30" s="15">
        <v>0</v>
      </c>
      <c r="F30" s="15">
        <v>12</v>
      </c>
      <c r="G30" s="18" t="s">
        <v>65</v>
      </c>
    </row>
    <row r="31" spans="1:10" x14ac:dyDescent="0.2">
      <c r="A31" s="39" t="s">
        <v>26</v>
      </c>
      <c r="B31" s="16">
        <v>0</v>
      </c>
      <c r="C31" s="36">
        <v>4</v>
      </c>
      <c r="D31" s="16">
        <f t="shared" si="0"/>
        <v>4</v>
      </c>
      <c r="E31" s="16">
        <v>0</v>
      </c>
      <c r="F31" s="16">
        <v>8</v>
      </c>
      <c r="G31" s="18" t="s">
        <v>66</v>
      </c>
      <c r="J31" s="37"/>
    </row>
    <row r="32" spans="1:10" x14ac:dyDescent="0.2">
      <c r="A32" s="40" t="s">
        <v>27</v>
      </c>
      <c r="B32" s="15">
        <v>1</v>
      </c>
      <c r="C32" s="35">
        <v>6</v>
      </c>
      <c r="D32" s="15">
        <f t="shared" si="0"/>
        <v>7</v>
      </c>
      <c r="E32" s="15">
        <v>0</v>
      </c>
      <c r="F32" s="15">
        <v>6</v>
      </c>
      <c r="G32" s="18" t="s">
        <v>67</v>
      </c>
    </row>
    <row r="33" spans="1:12" x14ac:dyDescent="0.2">
      <c r="A33" s="39" t="s">
        <v>28</v>
      </c>
      <c r="B33" s="16">
        <v>0</v>
      </c>
      <c r="C33" s="36">
        <v>19</v>
      </c>
      <c r="D33" s="16">
        <f t="shared" si="0"/>
        <v>19</v>
      </c>
      <c r="E33" s="16">
        <v>0</v>
      </c>
      <c r="F33" s="16">
        <v>8</v>
      </c>
      <c r="G33" s="18" t="s">
        <v>68</v>
      </c>
    </row>
    <row r="34" spans="1:12" x14ac:dyDescent="0.2">
      <c r="A34" s="40" t="s">
        <v>29</v>
      </c>
      <c r="B34" s="15">
        <v>1</v>
      </c>
      <c r="C34" s="35">
        <v>3</v>
      </c>
      <c r="D34" s="15">
        <f t="shared" si="0"/>
        <v>4</v>
      </c>
      <c r="E34" s="15">
        <v>0</v>
      </c>
      <c r="F34" s="15">
        <v>0</v>
      </c>
      <c r="G34" s="18" t="s">
        <v>69</v>
      </c>
    </row>
    <row r="35" spans="1:12" x14ac:dyDescent="0.2">
      <c r="A35" s="39" t="s">
        <v>30</v>
      </c>
      <c r="B35" s="16">
        <v>5</v>
      </c>
      <c r="C35" s="36">
        <v>15</v>
      </c>
      <c r="D35" s="16">
        <f t="shared" si="0"/>
        <v>20</v>
      </c>
      <c r="E35" s="16">
        <v>6</v>
      </c>
      <c r="F35" s="16">
        <v>10</v>
      </c>
      <c r="G35" s="18" t="s">
        <v>70</v>
      </c>
    </row>
    <row r="36" spans="1:12" ht="12.75" customHeight="1" x14ac:dyDescent="0.2">
      <c r="A36" s="40" t="s">
        <v>31</v>
      </c>
      <c r="B36" s="15">
        <v>3</v>
      </c>
      <c r="C36" s="35">
        <v>3</v>
      </c>
      <c r="D36" s="15">
        <f t="shared" si="0"/>
        <v>6</v>
      </c>
      <c r="E36" s="15">
        <v>0</v>
      </c>
      <c r="F36" s="15">
        <v>6</v>
      </c>
      <c r="G36" s="18" t="s">
        <v>71</v>
      </c>
    </row>
    <row r="37" spans="1:12" x14ac:dyDescent="0.2">
      <c r="A37" s="39" t="s">
        <v>43</v>
      </c>
      <c r="B37" s="16">
        <v>0</v>
      </c>
      <c r="C37" s="16">
        <v>0</v>
      </c>
      <c r="D37" s="16">
        <f t="shared" si="0"/>
        <v>0</v>
      </c>
      <c r="E37" s="17">
        <v>1</v>
      </c>
      <c r="F37" s="16">
        <v>0</v>
      </c>
      <c r="G37" s="18" t="s">
        <v>77</v>
      </c>
    </row>
    <row r="38" spans="1:12" ht="7.5" customHeight="1" x14ac:dyDescent="0.2">
      <c r="A38" s="13"/>
      <c r="B38" s="33"/>
      <c r="C38" s="33"/>
      <c r="D38" s="14"/>
      <c r="E38" s="14"/>
      <c r="F38" s="31"/>
    </row>
    <row r="39" spans="1:12" ht="14.25" customHeight="1" x14ac:dyDescent="0.2">
      <c r="A39" s="32" t="s">
        <v>2</v>
      </c>
      <c r="B39" s="32">
        <f>SUM(B6:B37)</f>
        <v>42</v>
      </c>
      <c r="C39" s="32">
        <f>SUM(C6:C37)</f>
        <v>189</v>
      </c>
      <c r="D39" s="32">
        <f>SUM(D6:D37)</f>
        <v>231</v>
      </c>
      <c r="E39" s="32">
        <f>SUM(E6:E37)</f>
        <v>57</v>
      </c>
      <c r="F39" s="32">
        <f>SUM(F6:F37)</f>
        <v>160</v>
      </c>
    </row>
    <row r="40" spans="1:12" x14ac:dyDescent="0.2">
      <c r="A40" s="31"/>
      <c r="B40" s="31"/>
      <c r="C40" s="31"/>
      <c r="D40" s="31"/>
      <c r="E40" s="31"/>
      <c r="F40" s="31"/>
    </row>
    <row r="42" spans="1:12" x14ac:dyDescent="0.2">
      <c r="L42" s="31"/>
    </row>
  </sheetData>
  <mergeCells count="4">
    <mergeCell ref="F4:F5"/>
    <mergeCell ref="E4:E5"/>
    <mergeCell ref="B4:D4"/>
    <mergeCell ref="A4:A5"/>
  </mergeCells>
  <printOptions horizontalCentered="1"/>
  <pageMargins left="0.47" right="0.74803149606299213" top="0.35" bottom="0.98425196850393704" header="0.28000000000000003" footer="0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9.4.1</vt:lpstr>
      <vt:lpstr>9.4.2</vt:lpstr>
      <vt:lpstr>9.4.3</vt:lpstr>
      <vt:lpstr>9.4.4</vt:lpstr>
      <vt:lpstr>9.4.5</vt:lpstr>
    </vt:vector>
  </TitlesOfParts>
  <Company>Secretaría de Comunicaciones y Transportes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mflorviv</dc:creator>
  <cp:lastModifiedBy>Michel Flores Vivanco</cp:lastModifiedBy>
  <dcterms:created xsi:type="dcterms:W3CDTF">2011-01-31T18:25:16Z</dcterms:created>
  <dcterms:modified xsi:type="dcterms:W3CDTF">2014-03-15T02:07:13Z</dcterms:modified>
</cp:coreProperties>
</file>