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0005" windowHeight="10005" tabRatio="597"/>
  </bookViews>
  <sheets>
    <sheet name="9.1.1" sheetId="10" r:id="rId1"/>
    <sheet name="9.1.2" sheetId="11" r:id="rId2"/>
    <sheet name="9.1.3" sheetId="7" r:id="rId3"/>
    <sheet name="9.1.4" sheetId="5" r:id="rId4"/>
    <sheet name="9.1.5" sheetId="6" r:id="rId5"/>
    <sheet name="9.1.6" sheetId="2" r:id="rId6"/>
    <sheet name="9.1.7" sheetId="3" r:id="rId7"/>
    <sheet name="9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45621"/>
</workbook>
</file>

<file path=xl/calcChain.xml><?xml version="1.0" encoding="utf-8"?>
<calcChain xmlns="http://schemas.openxmlformats.org/spreadsheetml/2006/main">
  <c r="C40" i="11" l="1"/>
  <c r="D40" i="11"/>
  <c r="E40" i="11"/>
  <c r="F40" i="11"/>
  <c r="G40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8" i="7"/>
  <c r="H31" i="6"/>
  <c r="B40" i="11"/>
  <c r="C41" i="11" l="1"/>
  <c r="B41" i="11"/>
  <c r="E41" i="11"/>
  <c r="G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P32" i="10" s="1"/>
  <c r="H30" i="10"/>
  <c r="P30" i="10" s="1"/>
  <c r="H28" i="10"/>
  <c r="P28" i="10" s="1"/>
  <c r="H26" i="10"/>
  <c r="H24" i="10"/>
  <c r="H22" i="10"/>
  <c r="H20" i="10"/>
  <c r="P20" i="10" s="1"/>
  <c r="H18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19" i="10"/>
  <c r="P19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6" i="6"/>
  <c r="H16" i="6"/>
  <c r="O15" i="6"/>
  <c r="H15" i="6"/>
  <c r="O14" i="6"/>
  <c r="H14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6" i="5"/>
  <c r="H16" i="5"/>
  <c r="O15" i="5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6" i="3"/>
  <c r="H16" i="3"/>
  <c r="O15" i="3"/>
  <c r="H15" i="3"/>
  <c r="O14" i="3"/>
  <c r="H14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5" i="2"/>
  <c r="H14" i="2"/>
  <c r="H13" i="2"/>
  <c r="H12" i="2"/>
  <c r="O9" i="2"/>
  <c r="O10" i="2"/>
  <c r="O11" i="2"/>
  <c r="P11" i="2" s="1"/>
  <c r="O12" i="2"/>
  <c r="O13" i="2"/>
  <c r="P13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6" i="2"/>
  <c r="P16" i="2" s="1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35" i="10" l="1"/>
  <c r="P16" i="10"/>
  <c r="P24" i="10"/>
  <c r="P31" i="10"/>
  <c r="P39" i="10"/>
  <c r="P18" i="10"/>
  <c r="P23" i="10"/>
  <c r="P34" i="10"/>
  <c r="P42" i="10"/>
  <c r="P36" i="10"/>
  <c r="P14" i="10"/>
  <c r="P22" i="10"/>
  <c r="P26" i="10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5" i="2"/>
  <c r="P39" i="3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4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<sst xmlns="http://schemas.openxmlformats.org/spreadsheetml/2006/main" count="716" uniqueCount="100">
  <si>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</si>
  <si>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</si>
  <si>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</si>
  <si>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</si>
  <si>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</si>
  <si>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</si>
  <si>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</si>
  <si>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</si>
  <si>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</si>
  <si>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</si>
  <si>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</si>
  <si>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</si>
  <si>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</si>
  <si>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</si>
  <si>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</si>
  <si>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</si>
  <si>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</si>
  <si>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</si>
  <si>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</si>
  <si>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</si>
  <si>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</si>
  <si>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</si>
  <si>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</si>
  <si>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</si>
  <si>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</si>
  <si>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</si>
  <si>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</si>
  <si>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</si>
  <si>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CAM</t>
  </si>
  <si>
    <t>COAH</t>
  </si>
  <si>
    <t>Chiapas</t>
  </si>
  <si>
    <t>MEX</t>
  </si>
  <si>
    <t>CHIHU</t>
  </si>
  <si>
    <t>TLX</t>
  </si>
  <si>
    <t>Coahuila</t>
  </si>
  <si>
    <t>COL</t>
  </si>
  <si>
    <t>NAY</t>
  </si>
  <si>
    <t>Distrito Federal</t>
  </si>
  <si>
    <t>DF</t>
  </si>
  <si>
    <t>OAX</t>
  </si>
  <si>
    <t>DGO</t>
  </si>
  <si>
    <t>Estado de México</t>
  </si>
  <si>
    <t>TAM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</si>
  <si>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</si>
  <si>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</si>
  <si>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</si>
  <si>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</si>
  <si>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</si>
  <si>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</si>
  <si>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</si>
  <si>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</si>
  <si>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</si>
  <si>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</si>
  <si>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</si>
  <si>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</si>
  <si>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</si>
  <si>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</si>
  <si>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</si>
  <si>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</si>
  <si>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</si>
  <si>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</si>
  <si>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</si>
  <si>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</si>
  <si>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</si>
  <si>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</si>
  <si>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</si>
  <si>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</si>
  <si>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</si>
  <si>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</si>
  <si>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</si>
  <si>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</si>
  <si>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</si>
  <si>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</si>
  <si>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</si>
  <si>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</si>
  <si>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</si>
  <si>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</si>
  <si>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</si>
  <si>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</si>
  <si>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</si>
  <si>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</si>
  <si>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A: Autoriza conducir vehículos del S.A.F. de Pasaje y Turismo</t>
  </si>
  <si>
    <t>B: Autoriza conducir vehículos del S.A.F. de Carga (C-2 y C-3)</t>
  </si>
  <si>
    <t>C: Autoriza conducir vehículos del S.A.F. de Carga (T-2 y T-3)</t>
  </si>
  <si>
    <t>D: Autoriza conducir vehículos del S.A.F. de Exclusivo de Turismo (Chofer Guía)</t>
  </si>
  <si>
    <t>F: Autoriza conducir vehículos del S.A.F. de Pasaje (Transportación de pasajeros de o hacia Puertos y Aeropuertos)</t>
  </si>
  <si>
    <t>Entidad Federativa</t>
  </si>
  <si>
    <t>E: Autoriza conducir vehículos del S.A.F. de Carga de Materiales y Residuos Peligrosos</t>
  </si>
  <si>
    <t>Tipo de Licencia</t>
  </si>
  <si>
    <t>9.  Estadísticas de Procesos del Autotransporte</t>
  </si>
  <si>
    <t xml:space="preserve">9.1 Licencias de Conductor </t>
  </si>
  <si>
    <t>9.1.1 Total de Trámites de Licencias Federales de Conductor por Tipo y Entidad Federativa</t>
  </si>
  <si>
    <t>9.1.2 Licencias Federales de Conductor por Clase de Trámite y Entidad Federativa</t>
  </si>
  <si>
    <t>9.1.3 Licencias Federales de Conductor Expedidas</t>
  </si>
  <si>
    <t>9.1.4 Licencias Federales de Conductor por Categoría Adicional</t>
  </si>
  <si>
    <t>9.1.5 Licencias Federales de Conductor por Duplicado</t>
  </si>
  <si>
    <t>9.1.6 Licencias Federales de Conductor por Renovación</t>
  </si>
  <si>
    <t>9.1.7  Licencias Federales de Conductor por Baja de la Categoría</t>
  </si>
  <si>
    <t>9.1.8  Licencias Federales de Conductor por Cambio de la Categoría</t>
  </si>
  <si>
    <t xml:space="preserve"> Licencias por Clase de Trámite 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</si>
</sst>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5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3" fontId="0" fillId="34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3" fontId="19" fillId="0" borderId="0" xfId="0" applyNumberFormat="1" applyFont="1" applyBorder="1"/>
    <xf numFmtId="0" fontId="19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20" fillId="0" borderId="0" xfId="0" applyFont="1"/>
    <xf numFmtId="0" fontId="0" fillId="0" borderId="11" xfId="0" applyBorder="1"/>
    <xf numFmtId="0" fontId="13" fillId="33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0" fontId="16" fillId="34" borderId="0" xfId="0" applyFont="1" applyFill="1" applyBorder="1"/>
    <xf numFmtId="164" fontId="16" fillId="34" borderId="0" xfId="0" applyNumberFormat="1" applyFont="1" applyFill="1" applyBorder="1"/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3" fontId="16" fillId="34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/>
    <xf numFmtId="0" fontId="21" fillId="0" borderId="0" xfId="0" applyFont="1"/>
    <xf numFmtId="1" fontId="13" fillId="0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0" fillId="36" borderId="0" xfId="0" applyFill="1" applyBorder="1"/>
    <xf numFmtId="3" fontId="0" fillId="36" borderId="0" xfId="0" applyNumberFormat="1" applyFill="1" applyBorder="1"/>
    <xf numFmtId="0" fontId="16" fillId="36" borderId="0" xfId="0" applyFont="1" applyFill="1" applyBorder="1"/>
    <xf numFmtId="3" fontId="0" fillId="36" borderId="0" xfId="0" applyNumberFormat="1" applyFill="1" applyBorder="1" applyAlignment="1">
      <alignment horizontal="center"/>
    </xf>
    <xf numFmtId="0" fontId="13" fillId="36" borderId="0" xfId="0" applyFont="1" applyFill="1" applyBorder="1" applyAlignment="1">
      <alignment horizontal="center" vertical="center" wrapText="1"/>
    </xf>
    <xf numFmtId="0" fontId="13" fillId="36" borderId="0" xfId="0" applyFont="1" applyFill="1" applyBorder="1" applyAlignment="1">
      <alignment horizontal="center"/>
    </xf>
    <xf numFmtId="164" fontId="16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3" fillId="33" borderId="0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2014</a:t>
            </a:r>
            <a:endParaRPr lang="es-ES" sz="1400"/>
          </a:p>
        </c:rich>
      </c:tx>
      <c:layout>
        <c:manualLayout>
          <c:xMode val="edge"/>
          <c:yMode val="edge"/>
          <c:x val="0.250973847392581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5.691459882255754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'9.1.1'!$P$12:$P$43</c:f>
              <c:numCache>
                <c:formatCode>#,##0</c:formatCode>
                <c:ptCount val="32"/>
                <c:pt idx="0">
                  <c:v>2350</c:v>
                </c:pt>
                <c:pt idx="1">
                  <c:v>4681</c:v>
                </c:pt>
                <c:pt idx="2">
                  <c:v>687</c:v>
                </c:pt>
                <c:pt idx="3">
                  <c:v>678</c:v>
                </c:pt>
                <c:pt idx="4">
                  <c:v>3457</c:v>
                </c:pt>
                <c:pt idx="5">
                  <c:v>5613</c:v>
                </c:pt>
                <c:pt idx="6">
                  <c:v>7074</c:v>
                </c:pt>
                <c:pt idx="7">
                  <c:v>2720</c:v>
                </c:pt>
                <c:pt idx="8">
                  <c:v>25371</c:v>
                </c:pt>
                <c:pt idx="9">
                  <c:v>1004</c:v>
                </c:pt>
                <c:pt idx="10">
                  <c:v>3543</c:v>
                </c:pt>
                <c:pt idx="11">
                  <c:v>2982</c:v>
                </c:pt>
                <c:pt idx="12">
                  <c:v>903</c:v>
                </c:pt>
                <c:pt idx="13">
                  <c:v>5104</c:v>
                </c:pt>
                <c:pt idx="14">
                  <c:v>8223</c:v>
                </c:pt>
                <c:pt idx="15">
                  <c:v>3659</c:v>
                </c:pt>
                <c:pt idx="16">
                  <c:v>1950</c:v>
                </c:pt>
                <c:pt idx="17">
                  <c:v>441</c:v>
                </c:pt>
                <c:pt idx="18">
                  <c:v>8241</c:v>
                </c:pt>
                <c:pt idx="19">
                  <c:v>2651</c:v>
                </c:pt>
                <c:pt idx="20">
                  <c:v>8360</c:v>
                </c:pt>
                <c:pt idx="21">
                  <c:v>6901</c:v>
                </c:pt>
                <c:pt idx="22">
                  <c:v>3567</c:v>
                </c:pt>
                <c:pt idx="23">
                  <c:v>3485</c:v>
                </c:pt>
                <c:pt idx="24">
                  <c:v>2272</c:v>
                </c:pt>
                <c:pt idx="25">
                  <c:v>2664</c:v>
                </c:pt>
                <c:pt idx="26">
                  <c:v>2686</c:v>
                </c:pt>
                <c:pt idx="27">
                  <c:v>11529</c:v>
                </c:pt>
                <c:pt idx="28">
                  <c:v>1980</c:v>
                </c:pt>
                <c:pt idx="29">
                  <c:v>11621</c:v>
                </c:pt>
                <c:pt idx="30">
                  <c:v>2083</c:v>
                </c:pt>
                <c:pt idx="31">
                  <c:v>1377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082816"/>
        <c:axId val="78084352"/>
      </c:lineChart>
      <c:catAx>
        <c:axId val="7808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084352"/>
        <c:crosses val="autoZero"/>
        <c:auto val="1"/>
        <c:lblAlgn val="ctr"/>
        <c:lblOffset val="100"/>
        <c:noMultiLvlLbl val="0"/>
      </c:catAx>
      <c:valAx>
        <c:axId val="78084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082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Duplicado</a:t>
            </a:r>
            <a:endParaRPr lang="es-ES" sz="1400"/>
          </a:p>
        </c:rich>
      </c:tx>
      <c:layout>
        <c:manualLayout>
          <c:xMode val="edge"/>
          <c:yMode val="edge"/>
          <c:x val="0.325343037299623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5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'9.1.5'!$P$8:$P$39</c:f>
              <c:numCache>
                <c:formatCode>#,##0</c:formatCode>
                <c:ptCount val="32"/>
                <c:pt idx="0">
                  <c:v>404</c:v>
                </c:pt>
                <c:pt idx="1">
                  <c:v>682</c:v>
                </c:pt>
                <c:pt idx="2">
                  <c:v>64</c:v>
                </c:pt>
                <c:pt idx="3">
                  <c:v>83</c:v>
                </c:pt>
                <c:pt idx="4">
                  <c:v>498</c:v>
                </c:pt>
                <c:pt idx="5">
                  <c:v>797</c:v>
                </c:pt>
                <c:pt idx="6">
                  <c:v>922</c:v>
                </c:pt>
                <c:pt idx="7">
                  <c:v>604</c:v>
                </c:pt>
                <c:pt idx="8">
                  <c:v>5952</c:v>
                </c:pt>
                <c:pt idx="9">
                  <c:v>168</c:v>
                </c:pt>
                <c:pt idx="10">
                  <c:v>1016</c:v>
                </c:pt>
                <c:pt idx="11">
                  <c:v>550</c:v>
                </c:pt>
                <c:pt idx="12">
                  <c:v>179</c:v>
                </c:pt>
                <c:pt idx="13">
                  <c:v>1181</c:v>
                </c:pt>
                <c:pt idx="14">
                  <c:v>1412</c:v>
                </c:pt>
                <c:pt idx="15">
                  <c:v>889</c:v>
                </c:pt>
                <c:pt idx="16">
                  <c:v>499</c:v>
                </c:pt>
                <c:pt idx="17">
                  <c:v>77</c:v>
                </c:pt>
                <c:pt idx="18">
                  <c:v>1215</c:v>
                </c:pt>
                <c:pt idx="19">
                  <c:v>463</c:v>
                </c:pt>
                <c:pt idx="20">
                  <c:v>1695</c:v>
                </c:pt>
                <c:pt idx="21">
                  <c:v>1280</c:v>
                </c:pt>
                <c:pt idx="22">
                  <c:v>556</c:v>
                </c:pt>
                <c:pt idx="23">
                  <c:v>704</c:v>
                </c:pt>
                <c:pt idx="24">
                  <c:v>416</c:v>
                </c:pt>
                <c:pt idx="25">
                  <c:v>370</c:v>
                </c:pt>
                <c:pt idx="26">
                  <c:v>316</c:v>
                </c:pt>
                <c:pt idx="27">
                  <c:v>1322</c:v>
                </c:pt>
                <c:pt idx="28">
                  <c:v>430</c:v>
                </c:pt>
                <c:pt idx="29">
                  <c:v>1704</c:v>
                </c:pt>
                <c:pt idx="30">
                  <c:v>360</c:v>
                </c:pt>
                <c:pt idx="31">
                  <c:v>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94240"/>
        <c:axId val="80008320"/>
      </c:lineChart>
      <c:catAx>
        <c:axId val="7999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008320"/>
        <c:crosses val="autoZero"/>
        <c:auto val="1"/>
        <c:lblAlgn val="ctr"/>
        <c:lblOffset val="100"/>
        <c:noMultiLvlLbl val="0"/>
      </c:catAx>
      <c:valAx>
        <c:axId val="80008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99424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Licencias por Entidad Federativa 2014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26519965004374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'9.1.5'!$H$8:$H$39</c:f>
              <c:numCache>
                <c:formatCode>#,##0</c:formatCode>
                <c:ptCount val="32"/>
                <c:pt idx="0">
                  <c:v>276</c:v>
                </c:pt>
                <c:pt idx="1">
                  <c:v>236</c:v>
                </c:pt>
                <c:pt idx="2">
                  <c:v>51</c:v>
                </c:pt>
                <c:pt idx="3">
                  <c:v>73</c:v>
                </c:pt>
                <c:pt idx="4">
                  <c:v>453</c:v>
                </c:pt>
                <c:pt idx="5">
                  <c:v>354</c:v>
                </c:pt>
                <c:pt idx="6">
                  <c:v>637</c:v>
                </c:pt>
                <c:pt idx="7">
                  <c:v>471</c:v>
                </c:pt>
                <c:pt idx="8">
                  <c:v>5267</c:v>
                </c:pt>
                <c:pt idx="9">
                  <c:v>115</c:v>
                </c:pt>
                <c:pt idx="10">
                  <c:v>888</c:v>
                </c:pt>
                <c:pt idx="11">
                  <c:v>367</c:v>
                </c:pt>
                <c:pt idx="12">
                  <c:v>136</c:v>
                </c:pt>
                <c:pt idx="13">
                  <c:v>956</c:v>
                </c:pt>
                <c:pt idx="14">
                  <c:v>1114</c:v>
                </c:pt>
                <c:pt idx="15">
                  <c:v>666</c:v>
                </c:pt>
                <c:pt idx="16">
                  <c:v>381</c:v>
                </c:pt>
                <c:pt idx="17">
                  <c:v>50</c:v>
                </c:pt>
                <c:pt idx="18">
                  <c:v>677</c:v>
                </c:pt>
                <c:pt idx="19">
                  <c:v>408</c:v>
                </c:pt>
                <c:pt idx="20">
                  <c:v>1329</c:v>
                </c:pt>
                <c:pt idx="21">
                  <c:v>999</c:v>
                </c:pt>
                <c:pt idx="22">
                  <c:v>493</c:v>
                </c:pt>
                <c:pt idx="23">
                  <c:v>515</c:v>
                </c:pt>
                <c:pt idx="24">
                  <c:v>200</c:v>
                </c:pt>
                <c:pt idx="25">
                  <c:v>167</c:v>
                </c:pt>
                <c:pt idx="26">
                  <c:v>299</c:v>
                </c:pt>
                <c:pt idx="27">
                  <c:v>515</c:v>
                </c:pt>
                <c:pt idx="28">
                  <c:v>308</c:v>
                </c:pt>
                <c:pt idx="29">
                  <c:v>1451</c:v>
                </c:pt>
                <c:pt idx="30">
                  <c:v>300</c:v>
                </c:pt>
                <c:pt idx="31">
                  <c:v>141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'9.1.5'!$O$8:$O$39</c:f>
              <c:numCache>
                <c:formatCode>#,##0</c:formatCode>
                <c:ptCount val="32"/>
                <c:pt idx="0">
                  <c:v>128</c:v>
                </c:pt>
                <c:pt idx="1">
                  <c:v>446</c:v>
                </c:pt>
                <c:pt idx="2">
                  <c:v>13</c:v>
                </c:pt>
                <c:pt idx="3">
                  <c:v>10</c:v>
                </c:pt>
                <c:pt idx="4">
                  <c:v>45</c:v>
                </c:pt>
                <c:pt idx="5">
                  <c:v>443</c:v>
                </c:pt>
                <c:pt idx="6">
                  <c:v>285</c:v>
                </c:pt>
                <c:pt idx="7">
                  <c:v>133</c:v>
                </c:pt>
                <c:pt idx="8">
                  <c:v>685</c:v>
                </c:pt>
                <c:pt idx="9">
                  <c:v>53</c:v>
                </c:pt>
                <c:pt idx="10">
                  <c:v>128</c:v>
                </c:pt>
                <c:pt idx="11">
                  <c:v>183</c:v>
                </c:pt>
                <c:pt idx="12">
                  <c:v>43</c:v>
                </c:pt>
                <c:pt idx="13">
                  <c:v>225</c:v>
                </c:pt>
                <c:pt idx="14">
                  <c:v>298</c:v>
                </c:pt>
                <c:pt idx="15">
                  <c:v>223</c:v>
                </c:pt>
                <c:pt idx="16">
                  <c:v>118</c:v>
                </c:pt>
                <c:pt idx="17">
                  <c:v>27</c:v>
                </c:pt>
                <c:pt idx="18">
                  <c:v>538</c:v>
                </c:pt>
                <c:pt idx="19">
                  <c:v>55</c:v>
                </c:pt>
                <c:pt idx="20">
                  <c:v>366</c:v>
                </c:pt>
                <c:pt idx="21">
                  <c:v>281</c:v>
                </c:pt>
                <c:pt idx="22">
                  <c:v>63</c:v>
                </c:pt>
                <c:pt idx="23">
                  <c:v>189</c:v>
                </c:pt>
                <c:pt idx="24">
                  <c:v>216</c:v>
                </c:pt>
                <c:pt idx="25">
                  <c:v>203</c:v>
                </c:pt>
                <c:pt idx="26">
                  <c:v>17</c:v>
                </c:pt>
                <c:pt idx="27">
                  <c:v>807</c:v>
                </c:pt>
                <c:pt idx="28">
                  <c:v>122</c:v>
                </c:pt>
                <c:pt idx="29">
                  <c:v>253</c:v>
                </c:pt>
                <c:pt idx="30">
                  <c:v>60</c:v>
                </c:pt>
                <c:pt idx="31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89696"/>
        <c:axId val="80191488"/>
      </c:lineChart>
      <c:catAx>
        <c:axId val="80189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0191488"/>
        <c:crosses val="autoZero"/>
        <c:auto val="1"/>
        <c:lblAlgn val="ctr"/>
        <c:lblOffset val="100"/>
        <c:noMultiLvlLbl val="0"/>
      </c:catAx>
      <c:valAx>
        <c:axId val="80191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018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Renovación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9207648844691231E-2"/>
                  <c:y val="4.1393685438443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1500698866825006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3.9208764243115028E-2"/>
                  <c:y val="-4.1829595861920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delete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'9.1.6'!$P$8:$P$39</c:f>
              <c:numCache>
                <c:formatCode>#,##0</c:formatCode>
                <c:ptCount val="32"/>
                <c:pt idx="0">
                  <c:v>1022</c:v>
                </c:pt>
                <c:pt idx="1">
                  <c:v>1984</c:v>
                </c:pt>
                <c:pt idx="2">
                  <c:v>252</c:v>
                </c:pt>
                <c:pt idx="3">
                  <c:v>327</c:v>
                </c:pt>
                <c:pt idx="4">
                  <c:v>1710</c:v>
                </c:pt>
                <c:pt idx="5">
                  <c:v>1967</c:v>
                </c:pt>
                <c:pt idx="6">
                  <c:v>3506</c:v>
                </c:pt>
                <c:pt idx="7">
                  <c:v>1141</c:v>
                </c:pt>
                <c:pt idx="8">
                  <c:v>10993</c:v>
                </c:pt>
                <c:pt idx="9">
                  <c:v>545</c:v>
                </c:pt>
                <c:pt idx="10">
                  <c:v>1321</c:v>
                </c:pt>
                <c:pt idx="11">
                  <c:v>1345</c:v>
                </c:pt>
                <c:pt idx="12">
                  <c:v>349</c:v>
                </c:pt>
                <c:pt idx="13">
                  <c:v>2306</c:v>
                </c:pt>
                <c:pt idx="14">
                  <c:v>2811</c:v>
                </c:pt>
                <c:pt idx="15">
                  <c:v>1444</c:v>
                </c:pt>
                <c:pt idx="16">
                  <c:v>739</c:v>
                </c:pt>
                <c:pt idx="17">
                  <c:v>178</c:v>
                </c:pt>
                <c:pt idx="18">
                  <c:v>4066</c:v>
                </c:pt>
                <c:pt idx="19">
                  <c:v>1079</c:v>
                </c:pt>
                <c:pt idx="20">
                  <c:v>3607</c:v>
                </c:pt>
                <c:pt idx="21">
                  <c:v>3661</c:v>
                </c:pt>
                <c:pt idx="22">
                  <c:v>357</c:v>
                </c:pt>
                <c:pt idx="23">
                  <c:v>1467</c:v>
                </c:pt>
                <c:pt idx="24">
                  <c:v>815</c:v>
                </c:pt>
                <c:pt idx="25">
                  <c:v>1066</c:v>
                </c:pt>
                <c:pt idx="26">
                  <c:v>1441</c:v>
                </c:pt>
                <c:pt idx="27">
                  <c:v>6207</c:v>
                </c:pt>
                <c:pt idx="28">
                  <c:v>944</c:v>
                </c:pt>
                <c:pt idx="29">
                  <c:v>6502</c:v>
                </c:pt>
                <c:pt idx="30">
                  <c:v>876</c:v>
                </c:pt>
                <c:pt idx="31">
                  <c:v>720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54528"/>
        <c:axId val="94456064"/>
      </c:lineChart>
      <c:catAx>
        <c:axId val="9445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4456064"/>
        <c:crosses val="autoZero"/>
        <c:auto val="1"/>
        <c:lblAlgn val="ctr"/>
        <c:lblOffset val="100"/>
        <c:noMultiLvlLbl val="0"/>
      </c:catAx>
      <c:valAx>
        <c:axId val="944560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44545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2014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585329833770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'9.1.6'!$H$8:$H$39</c:f>
              <c:numCache>
                <c:formatCode>#,##0</c:formatCode>
                <c:ptCount val="32"/>
                <c:pt idx="0">
                  <c:v>475</c:v>
                </c:pt>
                <c:pt idx="1">
                  <c:v>395</c:v>
                </c:pt>
                <c:pt idx="2">
                  <c:v>138</c:v>
                </c:pt>
                <c:pt idx="3">
                  <c:v>285</c:v>
                </c:pt>
                <c:pt idx="4">
                  <c:v>1491</c:v>
                </c:pt>
                <c:pt idx="5">
                  <c:v>611</c:v>
                </c:pt>
                <c:pt idx="6">
                  <c:v>2133</c:v>
                </c:pt>
                <c:pt idx="7">
                  <c:v>828</c:v>
                </c:pt>
                <c:pt idx="8">
                  <c:v>8542</c:v>
                </c:pt>
                <c:pt idx="9">
                  <c:v>347</c:v>
                </c:pt>
                <c:pt idx="10">
                  <c:v>981</c:v>
                </c:pt>
                <c:pt idx="11">
                  <c:v>697</c:v>
                </c:pt>
                <c:pt idx="12">
                  <c:v>241</c:v>
                </c:pt>
                <c:pt idx="13">
                  <c:v>1791</c:v>
                </c:pt>
                <c:pt idx="14">
                  <c:v>1907</c:v>
                </c:pt>
                <c:pt idx="15">
                  <c:v>922</c:v>
                </c:pt>
                <c:pt idx="16">
                  <c:v>490</c:v>
                </c:pt>
                <c:pt idx="17">
                  <c:v>109</c:v>
                </c:pt>
                <c:pt idx="18">
                  <c:v>1381</c:v>
                </c:pt>
                <c:pt idx="19">
                  <c:v>815</c:v>
                </c:pt>
                <c:pt idx="20">
                  <c:v>2508</c:v>
                </c:pt>
                <c:pt idx="21">
                  <c:v>2072</c:v>
                </c:pt>
                <c:pt idx="22">
                  <c:v>290</c:v>
                </c:pt>
                <c:pt idx="23">
                  <c:v>765</c:v>
                </c:pt>
                <c:pt idx="24">
                  <c:v>410</c:v>
                </c:pt>
                <c:pt idx="25">
                  <c:v>431</c:v>
                </c:pt>
                <c:pt idx="26">
                  <c:v>1329</c:v>
                </c:pt>
                <c:pt idx="27">
                  <c:v>1591</c:v>
                </c:pt>
                <c:pt idx="28">
                  <c:v>633</c:v>
                </c:pt>
                <c:pt idx="29">
                  <c:v>5072</c:v>
                </c:pt>
                <c:pt idx="30">
                  <c:v>658</c:v>
                </c:pt>
                <c:pt idx="31">
                  <c:v>472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'9.1.6'!$O$8:$O$39</c:f>
              <c:numCache>
                <c:formatCode>#,##0</c:formatCode>
                <c:ptCount val="32"/>
                <c:pt idx="0">
                  <c:v>547</c:v>
                </c:pt>
                <c:pt idx="1">
                  <c:v>1589</c:v>
                </c:pt>
                <c:pt idx="2">
                  <c:v>114</c:v>
                </c:pt>
                <c:pt idx="3">
                  <c:v>42</c:v>
                </c:pt>
                <c:pt idx="4">
                  <c:v>219</c:v>
                </c:pt>
                <c:pt idx="5">
                  <c:v>1356</c:v>
                </c:pt>
                <c:pt idx="6">
                  <c:v>1373</c:v>
                </c:pt>
                <c:pt idx="7">
                  <c:v>313</c:v>
                </c:pt>
                <c:pt idx="8">
                  <c:v>2451</c:v>
                </c:pt>
                <c:pt idx="9">
                  <c:v>198</c:v>
                </c:pt>
                <c:pt idx="10">
                  <c:v>340</c:v>
                </c:pt>
                <c:pt idx="11">
                  <c:v>648</c:v>
                </c:pt>
                <c:pt idx="12">
                  <c:v>108</c:v>
                </c:pt>
                <c:pt idx="13">
                  <c:v>515</c:v>
                </c:pt>
                <c:pt idx="14">
                  <c:v>904</c:v>
                </c:pt>
                <c:pt idx="15">
                  <c:v>522</c:v>
                </c:pt>
                <c:pt idx="16">
                  <c:v>249</c:v>
                </c:pt>
                <c:pt idx="17">
                  <c:v>69</c:v>
                </c:pt>
                <c:pt idx="18">
                  <c:v>2685</c:v>
                </c:pt>
                <c:pt idx="19">
                  <c:v>264</c:v>
                </c:pt>
                <c:pt idx="20">
                  <c:v>1099</c:v>
                </c:pt>
                <c:pt idx="21">
                  <c:v>1589</c:v>
                </c:pt>
                <c:pt idx="22">
                  <c:v>67</c:v>
                </c:pt>
                <c:pt idx="23">
                  <c:v>702</c:v>
                </c:pt>
                <c:pt idx="24">
                  <c:v>405</c:v>
                </c:pt>
                <c:pt idx="25">
                  <c:v>635</c:v>
                </c:pt>
                <c:pt idx="26">
                  <c:v>112</c:v>
                </c:pt>
                <c:pt idx="27">
                  <c:v>4616</c:v>
                </c:pt>
                <c:pt idx="28">
                  <c:v>311</c:v>
                </c:pt>
                <c:pt idx="29">
                  <c:v>1430</c:v>
                </c:pt>
                <c:pt idx="30">
                  <c:v>218</c:v>
                </c:pt>
                <c:pt idx="31">
                  <c:v>248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77696"/>
        <c:axId val="94491776"/>
      </c:lineChart>
      <c:catAx>
        <c:axId val="944776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4491776"/>
        <c:crosses val="autoZero"/>
        <c:auto val="1"/>
        <c:lblAlgn val="ctr"/>
        <c:lblOffset val="100"/>
        <c:noMultiLvlLbl val="0"/>
      </c:catAx>
      <c:valAx>
        <c:axId val="94491776"/>
        <c:scaling>
          <c:orientation val="minMax"/>
          <c:max val="9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4477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Baja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'9.1.7'!$P$8:$P$39</c:f>
              <c:numCache>
                <c:formatCode>#,##0</c:formatCode>
                <c:ptCount val="32"/>
                <c:pt idx="0">
                  <c:v>55</c:v>
                </c:pt>
                <c:pt idx="1">
                  <c:v>107</c:v>
                </c:pt>
                <c:pt idx="2">
                  <c:v>7</c:v>
                </c:pt>
                <c:pt idx="3">
                  <c:v>7</c:v>
                </c:pt>
                <c:pt idx="4">
                  <c:v>65</c:v>
                </c:pt>
                <c:pt idx="5">
                  <c:v>155</c:v>
                </c:pt>
                <c:pt idx="6">
                  <c:v>82</c:v>
                </c:pt>
                <c:pt idx="7">
                  <c:v>45</c:v>
                </c:pt>
                <c:pt idx="8">
                  <c:v>207</c:v>
                </c:pt>
                <c:pt idx="9">
                  <c:v>11</c:v>
                </c:pt>
                <c:pt idx="10">
                  <c:v>50</c:v>
                </c:pt>
                <c:pt idx="11">
                  <c:v>38</c:v>
                </c:pt>
                <c:pt idx="12">
                  <c:v>7</c:v>
                </c:pt>
                <c:pt idx="13">
                  <c:v>0</c:v>
                </c:pt>
                <c:pt idx="14">
                  <c:v>119</c:v>
                </c:pt>
                <c:pt idx="15">
                  <c:v>6</c:v>
                </c:pt>
                <c:pt idx="16">
                  <c:v>25</c:v>
                </c:pt>
                <c:pt idx="17">
                  <c:v>4</c:v>
                </c:pt>
                <c:pt idx="18">
                  <c:v>38</c:v>
                </c:pt>
                <c:pt idx="19">
                  <c:v>31</c:v>
                </c:pt>
                <c:pt idx="20">
                  <c:v>129</c:v>
                </c:pt>
                <c:pt idx="21">
                  <c:v>124</c:v>
                </c:pt>
                <c:pt idx="22">
                  <c:v>19</c:v>
                </c:pt>
                <c:pt idx="23">
                  <c:v>69</c:v>
                </c:pt>
                <c:pt idx="24">
                  <c:v>30</c:v>
                </c:pt>
                <c:pt idx="25">
                  <c:v>31</c:v>
                </c:pt>
                <c:pt idx="26">
                  <c:v>37</c:v>
                </c:pt>
                <c:pt idx="27">
                  <c:v>180</c:v>
                </c:pt>
                <c:pt idx="28">
                  <c:v>17</c:v>
                </c:pt>
                <c:pt idx="29">
                  <c:v>165</c:v>
                </c:pt>
                <c:pt idx="30">
                  <c:v>72</c:v>
                </c:pt>
                <c:pt idx="3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2704"/>
        <c:axId val="95354240"/>
      </c:lineChart>
      <c:catAx>
        <c:axId val="9535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5354240"/>
        <c:crosses val="autoZero"/>
        <c:auto val="1"/>
        <c:lblAlgn val="ctr"/>
        <c:lblOffset val="100"/>
        <c:noMultiLvlLbl val="0"/>
      </c:catAx>
      <c:valAx>
        <c:axId val="95354240"/>
        <c:scaling>
          <c:orientation val="minMax"/>
          <c:max val="2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53527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2014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3559869901758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'9.1.7'!$B$5:$H$5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'9.1.7'!$H$8:$H$39</c:f>
              <c:numCache>
                <c:formatCode>#,##0</c:formatCode>
                <c:ptCount val="32"/>
                <c:pt idx="0">
                  <c:v>32</c:v>
                </c:pt>
                <c:pt idx="1">
                  <c:v>15</c:v>
                </c:pt>
                <c:pt idx="2">
                  <c:v>4</c:v>
                </c:pt>
                <c:pt idx="3">
                  <c:v>3</c:v>
                </c:pt>
                <c:pt idx="4">
                  <c:v>55</c:v>
                </c:pt>
                <c:pt idx="5">
                  <c:v>37</c:v>
                </c:pt>
                <c:pt idx="6">
                  <c:v>49</c:v>
                </c:pt>
                <c:pt idx="7">
                  <c:v>40</c:v>
                </c:pt>
                <c:pt idx="8">
                  <c:v>148</c:v>
                </c:pt>
                <c:pt idx="9">
                  <c:v>7</c:v>
                </c:pt>
                <c:pt idx="10">
                  <c:v>37</c:v>
                </c:pt>
                <c:pt idx="11">
                  <c:v>23</c:v>
                </c:pt>
                <c:pt idx="12">
                  <c:v>6</c:v>
                </c:pt>
                <c:pt idx="13">
                  <c:v>0</c:v>
                </c:pt>
                <c:pt idx="14">
                  <c:v>74</c:v>
                </c:pt>
                <c:pt idx="15">
                  <c:v>4</c:v>
                </c:pt>
                <c:pt idx="16">
                  <c:v>15</c:v>
                </c:pt>
                <c:pt idx="17">
                  <c:v>1</c:v>
                </c:pt>
                <c:pt idx="18">
                  <c:v>17</c:v>
                </c:pt>
                <c:pt idx="19">
                  <c:v>21</c:v>
                </c:pt>
                <c:pt idx="20">
                  <c:v>90</c:v>
                </c:pt>
                <c:pt idx="21">
                  <c:v>75</c:v>
                </c:pt>
                <c:pt idx="22">
                  <c:v>13</c:v>
                </c:pt>
                <c:pt idx="23">
                  <c:v>37</c:v>
                </c:pt>
                <c:pt idx="24">
                  <c:v>13</c:v>
                </c:pt>
                <c:pt idx="25">
                  <c:v>8</c:v>
                </c:pt>
                <c:pt idx="26">
                  <c:v>33</c:v>
                </c:pt>
                <c:pt idx="27">
                  <c:v>64</c:v>
                </c:pt>
                <c:pt idx="28">
                  <c:v>12</c:v>
                </c:pt>
                <c:pt idx="29">
                  <c:v>141</c:v>
                </c:pt>
                <c:pt idx="30">
                  <c:v>60</c:v>
                </c:pt>
                <c:pt idx="31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'9.1.7'!$O$8:$O$39</c:f>
              <c:numCache>
                <c:formatCode>#,##0</c:formatCode>
                <c:ptCount val="32"/>
                <c:pt idx="0">
                  <c:v>23</c:v>
                </c:pt>
                <c:pt idx="1">
                  <c:v>92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118</c:v>
                </c:pt>
                <c:pt idx="6">
                  <c:v>33</c:v>
                </c:pt>
                <c:pt idx="7">
                  <c:v>5</c:v>
                </c:pt>
                <c:pt idx="8">
                  <c:v>59</c:v>
                </c:pt>
                <c:pt idx="9">
                  <c:v>4</c:v>
                </c:pt>
                <c:pt idx="10">
                  <c:v>13</c:v>
                </c:pt>
                <c:pt idx="11">
                  <c:v>15</c:v>
                </c:pt>
                <c:pt idx="12">
                  <c:v>1</c:v>
                </c:pt>
                <c:pt idx="13">
                  <c:v>0</c:v>
                </c:pt>
                <c:pt idx="14">
                  <c:v>45</c:v>
                </c:pt>
                <c:pt idx="15">
                  <c:v>2</c:v>
                </c:pt>
                <c:pt idx="16">
                  <c:v>10</c:v>
                </c:pt>
                <c:pt idx="17">
                  <c:v>3</c:v>
                </c:pt>
                <c:pt idx="18">
                  <c:v>21</c:v>
                </c:pt>
                <c:pt idx="19">
                  <c:v>10</c:v>
                </c:pt>
                <c:pt idx="20">
                  <c:v>39</c:v>
                </c:pt>
                <c:pt idx="21">
                  <c:v>49</c:v>
                </c:pt>
                <c:pt idx="22">
                  <c:v>6</c:v>
                </c:pt>
                <c:pt idx="23">
                  <c:v>32</c:v>
                </c:pt>
                <c:pt idx="24">
                  <c:v>17</c:v>
                </c:pt>
                <c:pt idx="25">
                  <c:v>23</c:v>
                </c:pt>
                <c:pt idx="26">
                  <c:v>4</c:v>
                </c:pt>
                <c:pt idx="27">
                  <c:v>116</c:v>
                </c:pt>
                <c:pt idx="28">
                  <c:v>5</c:v>
                </c:pt>
                <c:pt idx="29">
                  <c:v>24</c:v>
                </c:pt>
                <c:pt idx="30">
                  <c:v>12</c:v>
                </c:pt>
                <c:pt idx="3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92224"/>
        <c:axId val="95893760"/>
      </c:lineChart>
      <c:catAx>
        <c:axId val="95892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5893760"/>
        <c:crosses val="autoZero"/>
        <c:auto val="1"/>
        <c:lblAlgn val="ctr"/>
        <c:lblOffset val="100"/>
        <c:noMultiLvlLbl val="0"/>
      </c:catAx>
      <c:valAx>
        <c:axId val="95893760"/>
        <c:scaling>
          <c:orientation val="minMax"/>
          <c:max val="16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58922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Cambio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4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'9.1.8'!$P$8:$P$39</c:f>
              <c:numCache>
                <c:formatCode>#,##0</c:formatCode>
                <c:ptCount val="32"/>
                <c:pt idx="0">
                  <c:v>109</c:v>
                </c:pt>
                <c:pt idx="1">
                  <c:v>323</c:v>
                </c:pt>
                <c:pt idx="2">
                  <c:v>1</c:v>
                </c:pt>
                <c:pt idx="3">
                  <c:v>15</c:v>
                </c:pt>
                <c:pt idx="4">
                  <c:v>58</c:v>
                </c:pt>
                <c:pt idx="5">
                  <c:v>506</c:v>
                </c:pt>
                <c:pt idx="6">
                  <c:v>491</c:v>
                </c:pt>
                <c:pt idx="7">
                  <c:v>6</c:v>
                </c:pt>
                <c:pt idx="8">
                  <c:v>450</c:v>
                </c:pt>
                <c:pt idx="9">
                  <c:v>29</c:v>
                </c:pt>
                <c:pt idx="10">
                  <c:v>15</c:v>
                </c:pt>
                <c:pt idx="11">
                  <c:v>60</c:v>
                </c:pt>
                <c:pt idx="12">
                  <c:v>22</c:v>
                </c:pt>
                <c:pt idx="13">
                  <c:v>1</c:v>
                </c:pt>
                <c:pt idx="14">
                  <c:v>528</c:v>
                </c:pt>
                <c:pt idx="15">
                  <c:v>171</c:v>
                </c:pt>
                <c:pt idx="16">
                  <c:v>15</c:v>
                </c:pt>
                <c:pt idx="17">
                  <c:v>16</c:v>
                </c:pt>
                <c:pt idx="18">
                  <c:v>363</c:v>
                </c:pt>
                <c:pt idx="19">
                  <c:v>8</c:v>
                </c:pt>
                <c:pt idx="20">
                  <c:v>168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192</c:v>
                </c:pt>
                <c:pt idx="25">
                  <c:v>252</c:v>
                </c:pt>
                <c:pt idx="26">
                  <c:v>109</c:v>
                </c:pt>
                <c:pt idx="27">
                  <c:v>689</c:v>
                </c:pt>
                <c:pt idx="28">
                  <c:v>34</c:v>
                </c:pt>
                <c:pt idx="29">
                  <c:v>147</c:v>
                </c:pt>
                <c:pt idx="30">
                  <c:v>0</c:v>
                </c:pt>
                <c:pt idx="31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02720"/>
        <c:axId val="95916800"/>
      </c:lineChart>
      <c:catAx>
        <c:axId val="9590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5916800"/>
        <c:crosses val="autoZero"/>
        <c:auto val="1"/>
        <c:lblAlgn val="ctr"/>
        <c:lblOffset val="100"/>
        <c:noMultiLvlLbl val="0"/>
      </c:catAx>
      <c:valAx>
        <c:axId val="95916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59027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2014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64297742782152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'9.1.8'!$H$8:$H$39</c:f>
              <c:numCache>
                <c:formatCode>#,##0</c:formatCode>
                <c:ptCount val="32"/>
                <c:pt idx="0">
                  <c:v>62</c:v>
                </c:pt>
                <c:pt idx="1">
                  <c:v>162</c:v>
                </c:pt>
                <c:pt idx="2">
                  <c:v>1</c:v>
                </c:pt>
                <c:pt idx="3">
                  <c:v>13</c:v>
                </c:pt>
                <c:pt idx="4">
                  <c:v>46</c:v>
                </c:pt>
                <c:pt idx="5">
                  <c:v>252</c:v>
                </c:pt>
                <c:pt idx="6">
                  <c:v>248</c:v>
                </c:pt>
                <c:pt idx="7">
                  <c:v>4</c:v>
                </c:pt>
                <c:pt idx="8">
                  <c:v>287</c:v>
                </c:pt>
                <c:pt idx="9">
                  <c:v>8</c:v>
                </c:pt>
                <c:pt idx="10">
                  <c:v>0</c:v>
                </c:pt>
                <c:pt idx="11">
                  <c:v>36</c:v>
                </c:pt>
                <c:pt idx="12">
                  <c:v>15</c:v>
                </c:pt>
                <c:pt idx="13">
                  <c:v>1</c:v>
                </c:pt>
                <c:pt idx="14">
                  <c:v>318</c:v>
                </c:pt>
                <c:pt idx="15">
                  <c:v>89</c:v>
                </c:pt>
                <c:pt idx="16">
                  <c:v>9</c:v>
                </c:pt>
                <c:pt idx="17">
                  <c:v>9</c:v>
                </c:pt>
                <c:pt idx="18">
                  <c:v>180</c:v>
                </c:pt>
                <c:pt idx="19">
                  <c:v>8</c:v>
                </c:pt>
                <c:pt idx="20">
                  <c:v>125</c:v>
                </c:pt>
                <c:pt idx="21">
                  <c:v>3</c:v>
                </c:pt>
                <c:pt idx="22">
                  <c:v>21</c:v>
                </c:pt>
                <c:pt idx="23">
                  <c:v>18</c:v>
                </c:pt>
                <c:pt idx="24">
                  <c:v>98</c:v>
                </c:pt>
                <c:pt idx="25">
                  <c:v>126</c:v>
                </c:pt>
                <c:pt idx="26">
                  <c:v>98</c:v>
                </c:pt>
                <c:pt idx="27">
                  <c:v>324</c:v>
                </c:pt>
                <c:pt idx="28">
                  <c:v>20</c:v>
                </c:pt>
                <c:pt idx="29">
                  <c:v>98</c:v>
                </c:pt>
                <c:pt idx="30">
                  <c:v>0</c:v>
                </c:pt>
                <c:pt idx="31">
                  <c:v>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'9.1.8'!$O$8:$O$39</c:f>
              <c:numCache>
                <c:formatCode>#,##0</c:formatCode>
                <c:ptCount val="32"/>
                <c:pt idx="0">
                  <c:v>47</c:v>
                </c:pt>
                <c:pt idx="1">
                  <c:v>161</c:v>
                </c:pt>
                <c:pt idx="2">
                  <c:v>0</c:v>
                </c:pt>
                <c:pt idx="3">
                  <c:v>2</c:v>
                </c:pt>
                <c:pt idx="4">
                  <c:v>12</c:v>
                </c:pt>
                <c:pt idx="5">
                  <c:v>254</c:v>
                </c:pt>
                <c:pt idx="6">
                  <c:v>243</c:v>
                </c:pt>
                <c:pt idx="7">
                  <c:v>2</c:v>
                </c:pt>
                <c:pt idx="8">
                  <c:v>163</c:v>
                </c:pt>
                <c:pt idx="9">
                  <c:v>21</c:v>
                </c:pt>
                <c:pt idx="10">
                  <c:v>15</c:v>
                </c:pt>
                <c:pt idx="11">
                  <c:v>24</c:v>
                </c:pt>
                <c:pt idx="12">
                  <c:v>7</c:v>
                </c:pt>
                <c:pt idx="13">
                  <c:v>0</c:v>
                </c:pt>
                <c:pt idx="14">
                  <c:v>210</c:v>
                </c:pt>
                <c:pt idx="15">
                  <c:v>82</c:v>
                </c:pt>
                <c:pt idx="16">
                  <c:v>6</c:v>
                </c:pt>
                <c:pt idx="17">
                  <c:v>7</c:v>
                </c:pt>
                <c:pt idx="18">
                  <c:v>183</c:v>
                </c:pt>
                <c:pt idx="19">
                  <c:v>0</c:v>
                </c:pt>
                <c:pt idx="20">
                  <c:v>43</c:v>
                </c:pt>
                <c:pt idx="21">
                  <c:v>31</c:v>
                </c:pt>
                <c:pt idx="22">
                  <c:v>14</c:v>
                </c:pt>
                <c:pt idx="23">
                  <c:v>18</c:v>
                </c:pt>
                <c:pt idx="24">
                  <c:v>94</c:v>
                </c:pt>
                <c:pt idx="25">
                  <c:v>126</c:v>
                </c:pt>
                <c:pt idx="26">
                  <c:v>11</c:v>
                </c:pt>
                <c:pt idx="27">
                  <c:v>365</c:v>
                </c:pt>
                <c:pt idx="28">
                  <c:v>14</c:v>
                </c:pt>
                <c:pt idx="29">
                  <c:v>49</c:v>
                </c:pt>
                <c:pt idx="30">
                  <c:v>0</c:v>
                </c:pt>
                <c:pt idx="31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938432"/>
        <c:axId val="95939968"/>
      </c:lineChart>
      <c:catAx>
        <c:axId val="959384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95939968"/>
        <c:crosses val="autoZero"/>
        <c:auto val="1"/>
        <c:lblAlgn val="ctr"/>
        <c:lblOffset val="100"/>
        <c:noMultiLvlLbl val="0"/>
      </c:catAx>
      <c:valAx>
        <c:axId val="95939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959384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Tipo y Entidad</a:t>
            </a:r>
            <a:r>
              <a:rPr lang="es-ES" sz="1600" baseline="0"/>
              <a:t> Federativa 2014</a:t>
            </a:r>
            <a:endParaRPr lang="es-ES" sz="1600"/>
          </a:p>
        </c:rich>
      </c:tx>
      <c:layout>
        <c:manualLayout>
          <c:xMode val="edge"/>
          <c:yMode val="edge"/>
          <c:x val="0.1457562954345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49562916154"/>
          <c:y val="9.8593086629044008E-2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'9.1.1'!$B$9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'9.1.1'!$H$12:$H$43</c:f>
              <c:numCache>
                <c:formatCode>#,##0</c:formatCode>
                <c:ptCount val="32"/>
                <c:pt idx="0">
                  <c:v>1489</c:v>
                </c:pt>
                <c:pt idx="1">
                  <c:v>1565</c:v>
                </c:pt>
                <c:pt idx="2">
                  <c:v>543</c:v>
                </c:pt>
                <c:pt idx="3">
                  <c:v>618</c:v>
                </c:pt>
                <c:pt idx="4">
                  <c:v>3147</c:v>
                </c:pt>
                <c:pt idx="5">
                  <c:v>2286</c:v>
                </c:pt>
                <c:pt idx="6">
                  <c:v>4481</c:v>
                </c:pt>
                <c:pt idx="7">
                  <c:v>2172</c:v>
                </c:pt>
                <c:pt idx="8">
                  <c:v>21749</c:v>
                </c:pt>
                <c:pt idx="9">
                  <c:v>672</c:v>
                </c:pt>
                <c:pt idx="10">
                  <c:v>2996</c:v>
                </c:pt>
                <c:pt idx="11">
                  <c:v>2039</c:v>
                </c:pt>
                <c:pt idx="12">
                  <c:v>727</c:v>
                </c:pt>
                <c:pt idx="13">
                  <c:v>4238</c:v>
                </c:pt>
                <c:pt idx="14">
                  <c:v>6478</c:v>
                </c:pt>
                <c:pt idx="15">
                  <c:v>2713</c:v>
                </c:pt>
                <c:pt idx="16">
                  <c:v>1519</c:v>
                </c:pt>
                <c:pt idx="17">
                  <c:v>325</c:v>
                </c:pt>
                <c:pt idx="18">
                  <c:v>4245</c:v>
                </c:pt>
                <c:pt idx="19">
                  <c:v>2290</c:v>
                </c:pt>
                <c:pt idx="20">
                  <c:v>6646</c:v>
                </c:pt>
                <c:pt idx="21">
                  <c:v>4815</c:v>
                </c:pt>
                <c:pt idx="22">
                  <c:v>3293</c:v>
                </c:pt>
                <c:pt idx="23">
                  <c:v>2399</c:v>
                </c:pt>
                <c:pt idx="24">
                  <c:v>1307</c:v>
                </c:pt>
                <c:pt idx="25">
                  <c:v>1269</c:v>
                </c:pt>
                <c:pt idx="26">
                  <c:v>2534</c:v>
                </c:pt>
                <c:pt idx="27">
                  <c:v>3569</c:v>
                </c:pt>
                <c:pt idx="28">
                  <c:v>1458</c:v>
                </c:pt>
                <c:pt idx="29">
                  <c:v>9524</c:v>
                </c:pt>
                <c:pt idx="30">
                  <c:v>1767</c:v>
                </c:pt>
                <c:pt idx="31">
                  <c:v>1002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'9.1.1'!$O$12:$O$43</c:f>
              <c:numCache>
                <c:formatCode>#,##0</c:formatCode>
                <c:ptCount val="32"/>
                <c:pt idx="0">
                  <c:v>861</c:v>
                </c:pt>
                <c:pt idx="1">
                  <c:v>3116</c:v>
                </c:pt>
                <c:pt idx="2">
                  <c:v>144</c:v>
                </c:pt>
                <c:pt idx="3">
                  <c:v>60</c:v>
                </c:pt>
                <c:pt idx="4">
                  <c:v>310</c:v>
                </c:pt>
                <c:pt idx="5">
                  <c:v>3327</c:v>
                </c:pt>
                <c:pt idx="6">
                  <c:v>2593</c:v>
                </c:pt>
                <c:pt idx="7">
                  <c:v>548</c:v>
                </c:pt>
                <c:pt idx="8">
                  <c:v>3622</c:v>
                </c:pt>
                <c:pt idx="9">
                  <c:v>332</c:v>
                </c:pt>
                <c:pt idx="10">
                  <c:v>547</c:v>
                </c:pt>
                <c:pt idx="11">
                  <c:v>943</c:v>
                </c:pt>
                <c:pt idx="12">
                  <c:v>176</c:v>
                </c:pt>
                <c:pt idx="13">
                  <c:v>866</c:v>
                </c:pt>
                <c:pt idx="14">
                  <c:v>1745</c:v>
                </c:pt>
                <c:pt idx="15">
                  <c:v>946</c:v>
                </c:pt>
                <c:pt idx="16">
                  <c:v>431</c:v>
                </c:pt>
                <c:pt idx="17">
                  <c:v>116</c:v>
                </c:pt>
                <c:pt idx="18">
                  <c:v>3996</c:v>
                </c:pt>
                <c:pt idx="19">
                  <c:v>361</c:v>
                </c:pt>
                <c:pt idx="20">
                  <c:v>1714</c:v>
                </c:pt>
                <c:pt idx="21">
                  <c:v>2086</c:v>
                </c:pt>
                <c:pt idx="22">
                  <c:v>274</c:v>
                </c:pt>
                <c:pt idx="23">
                  <c:v>1086</c:v>
                </c:pt>
                <c:pt idx="24">
                  <c:v>965</c:v>
                </c:pt>
                <c:pt idx="25">
                  <c:v>1395</c:v>
                </c:pt>
                <c:pt idx="26">
                  <c:v>152</c:v>
                </c:pt>
                <c:pt idx="27">
                  <c:v>7960</c:v>
                </c:pt>
                <c:pt idx="28">
                  <c:v>522</c:v>
                </c:pt>
                <c:pt idx="29">
                  <c:v>2097</c:v>
                </c:pt>
                <c:pt idx="30">
                  <c:v>316</c:v>
                </c:pt>
                <c:pt idx="31">
                  <c:v>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59552"/>
        <c:axId val="79961472"/>
      </c:lineChart>
      <c:catAx>
        <c:axId val="7995955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961472"/>
        <c:crosses val="autoZero"/>
        <c:auto val="1"/>
        <c:lblAlgn val="ctr"/>
        <c:lblOffset val="100"/>
        <c:noMultiLvlLbl val="0"/>
      </c:catAx>
      <c:valAx>
        <c:axId val="79961472"/>
        <c:scaling>
          <c:orientation val="minMax"/>
          <c:max val="2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959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por Tipo 2014  </a:t>
            </a:r>
            <a:endParaRPr lang="es-ES" sz="1200"/>
          </a:p>
        </c:rich>
      </c:tx>
      <c:layout>
        <c:manualLayout>
          <c:xMode val="edge"/>
          <c:yMode val="edge"/>
          <c:x val="0.11227077865266842"/>
          <c:y val="2.3148148148148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333639545056868"/>
                  <c:y val="-0.104461577719451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9.9530402449693786E-2"/>
                  <c:y val="9.2651647710702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4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('9.1.1'!$B$9,'9.1.1'!$I$9)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('9.1.1'!$H$46,'9.1.1'!$O$46)</c:f>
              <c:numCache>
                <c:formatCode>0</c:formatCode>
                <c:ptCount val="2"/>
                <c:pt idx="0">
                  <c:v>70.650686988262137</c:v>
                </c:pt>
                <c:pt idx="1">
                  <c:v>29.349313011737856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Clase y Entidad</a:t>
            </a:r>
            <a:r>
              <a:rPr lang="es-ES" sz="1600" baseline="0"/>
              <a:t> Federativa 2014</a:t>
            </a:r>
            <a:endParaRPr lang="es-ES" sz="1600"/>
          </a:p>
        </c:rich>
      </c:tx>
      <c:layout>
        <c:manualLayout>
          <c:xMode val="edge"/>
          <c:yMode val="edge"/>
          <c:x val="0.13756723910987775"/>
          <c:y val="1.42222182404988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'9.1.2'!$B$7:$B$38</c:f>
              <c:numCache>
                <c:formatCode>#,##0</c:formatCode>
                <c:ptCount val="32"/>
                <c:pt idx="0">
                  <c:v>618</c:v>
                </c:pt>
                <c:pt idx="1">
                  <c:v>1345</c:v>
                </c:pt>
                <c:pt idx="2">
                  <c:v>234</c:v>
                </c:pt>
                <c:pt idx="3">
                  <c:v>202</c:v>
                </c:pt>
                <c:pt idx="4">
                  <c:v>1012</c:v>
                </c:pt>
                <c:pt idx="5">
                  <c:v>1958</c:v>
                </c:pt>
                <c:pt idx="6">
                  <c:v>1541</c:v>
                </c:pt>
                <c:pt idx="7">
                  <c:v>790</c:v>
                </c:pt>
                <c:pt idx="8">
                  <c:v>6869</c:v>
                </c:pt>
                <c:pt idx="9">
                  <c:v>212</c:v>
                </c:pt>
                <c:pt idx="10">
                  <c:v>984</c:v>
                </c:pt>
                <c:pt idx="11">
                  <c:v>891</c:v>
                </c:pt>
                <c:pt idx="12">
                  <c:v>274</c:v>
                </c:pt>
                <c:pt idx="13">
                  <c:v>1326</c:v>
                </c:pt>
                <c:pt idx="14">
                  <c:v>2957</c:v>
                </c:pt>
                <c:pt idx="15">
                  <c:v>1007</c:v>
                </c:pt>
                <c:pt idx="16">
                  <c:v>524</c:v>
                </c:pt>
                <c:pt idx="17">
                  <c:v>147</c:v>
                </c:pt>
                <c:pt idx="18">
                  <c:v>1996</c:v>
                </c:pt>
                <c:pt idx="19">
                  <c:v>834</c:v>
                </c:pt>
                <c:pt idx="20">
                  <c:v>2292</c:v>
                </c:pt>
                <c:pt idx="21">
                  <c:v>1529</c:v>
                </c:pt>
                <c:pt idx="22">
                  <c:v>2262</c:v>
                </c:pt>
                <c:pt idx="23">
                  <c:v>1017</c:v>
                </c:pt>
                <c:pt idx="24">
                  <c:v>708</c:v>
                </c:pt>
                <c:pt idx="25">
                  <c:v>625</c:v>
                </c:pt>
                <c:pt idx="26">
                  <c:v>718</c:v>
                </c:pt>
                <c:pt idx="27">
                  <c:v>2637</c:v>
                </c:pt>
                <c:pt idx="28">
                  <c:v>479</c:v>
                </c:pt>
                <c:pt idx="29">
                  <c:v>2374</c:v>
                </c:pt>
                <c:pt idx="30">
                  <c:v>545</c:v>
                </c:pt>
                <c:pt idx="31">
                  <c:v>321</c:v>
                </c:pt>
              </c:numCache>
            </c:numRef>
          </c:val>
        </c:ser>
        <c:ser>
          <c:idx val="1"/>
          <c:order val="1"/>
          <c:tx>
            <c:strRef>
              <c:f>'9.1.2'!$C$5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'9.1.2'!$C$7:$C$38</c:f>
              <c:numCache>
                <c:formatCode>#,##0</c:formatCode>
                <c:ptCount val="32"/>
                <c:pt idx="0">
                  <c:v>142</c:v>
                </c:pt>
                <c:pt idx="1">
                  <c:v>240</c:v>
                </c:pt>
                <c:pt idx="2">
                  <c:v>129</c:v>
                </c:pt>
                <c:pt idx="3">
                  <c:v>44</c:v>
                </c:pt>
                <c:pt idx="4">
                  <c:v>114</c:v>
                </c:pt>
                <c:pt idx="5">
                  <c:v>230</c:v>
                </c:pt>
                <c:pt idx="6">
                  <c:v>532</c:v>
                </c:pt>
                <c:pt idx="7">
                  <c:v>134</c:v>
                </c:pt>
                <c:pt idx="8">
                  <c:v>900</c:v>
                </c:pt>
                <c:pt idx="9">
                  <c:v>39</c:v>
                </c:pt>
                <c:pt idx="10">
                  <c:v>157</c:v>
                </c:pt>
                <c:pt idx="11">
                  <c:v>98</c:v>
                </c:pt>
                <c:pt idx="12">
                  <c:v>72</c:v>
                </c:pt>
                <c:pt idx="13">
                  <c:v>290</c:v>
                </c:pt>
                <c:pt idx="14">
                  <c:v>396</c:v>
                </c:pt>
                <c:pt idx="15">
                  <c:v>142</c:v>
                </c:pt>
                <c:pt idx="16">
                  <c:v>148</c:v>
                </c:pt>
                <c:pt idx="17">
                  <c:v>19</c:v>
                </c:pt>
                <c:pt idx="18">
                  <c:v>563</c:v>
                </c:pt>
                <c:pt idx="19">
                  <c:v>236</c:v>
                </c:pt>
                <c:pt idx="20">
                  <c:v>469</c:v>
                </c:pt>
                <c:pt idx="21">
                  <c:v>273</c:v>
                </c:pt>
                <c:pt idx="22">
                  <c:v>338</c:v>
                </c:pt>
                <c:pt idx="23">
                  <c:v>192</c:v>
                </c:pt>
                <c:pt idx="24">
                  <c:v>111</c:v>
                </c:pt>
                <c:pt idx="25">
                  <c:v>320</c:v>
                </c:pt>
                <c:pt idx="26">
                  <c:v>65</c:v>
                </c:pt>
                <c:pt idx="27">
                  <c:v>494</c:v>
                </c:pt>
                <c:pt idx="28">
                  <c:v>76</c:v>
                </c:pt>
                <c:pt idx="29">
                  <c:v>729</c:v>
                </c:pt>
                <c:pt idx="30">
                  <c:v>230</c:v>
                </c:pt>
                <c:pt idx="31">
                  <c:v>56</c:v>
                </c:pt>
              </c:numCache>
            </c:numRef>
          </c:val>
        </c:ser>
        <c:ser>
          <c:idx val="2"/>
          <c:order val="2"/>
          <c:tx>
            <c:strRef>
              <c:f>'9.1.2'!$D$5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'9.1.2'!$D$7:$D$38</c:f>
              <c:numCache>
                <c:formatCode>#,##0</c:formatCode>
                <c:ptCount val="32"/>
                <c:pt idx="0">
                  <c:v>404</c:v>
                </c:pt>
                <c:pt idx="1">
                  <c:v>682</c:v>
                </c:pt>
                <c:pt idx="2">
                  <c:v>64</c:v>
                </c:pt>
                <c:pt idx="3">
                  <c:v>83</c:v>
                </c:pt>
                <c:pt idx="4">
                  <c:v>498</c:v>
                </c:pt>
                <c:pt idx="5">
                  <c:v>797</c:v>
                </c:pt>
                <c:pt idx="6">
                  <c:v>922</c:v>
                </c:pt>
                <c:pt idx="7">
                  <c:v>604</c:v>
                </c:pt>
                <c:pt idx="8">
                  <c:v>5952</c:v>
                </c:pt>
                <c:pt idx="9">
                  <c:v>168</c:v>
                </c:pt>
                <c:pt idx="10">
                  <c:v>1016</c:v>
                </c:pt>
                <c:pt idx="11">
                  <c:v>550</c:v>
                </c:pt>
                <c:pt idx="12">
                  <c:v>179</c:v>
                </c:pt>
                <c:pt idx="13">
                  <c:v>1181</c:v>
                </c:pt>
                <c:pt idx="14">
                  <c:v>1412</c:v>
                </c:pt>
                <c:pt idx="15">
                  <c:v>889</c:v>
                </c:pt>
                <c:pt idx="16">
                  <c:v>499</c:v>
                </c:pt>
                <c:pt idx="17">
                  <c:v>77</c:v>
                </c:pt>
                <c:pt idx="18">
                  <c:v>1215</c:v>
                </c:pt>
                <c:pt idx="19">
                  <c:v>463</c:v>
                </c:pt>
                <c:pt idx="20">
                  <c:v>1695</c:v>
                </c:pt>
                <c:pt idx="21">
                  <c:v>1280</c:v>
                </c:pt>
                <c:pt idx="22">
                  <c:v>556</c:v>
                </c:pt>
                <c:pt idx="23">
                  <c:v>704</c:v>
                </c:pt>
                <c:pt idx="24">
                  <c:v>416</c:v>
                </c:pt>
                <c:pt idx="25">
                  <c:v>370</c:v>
                </c:pt>
                <c:pt idx="26">
                  <c:v>316</c:v>
                </c:pt>
                <c:pt idx="27">
                  <c:v>1322</c:v>
                </c:pt>
                <c:pt idx="28">
                  <c:v>430</c:v>
                </c:pt>
                <c:pt idx="29">
                  <c:v>1704</c:v>
                </c:pt>
                <c:pt idx="30">
                  <c:v>360</c:v>
                </c:pt>
                <c:pt idx="31">
                  <c:v>180</c:v>
                </c:pt>
              </c:numCache>
            </c:numRef>
          </c:val>
        </c:ser>
        <c:ser>
          <c:idx val="3"/>
          <c:order val="3"/>
          <c:tx>
            <c:strRef>
              <c:f>'9.1.2'!$E$5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'9.1.2'!$E$7:$E$38</c:f>
              <c:numCache>
                <c:formatCode>#,##0</c:formatCode>
                <c:ptCount val="32"/>
                <c:pt idx="0">
                  <c:v>1022</c:v>
                </c:pt>
                <c:pt idx="1">
                  <c:v>1984</c:v>
                </c:pt>
                <c:pt idx="2">
                  <c:v>252</c:v>
                </c:pt>
                <c:pt idx="3">
                  <c:v>327</c:v>
                </c:pt>
                <c:pt idx="4">
                  <c:v>1710</c:v>
                </c:pt>
                <c:pt idx="5">
                  <c:v>1967</c:v>
                </c:pt>
                <c:pt idx="6">
                  <c:v>3506</c:v>
                </c:pt>
                <c:pt idx="7">
                  <c:v>1141</c:v>
                </c:pt>
                <c:pt idx="8">
                  <c:v>10993</c:v>
                </c:pt>
                <c:pt idx="9">
                  <c:v>545</c:v>
                </c:pt>
                <c:pt idx="10">
                  <c:v>1321</c:v>
                </c:pt>
                <c:pt idx="11">
                  <c:v>1345</c:v>
                </c:pt>
                <c:pt idx="12">
                  <c:v>349</c:v>
                </c:pt>
                <c:pt idx="13">
                  <c:v>2306</c:v>
                </c:pt>
                <c:pt idx="14">
                  <c:v>2811</c:v>
                </c:pt>
                <c:pt idx="15">
                  <c:v>1444</c:v>
                </c:pt>
                <c:pt idx="16">
                  <c:v>739</c:v>
                </c:pt>
                <c:pt idx="17">
                  <c:v>178</c:v>
                </c:pt>
                <c:pt idx="18">
                  <c:v>4066</c:v>
                </c:pt>
                <c:pt idx="19">
                  <c:v>1079</c:v>
                </c:pt>
                <c:pt idx="20">
                  <c:v>3607</c:v>
                </c:pt>
                <c:pt idx="21">
                  <c:v>3661</c:v>
                </c:pt>
                <c:pt idx="22">
                  <c:v>357</c:v>
                </c:pt>
                <c:pt idx="23">
                  <c:v>1467</c:v>
                </c:pt>
                <c:pt idx="24">
                  <c:v>815</c:v>
                </c:pt>
                <c:pt idx="25">
                  <c:v>1066</c:v>
                </c:pt>
                <c:pt idx="26">
                  <c:v>1441</c:v>
                </c:pt>
                <c:pt idx="27">
                  <c:v>6207</c:v>
                </c:pt>
                <c:pt idx="28">
                  <c:v>944</c:v>
                </c:pt>
                <c:pt idx="29">
                  <c:v>6502</c:v>
                </c:pt>
                <c:pt idx="30">
                  <c:v>876</c:v>
                </c:pt>
                <c:pt idx="31">
                  <c:v>720</c:v>
                </c:pt>
              </c:numCache>
            </c:numRef>
          </c:val>
        </c:ser>
        <c:ser>
          <c:idx val="4"/>
          <c:order val="4"/>
          <c:tx>
            <c:strRef>
              <c:f>'9.1.2'!$F$5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'9.1.2'!$F$7:$F$38</c:f>
              <c:numCache>
                <c:formatCode>#,##0</c:formatCode>
                <c:ptCount val="32"/>
                <c:pt idx="0">
                  <c:v>55</c:v>
                </c:pt>
                <c:pt idx="1">
                  <c:v>107</c:v>
                </c:pt>
                <c:pt idx="2">
                  <c:v>7</c:v>
                </c:pt>
                <c:pt idx="3">
                  <c:v>7</c:v>
                </c:pt>
                <c:pt idx="4">
                  <c:v>65</c:v>
                </c:pt>
                <c:pt idx="5">
                  <c:v>155</c:v>
                </c:pt>
                <c:pt idx="6">
                  <c:v>82</c:v>
                </c:pt>
                <c:pt idx="7">
                  <c:v>45</c:v>
                </c:pt>
                <c:pt idx="8">
                  <c:v>207</c:v>
                </c:pt>
                <c:pt idx="9">
                  <c:v>11</c:v>
                </c:pt>
                <c:pt idx="10">
                  <c:v>50</c:v>
                </c:pt>
                <c:pt idx="11">
                  <c:v>38</c:v>
                </c:pt>
                <c:pt idx="12">
                  <c:v>7</c:v>
                </c:pt>
                <c:pt idx="13">
                  <c:v>0</c:v>
                </c:pt>
                <c:pt idx="14">
                  <c:v>119</c:v>
                </c:pt>
                <c:pt idx="15">
                  <c:v>6</c:v>
                </c:pt>
                <c:pt idx="16">
                  <c:v>25</c:v>
                </c:pt>
                <c:pt idx="17">
                  <c:v>4</c:v>
                </c:pt>
                <c:pt idx="18">
                  <c:v>38</c:v>
                </c:pt>
                <c:pt idx="19">
                  <c:v>31</c:v>
                </c:pt>
                <c:pt idx="20">
                  <c:v>129</c:v>
                </c:pt>
                <c:pt idx="21">
                  <c:v>124</c:v>
                </c:pt>
                <c:pt idx="22">
                  <c:v>19</c:v>
                </c:pt>
                <c:pt idx="23">
                  <c:v>69</c:v>
                </c:pt>
                <c:pt idx="24">
                  <c:v>30</c:v>
                </c:pt>
                <c:pt idx="25">
                  <c:v>31</c:v>
                </c:pt>
                <c:pt idx="26">
                  <c:v>37</c:v>
                </c:pt>
                <c:pt idx="27">
                  <c:v>180</c:v>
                </c:pt>
                <c:pt idx="28">
                  <c:v>17</c:v>
                </c:pt>
                <c:pt idx="29">
                  <c:v>165</c:v>
                </c:pt>
                <c:pt idx="30">
                  <c:v>72</c:v>
                </c:pt>
                <c:pt idx="31">
                  <c:v>21</c:v>
                </c:pt>
              </c:numCache>
            </c:numRef>
          </c:val>
        </c:ser>
        <c:ser>
          <c:idx val="5"/>
          <c:order val="5"/>
          <c:tx>
            <c:strRef>
              <c:f>'9.1.2'!$G$5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'9.1.2'!$G$7:$G$38</c:f>
              <c:numCache>
                <c:formatCode>#,##0</c:formatCode>
                <c:ptCount val="32"/>
                <c:pt idx="0">
                  <c:v>109</c:v>
                </c:pt>
                <c:pt idx="1">
                  <c:v>323</c:v>
                </c:pt>
                <c:pt idx="2">
                  <c:v>1</c:v>
                </c:pt>
                <c:pt idx="3">
                  <c:v>15</c:v>
                </c:pt>
                <c:pt idx="4">
                  <c:v>58</c:v>
                </c:pt>
                <c:pt idx="5">
                  <c:v>506</c:v>
                </c:pt>
                <c:pt idx="6">
                  <c:v>491</c:v>
                </c:pt>
                <c:pt idx="7">
                  <c:v>6</c:v>
                </c:pt>
                <c:pt idx="8">
                  <c:v>450</c:v>
                </c:pt>
                <c:pt idx="9">
                  <c:v>29</c:v>
                </c:pt>
                <c:pt idx="10">
                  <c:v>15</c:v>
                </c:pt>
                <c:pt idx="11">
                  <c:v>60</c:v>
                </c:pt>
                <c:pt idx="12">
                  <c:v>22</c:v>
                </c:pt>
                <c:pt idx="13">
                  <c:v>1</c:v>
                </c:pt>
                <c:pt idx="14">
                  <c:v>528</c:v>
                </c:pt>
                <c:pt idx="15">
                  <c:v>171</c:v>
                </c:pt>
                <c:pt idx="16">
                  <c:v>15</c:v>
                </c:pt>
                <c:pt idx="17">
                  <c:v>16</c:v>
                </c:pt>
                <c:pt idx="18">
                  <c:v>363</c:v>
                </c:pt>
                <c:pt idx="19">
                  <c:v>8</c:v>
                </c:pt>
                <c:pt idx="20">
                  <c:v>168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192</c:v>
                </c:pt>
                <c:pt idx="25">
                  <c:v>252</c:v>
                </c:pt>
                <c:pt idx="26">
                  <c:v>109</c:v>
                </c:pt>
                <c:pt idx="27">
                  <c:v>689</c:v>
                </c:pt>
                <c:pt idx="28">
                  <c:v>34</c:v>
                </c:pt>
                <c:pt idx="29">
                  <c:v>147</c:v>
                </c:pt>
                <c:pt idx="30">
                  <c:v>0</c:v>
                </c:pt>
                <c:pt idx="31">
                  <c:v>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286336"/>
        <c:axId val="472287872"/>
      </c:barChart>
      <c:catAx>
        <c:axId val="4722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72287872"/>
        <c:crosses val="autoZero"/>
        <c:auto val="1"/>
        <c:lblAlgn val="ctr"/>
        <c:lblOffset val="100"/>
        <c:noMultiLvlLbl val="0"/>
      </c:catAx>
      <c:valAx>
        <c:axId val="472287872"/>
        <c:scaling>
          <c:orientation val="minMax"/>
          <c:max val="26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472286336"/>
        <c:crosses val="autoZero"/>
        <c:crossBetween val="between"/>
        <c:majorUnit val="2500"/>
      </c:valAx>
    </c:plotArea>
    <c:legend>
      <c:legendPos val="b"/>
      <c:layout>
        <c:manualLayout>
          <c:xMode val="edge"/>
          <c:yMode val="edge"/>
          <c:x val="5.2970252039744731E-2"/>
          <c:y val="0.90594064630810389"/>
          <c:w val="0.8999999406014948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</a:t>
            </a:r>
          </a:p>
          <a:p>
            <a:pPr>
              <a:defRPr lang="es-ES" sz="1200"/>
            </a:pPr>
            <a:r>
              <a:rPr lang="es-ES" sz="1200" baseline="0"/>
              <a:t>por Clase 2014</a:t>
            </a:r>
            <a:endParaRPr lang="es-ES" sz="1200"/>
          </a:p>
        </c:rich>
      </c:tx>
      <c:layout>
        <c:manualLayout>
          <c:xMode val="edge"/>
          <c:yMode val="edge"/>
          <c:x val="0.166486001749781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64435695538059E-2"/>
          <c:y val="0.21316969861525931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4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bubble3D val="0"/>
            <c:explosion val="17"/>
            <c:spPr>
              <a:solidFill>
                <a:schemeClr val="accent2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552165354330706E-2"/>
                  <c:y val="2.6989953841976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4141710411198599"/>
                  <c:y val="5.5694814010317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'9.1.2'!$B$41:$G$41</c:f>
              <c:numCache>
                <c:formatCode>0</c:formatCode>
                <c:ptCount val="6"/>
                <c:pt idx="0">
                  <c:v>27.51156102150717</c:v>
                </c:pt>
                <c:pt idx="1">
                  <c:v>5.3237419673421993</c:v>
                </c:pt>
                <c:pt idx="2">
                  <c:v>18.009168740866293</c:v>
                </c:pt>
                <c:pt idx="3">
                  <c:v>44.541129209846723</c:v>
                </c:pt>
                <c:pt idx="4">
                  <c:v>1.3032424244446372</c:v>
                </c:pt>
                <c:pt idx="5">
                  <c:v>3.31115663599298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Expedición</a:t>
            </a:r>
            <a:endParaRPr lang="es-ES" sz="1400"/>
          </a:p>
        </c:rich>
      </c:tx>
      <c:layout>
        <c:manualLayout>
          <c:xMode val="edge"/>
          <c:yMode val="edge"/>
          <c:x val="0.319802822431129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1622498018772585E-2"/>
                  <c:y val="-3.9740784614312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'9.1.3'!$P$8:$P$39</c:f>
              <c:numCache>
                <c:formatCode>#,##0</c:formatCode>
                <c:ptCount val="32"/>
                <c:pt idx="0">
                  <c:v>618</c:v>
                </c:pt>
                <c:pt idx="1">
                  <c:v>1345</c:v>
                </c:pt>
                <c:pt idx="2">
                  <c:v>234</c:v>
                </c:pt>
                <c:pt idx="3">
                  <c:v>202</c:v>
                </c:pt>
                <c:pt idx="4">
                  <c:v>1012</c:v>
                </c:pt>
                <c:pt idx="5">
                  <c:v>1958</c:v>
                </c:pt>
                <c:pt idx="6">
                  <c:v>1541</c:v>
                </c:pt>
                <c:pt idx="7">
                  <c:v>790</c:v>
                </c:pt>
                <c:pt idx="8">
                  <c:v>6869</c:v>
                </c:pt>
                <c:pt idx="9">
                  <c:v>212</c:v>
                </c:pt>
                <c:pt idx="10">
                  <c:v>984</c:v>
                </c:pt>
                <c:pt idx="11">
                  <c:v>891</c:v>
                </c:pt>
                <c:pt idx="12">
                  <c:v>274</c:v>
                </c:pt>
                <c:pt idx="13">
                  <c:v>1326</c:v>
                </c:pt>
                <c:pt idx="14">
                  <c:v>2957</c:v>
                </c:pt>
                <c:pt idx="15">
                  <c:v>1007</c:v>
                </c:pt>
                <c:pt idx="16">
                  <c:v>524</c:v>
                </c:pt>
                <c:pt idx="17">
                  <c:v>147</c:v>
                </c:pt>
                <c:pt idx="18">
                  <c:v>1996</c:v>
                </c:pt>
                <c:pt idx="19">
                  <c:v>834</c:v>
                </c:pt>
                <c:pt idx="20">
                  <c:v>2292</c:v>
                </c:pt>
                <c:pt idx="21">
                  <c:v>1529</c:v>
                </c:pt>
                <c:pt idx="22">
                  <c:v>2262</c:v>
                </c:pt>
                <c:pt idx="23">
                  <c:v>1017</c:v>
                </c:pt>
                <c:pt idx="24">
                  <c:v>708</c:v>
                </c:pt>
                <c:pt idx="25">
                  <c:v>625</c:v>
                </c:pt>
                <c:pt idx="26">
                  <c:v>718</c:v>
                </c:pt>
                <c:pt idx="27">
                  <c:v>2637</c:v>
                </c:pt>
                <c:pt idx="28">
                  <c:v>479</c:v>
                </c:pt>
                <c:pt idx="29">
                  <c:v>2374</c:v>
                </c:pt>
                <c:pt idx="30">
                  <c:v>545</c:v>
                </c:pt>
                <c:pt idx="31">
                  <c:v>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162112"/>
        <c:axId val="539163648"/>
      </c:lineChart>
      <c:catAx>
        <c:axId val="53916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539163648"/>
        <c:crosses val="autoZero"/>
        <c:auto val="1"/>
        <c:lblAlgn val="ctr"/>
        <c:lblOffset val="100"/>
        <c:noMultiLvlLbl val="0"/>
      </c:catAx>
      <c:valAx>
        <c:axId val="539163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53916211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Licencias por Entidad Federativa</a:t>
            </a:r>
            <a:r>
              <a:rPr lang="es-ES" sz="1400" baseline="0"/>
              <a:t> 2014</a:t>
            </a:r>
          </a:p>
          <a:p>
            <a:pPr>
              <a:defRPr lang="es-ES" sz="1400"/>
            </a:pPr>
            <a:r>
              <a:rPr lang="es-ES" sz="1400" baseline="0"/>
              <a:t>Trámites de Expedición por Tipo</a:t>
            </a:r>
            <a:endParaRPr lang="es-ES" sz="1400"/>
          </a:p>
        </c:rich>
      </c:tx>
      <c:layout>
        <c:manualLayout>
          <c:xMode val="edge"/>
          <c:yMode val="edge"/>
          <c:x val="0.2980854092267593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'9.1.3'!$B$5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'9.1.3'!$H$8:$H$39</c:f>
              <c:numCache>
                <c:formatCode>#,##0</c:formatCode>
                <c:ptCount val="32"/>
                <c:pt idx="0">
                  <c:v>550</c:v>
                </c:pt>
                <c:pt idx="1">
                  <c:v>686</c:v>
                </c:pt>
                <c:pt idx="2">
                  <c:v>231</c:v>
                </c:pt>
                <c:pt idx="3">
                  <c:v>201</c:v>
                </c:pt>
                <c:pt idx="4">
                  <c:v>996</c:v>
                </c:pt>
                <c:pt idx="5">
                  <c:v>944</c:v>
                </c:pt>
                <c:pt idx="6">
                  <c:v>1114</c:v>
                </c:pt>
                <c:pt idx="7">
                  <c:v>721</c:v>
                </c:pt>
                <c:pt idx="8">
                  <c:v>6740</c:v>
                </c:pt>
                <c:pt idx="9">
                  <c:v>173</c:v>
                </c:pt>
                <c:pt idx="10">
                  <c:v>959</c:v>
                </c:pt>
                <c:pt idx="11">
                  <c:v>846</c:v>
                </c:pt>
                <c:pt idx="12">
                  <c:v>272</c:v>
                </c:pt>
                <c:pt idx="13">
                  <c:v>1261</c:v>
                </c:pt>
                <c:pt idx="14">
                  <c:v>2769</c:v>
                </c:pt>
                <c:pt idx="15">
                  <c:v>929</c:v>
                </c:pt>
                <c:pt idx="16">
                  <c:v>509</c:v>
                </c:pt>
                <c:pt idx="17">
                  <c:v>143</c:v>
                </c:pt>
                <c:pt idx="18">
                  <c:v>1707</c:v>
                </c:pt>
                <c:pt idx="19">
                  <c:v>825</c:v>
                </c:pt>
                <c:pt idx="20">
                  <c:v>2205</c:v>
                </c:pt>
                <c:pt idx="21">
                  <c:v>1463</c:v>
                </c:pt>
                <c:pt idx="22">
                  <c:v>2199</c:v>
                </c:pt>
                <c:pt idx="23">
                  <c:v>933</c:v>
                </c:pt>
                <c:pt idx="24">
                  <c:v>523</c:v>
                </c:pt>
                <c:pt idx="25">
                  <c:v>364</c:v>
                </c:pt>
                <c:pt idx="26">
                  <c:v>713</c:v>
                </c:pt>
                <c:pt idx="27">
                  <c:v>944</c:v>
                </c:pt>
                <c:pt idx="28">
                  <c:v>425</c:v>
                </c:pt>
                <c:pt idx="29">
                  <c:v>2165</c:v>
                </c:pt>
                <c:pt idx="30">
                  <c:v>537</c:v>
                </c:pt>
                <c:pt idx="31">
                  <c:v>288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'9.1.3'!$O$8:$O$39</c:f>
              <c:numCache>
                <c:formatCode>#,##0</c:formatCode>
                <c:ptCount val="32"/>
                <c:pt idx="0">
                  <c:v>68</c:v>
                </c:pt>
                <c:pt idx="1">
                  <c:v>659</c:v>
                </c:pt>
                <c:pt idx="2">
                  <c:v>3</c:v>
                </c:pt>
                <c:pt idx="3">
                  <c:v>1</c:v>
                </c:pt>
                <c:pt idx="4">
                  <c:v>16</c:v>
                </c:pt>
                <c:pt idx="5">
                  <c:v>1014</c:v>
                </c:pt>
                <c:pt idx="6">
                  <c:v>427</c:v>
                </c:pt>
                <c:pt idx="7">
                  <c:v>69</c:v>
                </c:pt>
                <c:pt idx="8">
                  <c:v>129</c:v>
                </c:pt>
                <c:pt idx="9">
                  <c:v>39</c:v>
                </c:pt>
                <c:pt idx="10">
                  <c:v>25</c:v>
                </c:pt>
                <c:pt idx="11">
                  <c:v>45</c:v>
                </c:pt>
                <c:pt idx="12">
                  <c:v>2</c:v>
                </c:pt>
                <c:pt idx="13">
                  <c:v>65</c:v>
                </c:pt>
                <c:pt idx="14">
                  <c:v>188</c:v>
                </c:pt>
                <c:pt idx="15">
                  <c:v>78</c:v>
                </c:pt>
                <c:pt idx="16">
                  <c:v>15</c:v>
                </c:pt>
                <c:pt idx="17">
                  <c:v>4</c:v>
                </c:pt>
                <c:pt idx="18">
                  <c:v>289</c:v>
                </c:pt>
                <c:pt idx="19">
                  <c:v>9</c:v>
                </c:pt>
                <c:pt idx="20">
                  <c:v>87</c:v>
                </c:pt>
                <c:pt idx="21">
                  <c:v>66</c:v>
                </c:pt>
                <c:pt idx="22">
                  <c:v>63</c:v>
                </c:pt>
                <c:pt idx="23">
                  <c:v>84</c:v>
                </c:pt>
                <c:pt idx="24">
                  <c:v>185</c:v>
                </c:pt>
                <c:pt idx="25">
                  <c:v>261</c:v>
                </c:pt>
                <c:pt idx="26">
                  <c:v>5</c:v>
                </c:pt>
                <c:pt idx="27">
                  <c:v>1693</c:v>
                </c:pt>
                <c:pt idx="28">
                  <c:v>54</c:v>
                </c:pt>
                <c:pt idx="29">
                  <c:v>209</c:v>
                </c:pt>
                <c:pt idx="30">
                  <c:v>8</c:v>
                </c:pt>
                <c:pt idx="31">
                  <c:v>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09120"/>
        <c:axId val="78710656"/>
      </c:lineChart>
      <c:catAx>
        <c:axId val="78709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710656"/>
        <c:crosses val="autoZero"/>
        <c:auto val="1"/>
        <c:lblAlgn val="ctr"/>
        <c:lblOffset val="100"/>
        <c:noMultiLvlLbl val="0"/>
      </c:catAx>
      <c:valAx>
        <c:axId val="78710656"/>
        <c:scaling>
          <c:orientation val="minMax"/>
          <c:max val="7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709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2014</a:t>
            </a:r>
          </a:p>
          <a:p>
            <a:pPr>
              <a:defRPr lang="es-ES" sz="1400"/>
            </a:pPr>
            <a:r>
              <a:rPr lang="es-ES" sz="1400" baseline="0"/>
              <a:t>Trámites de Categoría Adicional</a:t>
            </a:r>
            <a:endParaRPr lang="es-ES" sz="1400"/>
          </a:p>
        </c:rich>
      </c:tx>
      <c:layout>
        <c:manualLayout>
          <c:xMode val="edge"/>
          <c:yMode val="edge"/>
          <c:x val="0.325343037299623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2696835648352944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'9.1.4'!$P$8:$P$39</c:f>
              <c:numCache>
                <c:formatCode>#,##0</c:formatCode>
                <c:ptCount val="32"/>
                <c:pt idx="0">
                  <c:v>142</c:v>
                </c:pt>
                <c:pt idx="1">
                  <c:v>240</c:v>
                </c:pt>
                <c:pt idx="2">
                  <c:v>129</c:v>
                </c:pt>
                <c:pt idx="3">
                  <c:v>44</c:v>
                </c:pt>
                <c:pt idx="4">
                  <c:v>114</c:v>
                </c:pt>
                <c:pt idx="5">
                  <c:v>230</c:v>
                </c:pt>
                <c:pt idx="6">
                  <c:v>532</c:v>
                </c:pt>
                <c:pt idx="7">
                  <c:v>134</c:v>
                </c:pt>
                <c:pt idx="8">
                  <c:v>900</c:v>
                </c:pt>
                <c:pt idx="9">
                  <c:v>39</c:v>
                </c:pt>
                <c:pt idx="10">
                  <c:v>157</c:v>
                </c:pt>
                <c:pt idx="11">
                  <c:v>98</c:v>
                </c:pt>
                <c:pt idx="12">
                  <c:v>72</c:v>
                </c:pt>
                <c:pt idx="13">
                  <c:v>290</c:v>
                </c:pt>
                <c:pt idx="14">
                  <c:v>396</c:v>
                </c:pt>
                <c:pt idx="15">
                  <c:v>142</c:v>
                </c:pt>
                <c:pt idx="16">
                  <c:v>148</c:v>
                </c:pt>
                <c:pt idx="17">
                  <c:v>19</c:v>
                </c:pt>
                <c:pt idx="18">
                  <c:v>563</c:v>
                </c:pt>
                <c:pt idx="19">
                  <c:v>236</c:v>
                </c:pt>
                <c:pt idx="20">
                  <c:v>469</c:v>
                </c:pt>
                <c:pt idx="21">
                  <c:v>273</c:v>
                </c:pt>
                <c:pt idx="22">
                  <c:v>338</c:v>
                </c:pt>
                <c:pt idx="23">
                  <c:v>192</c:v>
                </c:pt>
                <c:pt idx="24">
                  <c:v>111</c:v>
                </c:pt>
                <c:pt idx="25">
                  <c:v>320</c:v>
                </c:pt>
                <c:pt idx="26">
                  <c:v>65</c:v>
                </c:pt>
                <c:pt idx="27">
                  <c:v>494</c:v>
                </c:pt>
                <c:pt idx="28">
                  <c:v>76</c:v>
                </c:pt>
                <c:pt idx="29">
                  <c:v>729</c:v>
                </c:pt>
                <c:pt idx="30">
                  <c:v>230</c:v>
                </c:pt>
                <c:pt idx="31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31520"/>
        <c:axId val="78733312"/>
      </c:lineChart>
      <c:catAx>
        <c:axId val="7873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733312"/>
        <c:crosses val="autoZero"/>
        <c:auto val="1"/>
        <c:lblAlgn val="ctr"/>
        <c:lblOffset val="100"/>
        <c:noMultiLvlLbl val="0"/>
      </c:catAx>
      <c:valAx>
        <c:axId val="78733312"/>
        <c:scaling>
          <c:orientation val="minMax"/>
          <c:max val="1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73152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Licencias por Entidad Federativa 2014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8563107611548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'9.1.4'!$B$5:$H$5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'9.1.4'!$H$8:$H$39</c:f>
              <c:numCache>
                <c:formatCode>#,##0</c:formatCode>
                <c:ptCount val="32"/>
                <c:pt idx="0">
                  <c:v>94</c:v>
                </c:pt>
                <c:pt idx="1">
                  <c:v>71</c:v>
                </c:pt>
                <c:pt idx="2">
                  <c:v>118</c:v>
                </c:pt>
                <c:pt idx="3">
                  <c:v>43</c:v>
                </c:pt>
                <c:pt idx="4">
                  <c:v>106</c:v>
                </c:pt>
                <c:pt idx="5">
                  <c:v>88</c:v>
                </c:pt>
                <c:pt idx="6">
                  <c:v>300</c:v>
                </c:pt>
                <c:pt idx="7">
                  <c:v>108</c:v>
                </c:pt>
                <c:pt idx="8">
                  <c:v>765</c:v>
                </c:pt>
                <c:pt idx="9">
                  <c:v>22</c:v>
                </c:pt>
                <c:pt idx="10">
                  <c:v>131</c:v>
                </c:pt>
                <c:pt idx="11">
                  <c:v>70</c:v>
                </c:pt>
                <c:pt idx="12">
                  <c:v>57</c:v>
                </c:pt>
                <c:pt idx="13">
                  <c:v>229</c:v>
                </c:pt>
                <c:pt idx="14">
                  <c:v>296</c:v>
                </c:pt>
                <c:pt idx="15">
                  <c:v>103</c:v>
                </c:pt>
                <c:pt idx="16">
                  <c:v>115</c:v>
                </c:pt>
                <c:pt idx="17">
                  <c:v>13</c:v>
                </c:pt>
                <c:pt idx="18">
                  <c:v>283</c:v>
                </c:pt>
                <c:pt idx="19">
                  <c:v>213</c:v>
                </c:pt>
                <c:pt idx="20">
                  <c:v>389</c:v>
                </c:pt>
                <c:pt idx="21">
                  <c:v>203</c:v>
                </c:pt>
                <c:pt idx="22">
                  <c:v>277</c:v>
                </c:pt>
                <c:pt idx="23">
                  <c:v>131</c:v>
                </c:pt>
                <c:pt idx="24">
                  <c:v>63</c:v>
                </c:pt>
                <c:pt idx="25">
                  <c:v>173</c:v>
                </c:pt>
                <c:pt idx="26">
                  <c:v>62</c:v>
                </c:pt>
                <c:pt idx="27">
                  <c:v>131</c:v>
                </c:pt>
                <c:pt idx="28">
                  <c:v>60</c:v>
                </c:pt>
                <c:pt idx="29">
                  <c:v>597</c:v>
                </c:pt>
                <c:pt idx="30">
                  <c:v>212</c:v>
                </c:pt>
                <c:pt idx="31">
                  <c:v>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'9.1.4'!$O$8:$O$39</c:f>
              <c:numCache>
                <c:formatCode>#,##0</c:formatCode>
                <c:ptCount val="32"/>
                <c:pt idx="0">
                  <c:v>48</c:v>
                </c:pt>
                <c:pt idx="1">
                  <c:v>169</c:v>
                </c:pt>
                <c:pt idx="2">
                  <c:v>11</c:v>
                </c:pt>
                <c:pt idx="3">
                  <c:v>1</c:v>
                </c:pt>
                <c:pt idx="4">
                  <c:v>8</c:v>
                </c:pt>
                <c:pt idx="5">
                  <c:v>142</c:v>
                </c:pt>
                <c:pt idx="6">
                  <c:v>232</c:v>
                </c:pt>
                <c:pt idx="7">
                  <c:v>26</c:v>
                </c:pt>
                <c:pt idx="8">
                  <c:v>135</c:v>
                </c:pt>
                <c:pt idx="9">
                  <c:v>17</c:v>
                </c:pt>
                <c:pt idx="10">
                  <c:v>26</c:v>
                </c:pt>
                <c:pt idx="11">
                  <c:v>28</c:v>
                </c:pt>
                <c:pt idx="12">
                  <c:v>15</c:v>
                </c:pt>
                <c:pt idx="13">
                  <c:v>61</c:v>
                </c:pt>
                <c:pt idx="14">
                  <c:v>100</c:v>
                </c:pt>
                <c:pt idx="15">
                  <c:v>39</c:v>
                </c:pt>
                <c:pt idx="16">
                  <c:v>33</c:v>
                </c:pt>
                <c:pt idx="17">
                  <c:v>6</c:v>
                </c:pt>
                <c:pt idx="18">
                  <c:v>280</c:v>
                </c:pt>
                <c:pt idx="19">
                  <c:v>23</c:v>
                </c:pt>
                <c:pt idx="20">
                  <c:v>80</c:v>
                </c:pt>
                <c:pt idx="21">
                  <c:v>70</c:v>
                </c:pt>
                <c:pt idx="22">
                  <c:v>61</c:v>
                </c:pt>
                <c:pt idx="23">
                  <c:v>61</c:v>
                </c:pt>
                <c:pt idx="24">
                  <c:v>48</c:v>
                </c:pt>
                <c:pt idx="25">
                  <c:v>147</c:v>
                </c:pt>
                <c:pt idx="26">
                  <c:v>3</c:v>
                </c:pt>
                <c:pt idx="27">
                  <c:v>363</c:v>
                </c:pt>
                <c:pt idx="28">
                  <c:v>16</c:v>
                </c:pt>
                <c:pt idx="29">
                  <c:v>132</c:v>
                </c:pt>
                <c:pt idx="30">
                  <c:v>18</c:v>
                </c:pt>
                <c:pt idx="3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54944"/>
        <c:axId val="78756480"/>
      </c:lineChart>
      <c:catAx>
        <c:axId val="78754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8756480"/>
        <c:crosses val="autoZero"/>
        <c:auto val="1"/>
        <c:lblAlgn val="ctr"/>
        <c:lblOffset val="100"/>
        <c:noMultiLvlLbl val="0"/>
      </c:catAx>
      <c:valAx>
        <c:axId val="78756480"/>
        <c:scaling>
          <c:orientation val="minMax"/>
          <c:max val="9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8754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45</xdr:row>
      <xdr:rowOff>180975</xdr:rowOff>
    </xdr:from>
    <xdr:to>
      <xdr:col>18</xdr:col>
      <xdr:colOff>495300</xdr:colOff>
      <xdr:row>63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63</xdr:row>
      <xdr:rowOff>180975</xdr:rowOff>
    </xdr:from>
    <xdr:to>
      <xdr:col>18</xdr:col>
      <xdr:colOff>66676</xdr:colOff>
      <xdr:row>81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83</xdr:row>
      <xdr:rowOff>9525</xdr:rowOff>
    </xdr:from>
    <xdr:to>
      <xdr:col>17</xdr:col>
      <xdr:colOff>19050</xdr:colOff>
      <xdr:row>97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6</xdr:row>
      <xdr:rowOff>9525</xdr:rowOff>
    </xdr:from>
    <xdr:to>
      <xdr:col>16</xdr:col>
      <xdr:colOff>676275</xdr:colOff>
      <xdr:row>23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8"/>
  <sheetViews>
    <sheetView tabSelected="1" zoomScaleNormal="100" workbookViewId="0">
      <selection activeCell="A98" sqref="A98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7" t="s">
        <v>89</v>
      </c>
    </row>
    <row r="3" spans="1:55" ht="17.25" x14ac:dyDescent="0.3">
      <c r="A3" s="17"/>
    </row>
    <row r="4" spans="1:55" ht="17.25" x14ac:dyDescent="0.3">
      <c r="A4" s="17" t="s">
        <v>90</v>
      </c>
    </row>
    <row r="5" spans="1:55" ht="17.25" x14ac:dyDescent="0.3">
      <c r="A5" s="17"/>
    </row>
    <row r="6" spans="1:55" ht="17.25" x14ac:dyDescent="0.3">
      <c r="A6" s="17" t="s">
        <v>91</v>
      </c>
      <c r="H6" s="22"/>
    </row>
    <row r="8" spans="1:55" s="2" customFormat="1" x14ac:dyDescent="0.25">
      <c r="A8" s="49" t="s">
        <v>86</v>
      </c>
      <c r="B8" s="47" t="s">
        <v>88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49"/>
      <c r="B9" s="48" t="s">
        <v>71</v>
      </c>
      <c r="C9" s="48"/>
      <c r="D9" s="48"/>
      <c r="E9" s="48"/>
      <c r="F9" s="48"/>
      <c r="G9" s="48"/>
      <c r="H9" s="48"/>
      <c r="I9" s="48" t="s">
        <v>72</v>
      </c>
      <c r="J9" s="48"/>
      <c r="K9" s="48"/>
      <c r="L9" s="48"/>
      <c r="M9" s="48"/>
      <c r="N9" s="48"/>
      <c r="O9" s="48"/>
      <c r="P9" s="23"/>
      <c r="Q9" s="18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49"/>
      <c r="B10" s="19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  <c r="H10" s="23" t="s">
        <v>73</v>
      </c>
      <c r="I10" s="19" t="s">
        <v>1</v>
      </c>
      <c r="J10" s="19" t="s">
        <v>2</v>
      </c>
      <c r="K10" s="19" t="s">
        <v>3</v>
      </c>
      <c r="L10" s="19" t="s">
        <v>4</v>
      </c>
      <c r="M10" s="19" t="s">
        <v>5</v>
      </c>
      <c r="N10" s="19" t="s">
        <v>6</v>
      </c>
      <c r="O10" s="23" t="s">
        <v>73</v>
      </c>
      <c r="P10" s="23" t="s">
        <v>0</v>
      </c>
    </row>
    <row r="11" spans="1:55" ht="8.25" customHeight="1" x14ac:dyDescent="0.2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55" x14ac:dyDescent="0.25">
      <c r="A12" s="25" t="s">
        <v>18</v>
      </c>
      <c r="B12" s="9">
        <v>241</v>
      </c>
      <c r="C12" s="9">
        <v>874</v>
      </c>
      <c r="D12" s="9">
        <v>27</v>
      </c>
      <c r="E12" s="9">
        <v>0</v>
      </c>
      <c r="F12" s="9">
        <v>336</v>
      </c>
      <c r="G12" s="9">
        <v>11</v>
      </c>
      <c r="H12" s="32">
        <f>SUM(B12:G12)</f>
        <v>1489</v>
      </c>
      <c r="I12" s="9">
        <v>73</v>
      </c>
      <c r="J12" s="9">
        <v>422</v>
      </c>
      <c r="K12" s="9">
        <v>20</v>
      </c>
      <c r="L12" s="9">
        <v>1</v>
      </c>
      <c r="M12" s="9">
        <v>345</v>
      </c>
      <c r="N12" s="9">
        <v>0</v>
      </c>
      <c r="O12" s="32">
        <f t="shared" ref="O12:O43" si="0">SUM(I12:N12)</f>
        <v>861</v>
      </c>
      <c r="P12" s="32">
        <f>H12+O12</f>
        <v>2350</v>
      </c>
      <c r="Q12" s="10" t="s">
        <v>20</v>
      </c>
    </row>
    <row r="13" spans="1:55" x14ac:dyDescent="0.25">
      <c r="A13" s="46" t="s">
        <v>22</v>
      </c>
      <c r="B13" s="44">
        <v>83</v>
      </c>
      <c r="C13" s="44">
        <v>1119</v>
      </c>
      <c r="D13" s="44">
        <v>33</v>
      </c>
      <c r="E13" s="44">
        <v>2</v>
      </c>
      <c r="F13" s="44">
        <v>278</v>
      </c>
      <c r="G13" s="44">
        <v>50</v>
      </c>
      <c r="H13" s="45">
        <f t="shared" ref="H13:H43" si="1">SUM(B13:G13)</f>
        <v>1565</v>
      </c>
      <c r="I13" s="44">
        <v>103</v>
      </c>
      <c r="J13" s="44">
        <v>2024</v>
      </c>
      <c r="K13" s="44">
        <v>92</v>
      </c>
      <c r="L13" s="44">
        <v>0</v>
      </c>
      <c r="M13" s="44">
        <v>875</v>
      </c>
      <c r="N13" s="44">
        <v>22</v>
      </c>
      <c r="O13" s="45">
        <f t="shared" si="0"/>
        <v>3116</v>
      </c>
      <c r="P13" s="45">
        <f t="shared" ref="P13:P43" si="2">H13+O13</f>
        <v>4681</v>
      </c>
      <c r="Q13" s="10" t="s">
        <v>23</v>
      </c>
    </row>
    <row r="14" spans="1:55" x14ac:dyDescent="0.25">
      <c r="A14" s="24" t="s">
        <v>25</v>
      </c>
      <c r="B14" s="9">
        <v>204</v>
      </c>
      <c r="C14" s="9">
        <v>108</v>
      </c>
      <c r="D14" s="9">
        <v>9</v>
      </c>
      <c r="E14" s="9">
        <v>0</v>
      </c>
      <c r="F14" s="9">
        <v>120</v>
      </c>
      <c r="G14" s="9">
        <v>102</v>
      </c>
      <c r="H14" s="32">
        <f t="shared" si="1"/>
        <v>543</v>
      </c>
      <c r="I14" s="9">
        <v>26</v>
      </c>
      <c r="J14" s="9">
        <v>43</v>
      </c>
      <c r="K14" s="9">
        <v>3</v>
      </c>
      <c r="L14" s="9">
        <v>1</v>
      </c>
      <c r="M14" s="9">
        <v>64</v>
      </c>
      <c r="N14" s="9">
        <v>7</v>
      </c>
      <c r="O14" s="32">
        <f t="shared" si="0"/>
        <v>144</v>
      </c>
      <c r="P14" s="32">
        <f t="shared" si="2"/>
        <v>687</v>
      </c>
      <c r="Q14" s="10" t="s">
        <v>26</v>
      </c>
    </row>
    <row r="15" spans="1:55" x14ac:dyDescent="0.25">
      <c r="A15" s="46" t="s">
        <v>17</v>
      </c>
      <c r="B15" s="44">
        <v>132</v>
      </c>
      <c r="C15" s="44">
        <v>163</v>
      </c>
      <c r="D15" s="44">
        <v>22</v>
      </c>
      <c r="E15" s="44">
        <v>0</v>
      </c>
      <c r="F15" s="44">
        <v>275</v>
      </c>
      <c r="G15" s="44">
        <v>26</v>
      </c>
      <c r="H15" s="45">
        <f t="shared" si="1"/>
        <v>618</v>
      </c>
      <c r="I15" s="44">
        <v>8</v>
      </c>
      <c r="J15" s="44">
        <v>20</v>
      </c>
      <c r="K15" s="44">
        <v>0</v>
      </c>
      <c r="L15" s="44">
        <v>0</v>
      </c>
      <c r="M15" s="44">
        <v>31</v>
      </c>
      <c r="N15" s="44">
        <v>1</v>
      </c>
      <c r="O15" s="45">
        <f t="shared" si="0"/>
        <v>60</v>
      </c>
      <c r="P15" s="45">
        <f t="shared" si="2"/>
        <v>678</v>
      </c>
      <c r="Q15" s="10" t="s">
        <v>28</v>
      </c>
    </row>
    <row r="16" spans="1:55" x14ac:dyDescent="0.25">
      <c r="A16" s="24" t="s">
        <v>30</v>
      </c>
      <c r="B16" s="9">
        <v>984</v>
      </c>
      <c r="C16" s="9">
        <v>735</v>
      </c>
      <c r="D16" s="9">
        <v>66</v>
      </c>
      <c r="E16" s="9">
        <v>10</v>
      </c>
      <c r="F16" s="9">
        <v>1283</v>
      </c>
      <c r="G16" s="9">
        <v>69</v>
      </c>
      <c r="H16" s="32">
        <f t="shared" si="1"/>
        <v>3147</v>
      </c>
      <c r="I16" s="9">
        <v>58</v>
      </c>
      <c r="J16" s="9">
        <v>90</v>
      </c>
      <c r="K16" s="9">
        <v>0</v>
      </c>
      <c r="L16" s="9">
        <v>0</v>
      </c>
      <c r="M16" s="9">
        <v>161</v>
      </c>
      <c r="N16" s="9">
        <v>1</v>
      </c>
      <c r="O16" s="32">
        <f t="shared" si="0"/>
        <v>310</v>
      </c>
      <c r="P16" s="32">
        <f t="shared" si="2"/>
        <v>3457</v>
      </c>
      <c r="Q16" s="10" t="s">
        <v>27</v>
      </c>
    </row>
    <row r="17" spans="1:17" x14ac:dyDescent="0.25">
      <c r="A17" s="46" t="s">
        <v>16</v>
      </c>
      <c r="B17" s="44">
        <v>133</v>
      </c>
      <c r="C17" s="44">
        <v>1552</v>
      </c>
      <c r="D17" s="44">
        <v>56</v>
      </c>
      <c r="E17" s="44">
        <v>0</v>
      </c>
      <c r="F17" s="44">
        <v>527</v>
      </c>
      <c r="G17" s="44">
        <v>18</v>
      </c>
      <c r="H17" s="45">
        <f t="shared" si="1"/>
        <v>2286</v>
      </c>
      <c r="I17" s="44">
        <v>123</v>
      </c>
      <c r="J17" s="44">
        <v>2242</v>
      </c>
      <c r="K17" s="44">
        <v>40</v>
      </c>
      <c r="L17" s="44">
        <v>0</v>
      </c>
      <c r="M17" s="44">
        <v>912</v>
      </c>
      <c r="N17" s="44">
        <v>10</v>
      </c>
      <c r="O17" s="45">
        <f t="shared" si="0"/>
        <v>3327</v>
      </c>
      <c r="P17" s="45">
        <f t="shared" si="2"/>
        <v>5613</v>
      </c>
      <c r="Q17" s="27" t="s">
        <v>32</v>
      </c>
    </row>
    <row r="18" spans="1:17" x14ac:dyDescent="0.25">
      <c r="A18" s="24" t="s">
        <v>34</v>
      </c>
      <c r="B18" s="9">
        <v>251</v>
      </c>
      <c r="C18" s="9">
        <v>2255</v>
      </c>
      <c r="D18" s="9">
        <v>36</v>
      </c>
      <c r="E18" s="9">
        <v>0</v>
      </c>
      <c r="F18" s="9">
        <v>1938</v>
      </c>
      <c r="G18" s="9">
        <v>1</v>
      </c>
      <c r="H18" s="32">
        <f t="shared" si="1"/>
        <v>4481</v>
      </c>
      <c r="I18" s="9">
        <v>119</v>
      </c>
      <c r="J18" s="9">
        <v>1329</v>
      </c>
      <c r="K18" s="9">
        <v>6</v>
      </c>
      <c r="L18" s="9">
        <v>0</v>
      </c>
      <c r="M18" s="9">
        <v>1139</v>
      </c>
      <c r="N18" s="9">
        <v>0</v>
      </c>
      <c r="O18" s="32">
        <f t="shared" si="0"/>
        <v>2593</v>
      </c>
      <c r="P18" s="32">
        <f t="shared" si="2"/>
        <v>7074</v>
      </c>
      <c r="Q18" s="10" t="s">
        <v>29</v>
      </c>
    </row>
    <row r="19" spans="1:17" x14ac:dyDescent="0.25">
      <c r="A19" s="46" t="s">
        <v>15</v>
      </c>
      <c r="B19" s="44">
        <v>177</v>
      </c>
      <c r="C19" s="44">
        <v>1143</v>
      </c>
      <c r="D19" s="44">
        <v>31</v>
      </c>
      <c r="E19" s="44">
        <v>15</v>
      </c>
      <c r="F19" s="44">
        <v>773</v>
      </c>
      <c r="G19" s="44">
        <v>33</v>
      </c>
      <c r="H19" s="45">
        <f t="shared" si="1"/>
        <v>2172</v>
      </c>
      <c r="I19" s="44">
        <v>32</v>
      </c>
      <c r="J19" s="44">
        <v>285</v>
      </c>
      <c r="K19" s="44">
        <v>5</v>
      </c>
      <c r="L19" s="44">
        <v>2</v>
      </c>
      <c r="M19" s="44">
        <v>221</v>
      </c>
      <c r="N19" s="44">
        <v>3</v>
      </c>
      <c r="O19" s="45">
        <f t="shared" si="0"/>
        <v>548</v>
      </c>
      <c r="P19" s="45">
        <f t="shared" si="2"/>
        <v>2720</v>
      </c>
      <c r="Q19" s="10" t="s">
        <v>35</v>
      </c>
    </row>
    <row r="20" spans="1:17" x14ac:dyDescent="0.25">
      <c r="A20" s="25" t="s">
        <v>37</v>
      </c>
      <c r="B20" s="9">
        <v>2096</v>
      </c>
      <c r="C20" s="9">
        <v>11958</v>
      </c>
      <c r="D20" s="9">
        <v>688</v>
      </c>
      <c r="E20" s="9">
        <v>23</v>
      </c>
      <c r="F20" s="9">
        <v>6525</v>
      </c>
      <c r="G20" s="9">
        <v>459</v>
      </c>
      <c r="H20" s="32">
        <f t="shared" si="1"/>
        <v>21749</v>
      </c>
      <c r="I20" s="9">
        <v>268</v>
      </c>
      <c r="J20" s="9">
        <v>1527</v>
      </c>
      <c r="K20" s="9">
        <v>90</v>
      </c>
      <c r="L20" s="9">
        <v>19</v>
      </c>
      <c r="M20" s="9">
        <v>1700</v>
      </c>
      <c r="N20" s="9">
        <v>18</v>
      </c>
      <c r="O20" s="32">
        <f t="shared" si="0"/>
        <v>3622</v>
      </c>
      <c r="P20" s="32">
        <f t="shared" si="2"/>
        <v>25371</v>
      </c>
      <c r="Q20" s="10" t="s">
        <v>38</v>
      </c>
    </row>
    <row r="21" spans="1:17" x14ac:dyDescent="0.25">
      <c r="A21" s="43" t="s">
        <v>14</v>
      </c>
      <c r="B21" s="44">
        <v>73</v>
      </c>
      <c r="C21" s="44">
        <v>383</v>
      </c>
      <c r="D21" s="44">
        <v>2</v>
      </c>
      <c r="E21" s="44">
        <v>0</v>
      </c>
      <c r="F21" s="44">
        <v>214</v>
      </c>
      <c r="G21" s="44">
        <v>0</v>
      </c>
      <c r="H21" s="45">
        <f t="shared" si="1"/>
        <v>672</v>
      </c>
      <c r="I21" s="44">
        <v>80</v>
      </c>
      <c r="J21" s="44">
        <v>138</v>
      </c>
      <c r="K21" s="44">
        <v>0</v>
      </c>
      <c r="L21" s="44">
        <v>0</v>
      </c>
      <c r="M21" s="44">
        <v>114</v>
      </c>
      <c r="N21" s="44">
        <v>0</v>
      </c>
      <c r="O21" s="45">
        <f t="shared" si="0"/>
        <v>332</v>
      </c>
      <c r="P21" s="45">
        <f t="shared" si="2"/>
        <v>1004</v>
      </c>
      <c r="Q21" s="10" t="s">
        <v>40</v>
      </c>
    </row>
    <row r="22" spans="1:17" x14ac:dyDescent="0.25">
      <c r="A22" s="25" t="s">
        <v>41</v>
      </c>
      <c r="B22" s="9">
        <v>408</v>
      </c>
      <c r="C22" s="9">
        <v>1660</v>
      </c>
      <c r="D22" s="9">
        <v>102</v>
      </c>
      <c r="E22" s="9">
        <v>0</v>
      </c>
      <c r="F22" s="9">
        <v>799</v>
      </c>
      <c r="G22" s="9">
        <v>27</v>
      </c>
      <c r="H22" s="32">
        <f t="shared" si="1"/>
        <v>2996</v>
      </c>
      <c r="I22" s="9">
        <v>74</v>
      </c>
      <c r="J22" s="9">
        <v>244</v>
      </c>
      <c r="K22" s="9">
        <v>13</v>
      </c>
      <c r="L22" s="9">
        <v>0</v>
      </c>
      <c r="M22" s="9">
        <v>215</v>
      </c>
      <c r="N22" s="9">
        <v>1</v>
      </c>
      <c r="O22" s="32">
        <f t="shared" si="0"/>
        <v>547</v>
      </c>
      <c r="P22" s="32">
        <f t="shared" si="2"/>
        <v>3543</v>
      </c>
      <c r="Q22" s="10" t="s">
        <v>31</v>
      </c>
    </row>
    <row r="23" spans="1:17" x14ac:dyDescent="0.25">
      <c r="A23" s="43" t="s">
        <v>43</v>
      </c>
      <c r="B23" s="44">
        <v>203</v>
      </c>
      <c r="C23" s="44">
        <v>1233</v>
      </c>
      <c r="D23" s="44">
        <v>34</v>
      </c>
      <c r="E23" s="44">
        <v>1</v>
      </c>
      <c r="F23" s="44">
        <v>546</v>
      </c>
      <c r="G23" s="44">
        <v>22</v>
      </c>
      <c r="H23" s="45">
        <f t="shared" si="1"/>
        <v>2039</v>
      </c>
      <c r="I23" s="44">
        <v>74</v>
      </c>
      <c r="J23" s="44">
        <v>454</v>
      </c>
      <c r="K23" s="44">
        <v>9</v>
      </c>
      <c r="L23" s="44">
        <v>1</v>
      </c>
      <c r="M23" s="44">
        <v>403</v>
      </c>
      <c r="N23" s="44">
        <v>2</v>
      </c>
      <c r="O23" s="45">
        <f t="shared" si="0"/>
        <v>943</v>
      </c>
      <c r="P23" s="45">
        <f t="shared" si="2"/>
        <v>2982</v>
      </c>
      <c r="Q23" s="10" t="s">
        <v>44</v>
      </c>
    </row>
    <row r="24" spans="1:17" x14ac:dyDescent="0.25">
      <c r="A24" s="25" t="s">
        <v>46</v>
      </c>
      <c r="B24" s="9">
        <v>187</v>
      </c>
      <c r="C24" s="9">
        <v>280</v>
      </c>
      <c r="D24" s="9">
        <v>23</v>
      </c>
      <c r="E24" s="9">
        <v>4</v>
      </c>
      <c r="F24" s="9">
        <v>217</v>
      </c>
      <c r="G24" s="9">
        <v>16</v>
      </c>
      <c r="H24" s="32">
        <f t="shared" si="1"/>
        <v>727</v>
      </c>
      <c r="I24" s="9">
        <v>37</v>
      </c>
      <c r="J24" s="9">
        <v>50</v>
      </c>
      <c r="K24" s="9">
        <v>3</v>
      </c>
      <c r="L24" s="9">
        <v>3</v>
      </c>
      <c r="M24" s="9">
        <v>83</v>
      </c>
      <c r="N24" s="9">
        <v>0</v>
      </c>
      <c r="O24" s="32">
        <f t="shared" si="0"/>
        <v>176</v>
      </c>
      <c r="P24" s="32">
        <f>H24+O24</f>
        <v>903</v>
      </c>
      <c r="Q24" s="10" t="s">
        <v>47</v>
      </c>
    </row>
    <row r="25" spans="1:17" x14ac:dyDescent="0.25">
      <c r="A25" s="43" t="s">
        <v>48</v>
      </c>
      <c r="B25" s="44">
        <v>646</v>
      </c>
      <c r="C25" s="44">
        <v>2200</v>
      </c>
      <c r="D25" s="44">
        <v>66</v>
      </c>
      <c r="E25" s="44">
        <v>0</v>
      </c>
      <c r="F25" s="44">
        <v>1319</v>
      </c>
      <c r="G25" s="44">
        <v>7</v>
      </c>
      <c r="H25" s="45">
        <f t="shared" si="1"/>
        <v>4238</v>
      </c>
      <c r="I25" s="44">
        <v>125</v>
      </c>
      <c r="J25" s="44">
        <v>403</v>
      </c>
      <c r="K25" s="44">
        <v>10</v>
      </c>
      <c r="L25" s="44">
        <v>0</v>
      </c>
      <c r="M25" s="44">
        <v>326</v>
      </c>
      <c r="N25" s="44">
        <v>2</v>
      </c>
      <c r="O25" s="45">
        <f t="shared" si="0"/>
        <v>866</v>
      </c>
      <c r="P25" s="45">
        <f t="shared" si="2"/>
        <v>5104</v>
      </c>
      <c r="Q25" s="10" t="s">
        <v>49</v>
      </c>
    </row>
    <row r="26" spans="1:17" x14ac:dyDescent="0.25">
      <c r="A26" s="25" t="s">
        <v>50</v>
      </c>
      <c r="B26" s="9">
        <v>1081</v>
      </c>
      <c r="C26" s="9">
        <v>3766</v>
      </c>
      <c r="D26" s="9">
        <v>110</v>
      </c>
      <c r="E26" s="9">
        <v>13</v>
      </c>
      <c r="F26" s="9">
        <v>1418</v>
      </c>
      <c r="G26" s="9">
        <v>90</v>
      </c>
      <c r="H26" s="32">
        <f t="shared" si="1"/>
        <v>6478</v>
      </c>
      <c r="I26" s="9">
        <v>237</v>
      </c>
      <c r="J26" s="9">
        <v>877</v>
      </c>
      <c r="K26" s="9">
        <v>17</v>
      </c>
      <c r="L26" s="9">
        <v>11</v>
      </c>
      <c r="M26" s="9">
        <v>594</v>
      </c>
      <c r="N26" s="9">
        <v>9</v>
      </c>
      <c r="O26" s="32">
        <f t="shared" si="0"/>
        <v>1745</v>
      </c>
      <c r="P26" s="32">
        <f t="shared" si="2"/>
        <v>8223</v>
      </c>
      <c r="Q26" s="10" t="s">
        <v>51</v>
      </c>
    </row>
    <row r="27" spans="1:17" x14ac:dyDescent="0.25">
      <c r="A27" s="43" t="s">
        <v>53</v>
      </c>
      <c r="B27" s="44">
        <v>504</v>
      </c>
      <c r="C27" s="44">
        <v>1311</v>
      </c>
      <c r="D27" s="44">
        <v>89</v>
      </c>
      <c r="E27" s="44">
        <v>3</v>
      </c>
      <c r="F27" s="44">
        <v>790</v>
      </c>
      <c r="G27" s="44">
        <v>16</v>
      </c>
      <c r="H27" s="45">
        <f t="shared" si="1"/>
        <v>2713</v>
      </c>
      <c r="I27" s="44">
        <v>131</v>
      </c>
      <c r="J27" s="44">
        <v>438</v>
      </c>
      <c r="K27" s="44">
        <v>12</v>
      </c>
      <c r="L27" s="44">
        <v>0</v>
      </c>
      <c r="M27" s="44">
        <v>365</v>
      </c>
      <c r="N27" s="44">
        <v>0</v>
      </c>
      <c r="O27" s="45">
        <f t="shared" si="0"/>
        <v>946</v>
      </c>
      <c r="P27" s="45">
        <f t="shared" si="2"/>
        <v>3659</v>
      </c>
      <c r="Q27" s="10" t="s">
        <v>54</v>
      </c>
    </row>
    <row r="28" spans="1:17" x14ac:dyDescent="0.25">
      <c r="A28" s="24" t="s">
        <v>56</v>
      </c>
      <c r="B28" s="9">
        <v>349</v>
      </c>
      <c r="C28" s="9">
        <v>722</v>
      </c>
      <c r="D28" s="9">
        <v>63</v>
      </c>
      <c r="E28" s="9">
        <v>4</v>
      </c>
      <c r="F28" s="9">
        <v>376</v>
      </c>
      <c r="G28" s="9">
        <v>5</v>
      </c>
      <c r="H28" s="32">
        <f t="shared" si="1"/>
        <v>1519</v>
      </c>
      <c r="I28" s="9">
        <v>95</v>
      </c>
      <c r="J28" s="9">
        <v>178</v>
      </c>
      <c r="K28" s="9">
        <v>10</v>
      </c>
      <c r="L28" s="9">
        <v>0</v>
      </c>
      <c r="M28" s="9">
        <v>147</v>
      </c>
      <c r="N28" s="9">
        <v>1</v>
      </c>
      <c r="O28" s="32">
        <f t="shared" si="0"/>
        <v>431</v>
      </c>
      <c r="P28" s="32">
        <f t="shared" si="2"/>
        <v>1950</v>
      </c>
      <c r="Q28" s="10" t="s">
        <v>57</v>
      </c>
    </row>
    <row r="29" spans="1:17" x14ac:dyDescent="0.25">
      <c r="A29" s="46" t="s">
        <v>58</v>
      </c>
      <c r="B29" s="44">
        <v>76</v>
      </c>
      <c r="C29" s="44">
        <v>147</v>
      </c>
      <c r="D29" s="44">
        <v>7</v>
      </c>
      <c r="E29" s="44">
        <v>1</v>
      </c>
      <c r="F29" s="44">
        <v>89</v>
      </c>
      <c r="G29" s="44">
        <v>5</v>
      </c>
      <c r="H29" s="45">
        <f t="shared" si="1"/>
        <v>325</v>
      </c>
      <c r="I29" s="44">
        <v>37</v>
      </c>
      <c r="J29" s="44">
        <v>34</v>
      </c>
      <c r="K29" s="44">
        <v>3</v>
      </c>
      <c r="L29" s="44">
        <v>1</v>
      </c>
      <c r="M29" s="44">
        <v>39</v>
      </c>
      <c r="N29" s="44">
        <v>2</v>
      </c>
      <c r="O29" s="45">
        <f t="shared" si="0"/>
        <v>116</v>
      </c>
      <c r="P29" s="45">
        <f t="shared" si="2"/>
        <v>441</v>
      </c>
      <c r="Q29" s="10" t="s">
        <v>36</v>
      </c>
    </row>
    <row r="30" spans="1:17" x14ac:dyDescent="0.25">
      <c r="A30" s="24" t="s">
        <v>59</v>
      </c>
      <c r="B30" s="9">
        <v>345</v>
      </c>
      <c r="C30" s="9">
        <v>2123</v>
      </c>
      <c r="D30" s="9">
        <v>254</v>
      </c>
      <c r="E30" s="9">
        <v>1</v>
      </c>
      <c r="F30" s="9">
        <v>1499</v>
      </c>
      <c r="G30" s="9">
        <v>23</v>
      </c>
      <c r="H30" s="32">
        <f t="shared" si="1"/>
        <v>4245</v>
      </c>
      <c r="I30" s="9">
        <v>175</v>
      </c>
      <c r="J30" s="9">
        <v>1913</v>
      </c>
      <c r="K30" s="9">
        <v>86</v>
      </c>
      <c r="L30" s="9">
        <v>0</v>
      </c>
      <c r="M30" s="9">
        <v>1820</v>
      </c>
      <c r="N30" s="9">
        <v>2</v>
      </c>
      <c r="O30" s="32">
        <f t="shared" si="0"/>
        <v>3996</v>
      </c>
      <c r="P30" s="32">
        <f>H30+O30</f>
        <v>8241</v>
      </c>
      <c r="Q30" s="10" t="s">
        <v>60</v>
      </c>
    </row>
    <row r="31" spans="1:17" x14ac:dyDescent="0.25">
      <c r="A31" s="46" t="s">
        <v>13</v>
      </c>
      <c r="B31" s="44">
        <v>989</v>
      </c>
      <c r="C31" s="44">
        <v>524</v>
      </c>
      <c r="D31" s="44">
        <v>95</v>
      </c>
      <c r="E31" s="44">
        <v>0</v>
      </c>
      <c r="F31" s="44">
        <v>671</v>
      </c>
      <c r="G31" s="44">
        <v>11</v>
      </c>
      <c r="H31" s="45">
        <f t="shared" si="1"/>
        <v>2290</v>
      </c>
      <c r="I31" s="44">
        <v>82</v>
      </c>
      <c r="J31" s="44">
        <v>91</v>
      </c>
      <c r="K31" s="44">
        <v>8</v>
      </c>
      <c r="L31" s="44">
        <v>7</v>
      </c>
      <c r="M31" s="44">
        <v>172</v>
      </c>
      <c r="N31" s="44">
        <v>1</v>
      </c>
      <c r="O31" s="45">
        <f t="shared" si="0"/>
        <v>361</v>
      </c>
      <c r="P31" s="45">
        <f t="shared" si="2"/>
        <v>2651</v>
      </c>
      <c r="Q31" s="10" t="s">
        <v>39</v>
      </c>
    </row>
    <row r="32" spans="1:17" x14ac:dyDescent="0.25">
      <c r="A32" s="24" t="s">
        <v>12</v>
      </c>
      <c r="B32" s="9">
        <v>1140</v>
      </c>
      <c r="C32" s="9">
        <v>3543</v>
      </c>
      <c r="D32" s="9">
        <v>110</v>
      </c>
      <c r="E32" s="9">
        <v>2</v>
      </c>
      <c r="F32" s="9">
        <v>1843</v>
      </c>
      <c r="G32" s="9">
        <v>8</v>
      </c>
      <c r="H32" s="32">
        <f t="shared" si="1"/>
        <v>6646</v>
      </c>
      <c r="I32" s="9">
        <v>231</v>
      </c>
      <c r="J32" s="9">
        <v>778</v>
      </c>
      <c r="K32" s="9">
        <v>25</v>
      </c>
      <c r="L32" s="9">
        <v>0</v>
      </c>
      <c r="M32" s="9">
        <v>678</v>
      </c>
      <c r="N32" s="9">
        <v>2</v>
      </c>
      <c r="O32" s="32">
        <f t="shared" si="0"/>
        <v>1714</v>
      </c>
      <c r="P32" s="32">
        <f t="shared" si="2"/>
        <v>8360</v>
      </c>
      <c r="Q32" s="10" t="s">
        <v>55</v>
      </c>
    </row>
    <row r="33" spans="1:55" x14ac:dyDescent="0.25">
      <c r="A33" s="46" t="s">
        <v>11</v>
      </c>
      <c r="B33" s="44">
        <v>395</v>
      </c>
      <c r="C33" s="44">
        <v>2652</v>
      </c>
      <c r="D33" s="44">
        <v>83</v>
      </c>
      <c r="E33" s="44">
        <v>0</v>
      </c>
      <c r="F33" s="44">
        <v>1645</v>
      </c>
      <c r="G33" s="44">
        <v>40</v>
      </c>
      <c r="H33" s="45">
        <f t="shared" si="1"/>
        <v>4815</v>
      </c>
      <c r="I33" s="44">
        <v>119</v>
      </c>
      <c r="J33" s="44">
        <v>851</v>
      </c>
      <c r="K33" s="44">
        <v>31</v>
      </c>
      <c r="L33" s="44">
        <v>3</v>
      </c>
      <c r="M33" s="44">
        <v>1079</v>
      </c>
      <c r="N33" s="44">
        <v>3</v>
      </c>
      <c r="O33" s="45">
        <f t="shared" si="0"/>
        <v>2086</v>
      </c>
      <c r="P33" s="45">
        <f t="shared" si="2"/>
        <v>6901</v>
      </c>
      <c r="Q33" s="10" t="s">
        <v>52</v>
      </c>
    </row>
    <row r="34" spans="1:55" x14ac:dyDescent="0.25">
      <c r="A34" s="24" t="s">
        <v>61</v>
      </c>
      <c r="B34" s="9">
        <v>1528</v>
      </c>
      <c r="C34" s="9">
        <v>241</v>
      </c>
      <c r="D34" s="9">
        <v>109</v>
      </c>
      <c r="E34" s="9">
        <v>12</v>
      </c>
      <c r="F34" s="9">
        <v>108</v>
      </c>
      <c r="G34" s="9">
        <v>1295</v>
      </c>
      <c r="H34" s="32">
        <f t="shared" si="1"/>
        <v>3293</v>
      </c>
      <c r="I34" s="9">
        <v>123</v>
      </c>
      <c r="J34" s="9">
        <v>30</v>
      </c>
      <c r="K34" s="9">
        <v>5</v>
      </c>
      <c r="L34" s="9">
        <v>13</v>
      </c>
      <c r="M34" s="9">
        <v>21</v>
      </c>
      <c r="N34" s="9">
        <v>82</v>
      </c>
      <c r="O34" s="32">
        <f t="shared" si="0"/>
        <v>274</v>
      </c>
      <c r="P34" s="32">
        <f t="shared" si="2"/>
        <v>3567</v>
      </c>
      <c r="Q34" s="10" t="s">
        <v>62</v>
      </c>
    </row>
    <row r="35" spans="1:55" x14ac:dyDescent="0.25">
      <c r="A35" s="46" t="s">
        <v>10</v>
      </c>
      <c r="B35" s="44">
        <v>429</v>
      </c>
      <c r="C35" s="44">
        <v>1262</v>
      </c>
      <c r="D35" s="44">
        <v>98</v>
      </c>
      <c r="E35" s="44">
        <v>0</v>
      </c>
      <c r="F35" s="44">
        <v>600</v>
      </c>
      <c r="G35" s="44">
        <v>10</v>
      </c>
      <c r="H35" s="45">
        <f t="shared" si="1"/>
        <v>2399</v>
      </c>
      <c r="I35" s="44">
        <v>110</v>
      </c>
      <c r="J35" s="44">
        <v>467</v>
      </c>
      <c r="K35" s="44">
        <v>44</v>
      </c>
      <c r="L35" s="44">
        <v>0</v>
      </c>
      <c r="M35" s="44">
        <v>464</v>
      </c>
      <c r="N35" s="44">
        <v>1</v>
      </c>
      <c r="O35" s="45">
        <f t="shared" si="0"/>
        <v>1086</v>
      </c>
      <c r="P35" s="45">
        <f t="shared" si="2"/>
        <v>3485</v>
      </c>
      <c r="Q35" s="10" t="s">
        <v>45</v>
      </c>
    </row>
    <row r="36" spans="1:55" x14ac:dyDescent="0.25">
      <c r="A36" s="24" t="s">
        <v>63</v>
      </c>
      <c r="B36" s="9">
        <v>227</v>
      </c>
      <c r="C36" s="9">
        <v>658</v>
      </c>
      <c r="D36" s="9">
        <v>22</v>
      </c>
      <c r="E36" s="9">
        <v>2</v>
      </c>
      <c r="F36" s="9">
        <v>378</v>
      </c>
      <c r="G36" s="9">
        <v>20</v>
      </c>
      <c r="H36" s="32">
        <f t="shared" si="1"/>
        <v>1307</v>
      </c>
      <c r="I36" s="9">
        <v>116</v>
      </c>
      <c r="J36" s="9">
        <v>577</v>
      </c>
      <c r="K36" s="9">
        <v>12</v>
      </c>
      <c r="L36" s="9">
        <v>0</v>
      </c>
      <c r="M36" s="9">
        <v>256</v>
      </c>
      <c r="N36" s="9">
        <v>4</v>
      </c>
      <c r="O36" s="32">
        <f t="shared" si="0"/>
        <v>965</v>
      </c>
      <c r="P36" s="32">
        <f t="shared" si="2"/>
        <v>2272</v>
      </c>
      <c r="Q36" s="10" t="s">
        <v>64</v>
      </c>
    </row>
    <row r="37" spans="1:55" x14ac:dyDescent="0.25">
      <c r="A37" s="46" t="s">
        <v>66</v>
      </c>
      <c r="B37" s="44">
        <v>76</v>
      </c>
      <c r="C37" s="44">
        <v>743</v>
      </c>
      <c r="D37" s="44">
        <v>7</v>
      </c>
      <c r="E37" s="44">
        <v>0</v>
      </c>
      <c r="F37" s="44">
        <v>441</v>
      </c>
      <c r="G37" s="44">
        <v>2</v>
      </c>
      <c r="H37" s="45">
        <f t="shared" si="1"/>
        <v>1269</v>
      </c>
      <c r="I37" s="44">
        <v>66</v>
      </c>
      <c r="J37" s="44">
        <v>795</v>
      </c>
      <c r="K37" s="44">
        <v>1</v>
      </c>
      <c r="L37" s="44">
        <v>0</v>
      </c>
      <c r="M37" s="44">
        <v>530</v>
      </c>
      <c r="N37" s="44">
        <v>3</v>
      </c>
      <c r="O37" s="45">
        <f t="shared" si="0"/>
        <v>1395</v>
      </c>
      <c r="P37" s="45">
        <f t="shared" si="2"/>
        <v>2664</v>
      </c>
      <c r="Q37" s="10" t="s">
        <v>67</v>
      </c>
    </row>
    <row r="38" spans="1:55" x14ac:dyDescent="0.25">
      <c r="A38" s="24" t="s">
        <v>68</v>
      </c>
      <c r="B38" s="9">
        <v>265</v>
      </c>
      <c r="C38" s="9">
        <v>383</v>
      </c>
      <c r="D38" s="9">
        <v>30</v>
      </c>
      <c r="E38" s="9">
        <v>1</v>
      </c>
      <c r="F38" s="9">
        <v>1824</v>
      </c>
      <c r="G38" s="9">
        <v>31</v>
      </c>
      <c r="H38" s="32">
        <f t="shared" si="1"/>
        <v>2534</v>
      </c>
      <c r="I38" s="9">
        <v>19</v>
      </c>
      <c r="J38" s="9">
        <v>28</v>
      </c>
      <c r="K38" s="9">
        <v>0</v>
      </c>
      <c r="L38" s="9">
        <v>0</v>
      </c>
      <c r="M38" s="9">
        <v>105</v>
      </c>
      <c r="N38" s="9">
        <v>0</v>
      </c>
      <c r="O38" s="32">
        <f t="shared" si="0"/>
        <v>152</v>
      </c>
      <c r="P38" s="32">
        <f t="shared" si="2"/>
        <v>2686</v>
      </c>
      <c r="Q38" s="10" t="s">
        <v>21</v>
      </c>
    </row>
    <row r="39" spans="1:55" x14ac:dyDescent="0.25">
      <c r="A39" s="46" t="s">
        <v>69</v>
      </c>
      <c r="B39" s="44">
        <v>229</v>
      </c>
      <c r="C39" s="44">
        <v>1730</v>
      </c>
      <c r="D39" s="44">
        <v>31</v>
      </c>
      <c r="E39" s="44">
        <v>0</v>
      </c>
      <c r="F39" s="44">
        <v>1570</v>
      </c>
      <c r="G39" s="44">
        <v>9</v>
      </c>
      <c r="H39" s="45">
        <f t="shared" si="1"/>
        <v>3569</v>
      </c>
      <c r="I39" s="44">
        <v>168</v>
      </c>
      <c r="J39" s="44">
        <v>4443</v>
      </c>
      <c r="K39" s="44">
        <v>36</v>
      </c>
      <c r="L39" s="44">
        <v>0</v>
      </c>
      <c r="M39" s="44">
        <v>3304</v>
      </c>
      <c r="N39" s="44">
        <v>9</v>
      </c>
      <c r="O39" s="45">
        <f t="shared" si="0"/>
        <v>7960</v>
      </c>
      <c r="P39" s="45">
        <f>H39+O39</f>
        <v>11529</v>
      </c>
      <c r="Q39" s="10" t="s">
        <v>42</v>
      </c>
    </row>
    <row r="40" spans="1:55" x14ac:dyDescent="0.25">
      <c r="A40" s="24" t="s">
        <v>9</v>
      </c>
      <c r="B40" s="9">
        <v>222</v>
      </c>
      <c r="C40" s="9">
        <v>777</v>
      </c>
      <c r="D40" s="9">
        <v>44</v>
      </c>
      <c r="E40" s="9">
        <v>0</v>
      </c>
      <c r="F40" s="9">
        <v>414</v>
      </c>
      <c r="G40" s="9">
        <v>1</v>
      </c>
      <c r="H40" s="32">
        <f t="shared" si="1"/>
        <v>1458</v>
      </c>
      <c r="I40" s="9">
        <v>70</v>
      </c>
      <c r="J40" s="9">
        <v>249</v>
      </c>
      <c r="K40" s="9">
        <v>22</v>
      </c>
      <c r="L40" s="9">
        <v>0</v>
      </c>
      <c r="M40" s="9">
        <v>181</v>
      </c>
      <c r="N40" s="9">
        <v>0</v>
      </c>
      <c r="O40" s="32">
        <f t="shared" si="0"/>
        <v>522</v>
      </c>
      <c r="P40" s="32">
        <f t="shared" si="2"/>
        <v>1980</v>
      </c>
      <c r="Q40" s="10" t="s">
        <v>33</v>
      </c>
    </row>
    <row r="41" spans="1:55" x14ac:dyDescent="0.25">
      <c r="A41" s="46" t="s">
        <v>8</v>
      </c>
      <c r="B41" s="44">
        <v>1039</v>
      </c>
      <c r="C41" s="44">
        <v>3741</v>
      </c>
      <c r="D41" s="44">
        <v>74</v>
      </c>
      <c r="E41" s="44">
        <v>1</v>
      </c>
      <c r="F41" s="44">
        <v>4653</v>
      </c>
      <c r="G41" s="44">
        <v>16</v>
      </c>
      <c r="H41" s="45">
        <f t="shared" si="1"/>
        <v>9524</v>
      </c>
      <c r="I41" s="44">
        <v>142</v>
      </c>
      <c r="J41" s="44">
        <v>862</v>
      </c>
      <c r="K41" s="44">
        <v>9</v>
      </c>
      <c r="L41" s="44">
        <v>0</v>
      </c>
      <c r="M41" s="44">
        <v>1078</v>
      </c>
      <c r="N41" s="44">
        <v>6</v>
      </c>
      <c r="O41" s="45">
        <f t="shared" si="0"/>
        <v>2097</v>
      </c>
      <c r="P41" s="45">
        <f t="shared" si="2"/>
        <v>11621</v>
      </c>
      <c r="Q41" s="10" t="s">
        <v>24</v>
      </c>
    </row>
    <row r="42" spans="1:55" x14ac:dyDescent="0.25">
      <c r="A42" s="24" t="s">
        <v>70</v>
      </c>
      <c r="B42" s="9">
        <v>334</v>
      </c>
      <c r="C42" s="9">
        <v>677</v>
      </c>
      <c r="D42" s="9">
        <v>36</v>
      </c>
      <c r="E42" s="9">
        <v>9</v>
      </c>
      <c r="F42" s="9">
        <v>548</v>
      </c>
      <c r="G42" s="9">
        <v>163</v>
      </c>
      <c r="H42" s="32">
        <f t="shared" si="1"/>
        <v>1767</v>
      </c>
      <c r="I42" s="9">
        <v>42</v>
      </c>
      <c r="J42" s="9">
        <v>85</v>
      </c>
      <c r="K42" s="9">
        <v>4</v>
      </c>
      <c r="L42" s="9">
        <v>2</v>
      </c>
      <c r="M42" s="9">
        <v>179</v>
      </c>
      <c r="N42" s="9">
        <v>4</v>
      </c>
      <c r="O42" s="32">
        <f t="shared" si="0"/>
        <v>316</v>
      </c>
      <c r="P42" s="32">
        <f t="shared" si="2"/>
        <v>2083</v>
      </c>
      <c r="Q42" s="10" t="s">
        <v>65</v>
      </c>
    </row>
    <row r="43" spans="1:55" s="2" customFormat="1" x14ac:dyDescent="0.25">
      <c r="A43" s="43" t="s">
        <v>7</v>
      </c>
      <c r="B43" s="44">
        <v>126</v>
      </c>
      <c r="C43" s="44">
        <v>505</v>
      </c>
      <c r="D43" s="44">
        <v>18</v>
      </c>
      <c r="E43" s="44">
        <v>0</v>
      </c>
      <c r="F43" s="44">
        <v>353</v>
      </c>
      <c r="G43" s="44">
        <v>0</v>
      </c>
      <c r="H43" s="45">
        <f t="shared" si="1"/>
        <v>1002</v>
      </c>
      <c r="I43" s="44">
        <v>49</v>
      </c>
      <c r="J43" s="44">
        <v>163</v>
      </c>
      <c r="K43" s="44">
        <v>8</v>
      </c>
      <c r="L43" s="44">
        <v>0</v>
      </c>
      <c r="M43" s="44">
        <v>155</v>
      </c>
      <c r="N43" s="44">
        <v>0</v>
      </c>
      <c r="O43" s="45">
        <f t="shared" si="0"/>
        <v>375</v>
      </c>
      <c r="P43" s="45">
        <f t="shared" si="2"/>
        <v>1377</v>
      </c>
      <c r="Q43" s="10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55" x14ac:dyDescent="0.25">
      <c r="A45" s="23" t="s">
        <v>0</v>
      </c>
      <c r="B45" s="26">
        <f>SUM(B12:B43)</f>
        <v>15172</v>
      </c>
      <c r="C45" s="26">
        <f>SUM(C12:C43)</f>
        <v>51168</v>
      </c>
      <c r="D45" s="26">
        <f t="shared" ref="D45:H45" si="3">SUM(D12:D43)</f>
        <v>2475</v>
      </c>
      <c r="E45" s="26">
        <f>SUM(E12:E43)</f>
        <v>104</v>
      </c>
      <c r="F45" s="26">
        <f t="shared" si="3"/>
        <v>34370</v>
      </c>
      <c r="G45" s="26">
        <f t="shared" si="3"/>
        <v>2586</v>
      </c>
      <c r="H45" s="26">
        <f t="shared" si="3"/>
        <v>105875</v>
      </c>
      <c r="I45" s="26">
        <f t="shared" ref="I45:P45" si="4">SUM(I12:I43)</f>
        <v>3212</v>
      </c>
      <c r="J45" s="26">
        <f t="shared" si="4"/>
        <v>22130</v>
      </c>
      <c r="K45" s="26">
        <f t="shared" si="4"/>
        <v>624</v>
      </c>
      <c r="L45" s="26">
        <f t="shared" si="4"/>
        <v>64</v>
      </c>
      <c r="M45" s="26">
        <f t="shared" si="4"/>
        <v>17756</v>
      </c>
      <c r="N45" s="26">
        <f t="shared" si="4"/>
        <v>196</v>
      </c>
      <c r="O45" s="26">
        <f t="shared" si="4"/>
        <v>43982</v>
      </c>
      <c r="P45" s="26">
        <f t="shared" si="4"/>
        <v>149857</v>
      </c>
    </row>
    <row r="46" spans="1:55" s="15" customFormat="1" x14ac:dyDescent="0.25">
      <c r="A46" s="14" t="s">
        <v>74</v>
      </c>
      <c r="H46" s="16">
        <f>H45*100/P45</f>
        <v>70.650686988262137</v>
      </c>
      <c r="O46" s="16">
        <f>O45*100/P45</f>
        <v>29.349313011737856</v>
      </c>
    </row>
    <row r="47" spans="1:55" x14ac:dyDescent="0.25">
      <c r="A47" s="11" t="s">
        <v>81</v>
      </c>
    </row>
    <row r="48" spans="1:55" x14ac:dyDescent="0.25">
      <c r="A48" s="11" t="s">
        <v>82</v>
      </c>
    </row>
    <row r="49" spans="1:1" x14ac:dyDescent="0.25">
      <c r="A49" s="11" t="s">
        <v>83</v>
      </c>
    </row>
    <row r="50" spans="1:1" x14ac:dyDescent="0.25">
      <c r="A50" s="11" t="s">
        <v>84</v>
      </c>
    </row>
    <row r="51" spans="1:1" x14ac:dyDescent="0.25">
      <c r="A51" s="11" t="s">
        <v>87</v>
      </c>
    </row>
    <row r="52" spans="1:1" x14ac:dyDescent="0.25">
      <c r="A52" s="11" t="s">
        <v>85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7"/>
  <sheetViews>
    <sheetView zoomScaleNormal="100" workbookViewId="0">
      <selection activeCell="D61" sqref="D61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7" t="s">
        <v>92</v>
      </c>
      <c r="B2" s="17"/>
      <c r="C2" s="17"/>
      <c r="D2" s="17"/>
    </row>
    <row r="4" spans="1:9" x14ac:dyDescent="0.25">
      <c r="A4" s="49" t="s">
        <v>86</v>
      </c>
      <c r="B4" s="50" t="s">
        <v>99</v>
      </c>
      <c r="C4" s="50"/>
      <c r="D4" s="50"/>
      <c r="E4" s="50"/>
      <c r="F4" s="50"/>
      <c r="G4" s="50"/>
      <c r="H4" s="33"/>
    </row>
    <row r="5" spans="1:9" ht="30" x14ac:dyDescent="0.25">
      <c r="A5" s="49"/>
      <c r="B5" s="31" t="s">
        <v>80</v>
      </c>
      <c r="C5" s="31" t="s">
        <v>78</v>
      </c>
      <c r="D5" s="31" t="s">
        <v>79</v>
      </c>
      <c r="E5" s="31" t="s">
        <v>75</v>
      </c>
      <c r="F5" s="31" t="s">
        <v>76</v>
      </c>
      <c r="G5" s="31" t="s">
        <v>77</v>
      </c>
      <c r="H5" s="30" t="s">
        <v>0</v>
      </c>
    </row>
    <row r="6" spans="1:9" ht="9" customHeight="1" x14ac:dyDescent="0.25">
      <c r="A6" s="41"/>
      <c r="B6" s="41"/>
      <c r="C6" s="41"/>
      <c r="D6" s="41"/>
      <c r="E6" s="41"/>
      <c r="F6" s="41"/>
      <c r="G6" s="41"/>
      <c r="H6" s="41"/>
    </row>
    <row r="7" spans="1:9" x14ac:dyDescent="0.25">
      <c r="A7" s="25" t="s">
        <v>18</v>
      </c>
      <c r="B7" s="9">
        <v>618</v>
      </c>
      <c r="C7" s="9">
        <v>142</v>
      </c>
      <c r="D7" s="9">
        <v>404</v>
      </c>
      <c r="E7" s="9">
        <v>1022</v>
      </c>
      <c r="F7" s="9">
        <v>55</v>
      </c>
      <c r="G7" s="9">
        <v>109</v>
      </c>
      <c r="H7" s="32">
        <f>SUM(B7:G7)</f>
        <v>2350</v>
      </c>
      <c r="I7" s="10" t="s">
        <v>20</v>
      </c>
    </row>
    <row r="8" spans="1:9" x14ac:dyDescent="0.25">
      <c r="A8" s="46" t="s">
        <v>22</v>
      </c>
      <c r="B8" s="44">
        <v>1345</v>
      </c>
      <c r="C8" s="44">
        <v>240</v>
      </c>
      <c r="D8" s="44">
        <v>682</v>
      </c>
      <c r="E8" s="44">
        <v>1984</v>
      </c>
      <c r="F8" s="44">
        <v>107</v>
      </c>
      <c r="G8" s="44">
        <v>323</v>
      </c>
      <c r="H8" s="45">
        <f t="shared" ref="H8:H38" si="0">SUM(B8:G8)</f>
        <v>4681</v>
      </c>
      <c r="I8" s="10" t="s">
        <v>23</v>
      </c>
    </row>
    <row r="9" spans="1:9" x14ac:dyDescent="0.25">
      <c r="A9" s="24" t="s">
        <v>25</v>
      </c>
      <c r="B9" s="9">
        <v>234</v>
      </c>
      <c r="C9" s="9">
        <v>129</v>
      </c>
      <c r="D9" s="9">
        <v>64</v>
      </c>
      <c r="E9" s="9">
        <v>252</v>
      </c>
      <c r="F9" s="9">
        <v>7</v>
      </c>
      <c r="G9" s="9">
        <v>1</v>
      </c>
      <c r="H9" s="32">
        <f t="shared" si="0"/>
        <v>687</v>
      </c>
      <c r="I9" s="10" t="s">
        <v>26</v>
      </c>
    </row>
    <row r="10" spans="1:9" x14ac:dyDescent="0.25">
      <c r="A10" s="46" t="s">
        <v>17</v>
      </c>
      <c r="B10" s="44">
        <v>202</v>
      </c>
      <c r="C10" s="44">
        <v>44</v>
      </c>
      <c r="D10" s="44">
        <v>83</v>
      </c>
      <c r="E10" s="44">
        <v>327</v>
      </c>
      <c r="F10" s="44">
        <v>7</v>
      </c>
      <c r="G10" s="44">
        <v>15</v>
      </c>
      <c r="H10" s="45">
        <f t="shared" si="0"/>
        <v>678</v>
      </c>
      <c r="I10" s="10" t="s">
        <v>28</v>
      </c>
    </row>
    <row r="11" spans="1:9" x14ac:dyDescent="0.25">
      <c r="A11" s="24" t="s">
        <v>30</v>
      </c>
      <c r="B11" s="9">
        <v>1012</v>
      </c>
      <c r="C11" s="9">
        <v>114</v>
      </c>
      <c r="D11" s="9">
        <v>498</v>
      </c>
      <c r="E11" s="9">
        <v>1710</v>
      </c>
      <c r="F11" s="9">
        <v>65</v>
      </c>
      <c r="G11" s="9">
        <v>58</v>
      </c>
      <c r="H11" s="32">
        <f t="shared" si="0"/>
        <v>3457</v>
      </c>
      <c r="I11" s="10" t="s">
        <v>27</v>
      </c>
    </row>
    <row r="12" spans="1:9" x14ac:dyDescent="0.25">
      <c r="A12" s="46" t="s">
        <v>16</v>
      </c>
      <c r="B12" s="44">
        <v>1958</v>
      </c>
      <c r="C12" s="44">
        <v>230</v>
      </c>
      <c r="D12" s="44">
        <v>797</v>
      </c>
      <c r="E12" s="44">
        <v>1967</v>
      </c>
      <c r="F12" s="44">
        <v>155</v>
      </c>
      <c r="G12" s="44">
        <v>506</v>
      </c>
      <c r="H12" s="45">
        <f t="shared" si="0"/>
        <v>5613</v>
      </c>
      <c r="I12" s="10" t="s">
        <v>32</v>
      </c>
    </row>
    <row r="13" spans="1:9" x14ac:dyDescent="0.25">
      <c r="A13" s="24" t="s">
        <v>34</v>
      </c>
      <c r="B13" s="9">
        <v>1541</v>
      </c>
      <c r="C13" s="9">
        <v>532</v>
      </c>
      <c r="D13" s="9">
        <v>922</v>
      </c>
      <c r="E13" s="9">
        <v>3506</v>
      </c>
      <c r="F13" s="9">
        <v>82</v>
      </c>
      <c r="G13" s="9">
        <v>491</v>
      </c>
      <c r="H13" s="32">
        <f t="shared" si="0"/>
        <v>7074</v>
      </c>
      <c r="I13" s="10" t="s">
        <v>29</v>
      </c>
    </row>
    <row r="14" spans="1:9" x14ac:dyDescent="0.25">
      <c r="A14" s="46" t="s">
        <v>15</v>
      </c>
      <c r="B14" s="44">
        <v>790</v>
      </c>
      <c r="C14" s="44">
        <v>134</v>
      </c>
      <c r="D14" s="44">
        <v>604</v>
      </c>
      <c r="E14" s="44">
        <v>1141</v>
      </c>
      <c r="F14" s="44">
        <v>45</v>
      </c>
      <c r="G14" s="44">
        <v>6</v>
      </c>
      <c r="H14" s="45">
        <f t="shared" si="0"/>
        <v>2720</v>
      </c>
      <c r="I14" s="10" t="s">
        <v>35</v>
      </c>
    </row>
    <row r="15" spans="1:9" x14ac:dyDescent="0.25">
      <c r="A15" s="25" t="s">
        <v>37</v>
      </c>
      <c r="B15" s="9">
        <v>6869</v>
      </c>
      <c r="C15" s="9">
        <v>900</v>
      </c>
      <c r="D15" s="9">
        <v>5952</v>
      </c>
      <c r="E15" s="9">
        <v>10993</v>
      </c>
      <c r="F15" s="9">
        <v>207</v>
      </c>
      <c r="G15" s="9">
        <v>450</v>
      </c>
      <c r="H15" s="32">
        <f t="shared" si="0"/>
        <v>25371</v>
      </c>
      <c r="I15" s="10" t="s">
        <v>38</v>
      </c>
    </row>
    <row r="16" spans="1:9" x14ac:dyDescent="0.25">
      <c r="A16" s="43" t="s">
        <v>14</v>
      </c>
      <c r="B16" s="44">
        <v>212</v>
      </c>
      <c r="C16" s="44">
        <v>39</v>
      </c>
      <c r="D16" s="44">
        <v>168</v>
      </c>
      <c r="E16" s="44">
        <v>545</v>
      </c>
      <c r="F16" s="44">
        <v>11</v>
      </c>
      <c r="G16" s="44">
        <v>29</v>
      </c>
      <c r="H16" s="45">
        <f t="shared" si="0"/>
        <v>1004</v>
      </c>
      <c r="I16" s="10" t="s">
        <v>40</v>
      </c>
    </row>
    <row r="17" spans="1:9" x14ac:dyDescent="0.25">
      <c r="A17" s="25" t="s">
        <v>41</v>
      </c>
      <c r="B17" s="9">
        <v>984</v>
      </c>
      <c r="C17" s="9">
        <v>157</v>
      </c>
      <c r="D17" s="9">
        <v>1016</v>
      </c>
      <c r="E17" s="9">
        <v>1321</v>
      </c>
      <c r="F17" s="9">
        <v>50</v>
      </c>
      <c r="G17" s="9">
        <v>15</v>
      </c>
      <c r="H17" s="32">
        <f t="shared" si="0"/>
        <v>3543</v>
      </c>
      <c r="I17" s="10" t="s">
        <v>31</v>
      </c>
    </row>
    <row r="18" spans="1:9" x14ac:dyDescent="0.25">
      <c r="A18" s="43" t="s">
        <v>43</v>
      </c>
      <c r="B18" s="44">
        <v>891</v>
      </c>
      <c r="C18" s="44">
        <v>98</v>
      </c>
      <c r="D18" s="44">
        <v>550</v>
      </c>
      <c r="E18" s="44">
        <v>1345</v>
      </c>
      <c r="F18" s="44">
        <v>38</v>
      </c>
      <c r="G18" s="44">
        <v>60</v>
      </c>
      <c r="H18" s="45">
        <f t="shared" si="0"/>
        <v>2982</v>
      </c>
      <c r="I18" s="10" t="s">
        <v>44</v>
      </c>
    </row>
    <row r="19" spans="1:9" x14ac:dyDescent="0.25">
      <c r="A19" s="25" t="s">
        <v>46</v>
      </c>
      <c r="B19" s="9">
        <v>274</v>
      </c>
      <c r="C19" s="9">
        <v>72</v>
      </c>
      <c r="D19" s="9">
        <v>179</v>
      </c>
      <c r="E19" s="9">
        <v>349</v>
      </c>
      <c r="F19" s="9">
        <v>7</v>
      </c>
      <c r="G19" s="9">
        <v>22</v>
      </c>
      <c r="H19" s="32">
        <f t="shared" si="0"/>
        <v>903</v>
      </c>
      <c r="I19" s="10" t="s">
        <v>47</v>
      </c>
    </row>
    <row r="20" spans="1:9" x14ac:dyDescent="0.25">
      <c r="A20" s="43" t="s">
        <v>48</v>
      </c>
      <c r="B20" s="44">
        <v>1326</v>
      </c>
      <c r="C20" s="44">
        <v>290</v>
      </c>
      <c r="D20" s="44">
        <v>1181</v>
      </c>
      <c r="E20" s="44">
        <v>2306</v>
      </c>
      <c r="F20" s="44">
        <v>0</v>
      </c>
      <c r="G20" s="44">
        <v>1</v>
      </c>
      <c r="H20" s="45">
        <f t="shared" si="0"/>
        <v>5104</v>
      </c>
      <c r="I20" s="10" t="s">
        <v>49</v>
      </c>
    </row>
    <row r="21" spans="1:9" x14ac:dyDescent="0.25">
      <c r="A21" s="25" t="s">
        <v>50</v>
      </c>
      <c r="B21" s="9">
        <v>2957</v>
      </c>
      <c r="C21" s="9">
        <v>396</v>
      </c>
      <c r="D21" s="9">
        <v>1412</v>
      </c>
      <c r="E21" s="9">
        <v>2811</v>
      </c>
      <c r="F21" s="9">
        <v>119</v>
      </c>
      <c r="G21" s="9">
        <v>528</v>
      </c>
      <c r="H21" s="32">
        <f t="shared" si="0"/>
        <v>8223</v>
      </c>
      <c r="I21" s="10" t="s">
        <v>51</v>
      </c>
    </row>
    <row r="22" spans="1:9" x14ac:dyDescent="0.25">
      <c r="A22" s="43" t="s">
        <v>53</v>
      </c>
      <c r="B22" s="44">
        <v>1007</v>
      </c>
      <c r="C22" s="44">
        <v>142</v>
      </c>
      <c r="D22" s="44">
        <v>889</v>
      </c>
      <c r="E22" s="44">
        <v>1444</v>
      </c>
      <c r="F22" s="44">
        <v>6</v>
      </c>
      <c r="G22" s="44">
        <v>171</v>
      </c>
      <c r="H22" s="45">
        <f t="shared" si="0"/>
        <v>3659</v>
      </c>
      <c r="I22" s="10" t="s">
        <v>54</v>
      </c>
    </row>
    <row r="23" spans="1:9" x14ac:dyDescent="0.25">
      <c r="A23" s="24" t="s">
        <v>56</v>
      </c>
      <c r="B23" s="9">
        <v>524</v>
      </c>
      <c r="C23" s="9">
        <v>148</v>
      </c>
      <c r="D23" s="9">
        <v>499</v>
      </c>
      <c r="E23" s="9">
        <v>739</v>
      </c>
      <c r="F23" s="9">
        <v>25</v>
      </c>
      <c r="G23" s="9">
        <v>15</v>
      </c>
      <c r="H23" s="32">
        <f t="shared" si="0"/>
        <v>1950</v>
      </c>
      <c r="I23" s="10" t="s">
        <v>57</v>
      </c>
    </row>
    <row r="24" spans="1:9" x14ac:dyDescent="0.25">
      <c r="A24" s="46" t="s">
        <v>58</v>
      </c>
      <c r="B24" s="44">
        <v>147</v>
      </c>
      <c r="C24" s="44">
        <v>19</v>
      </c>
      <c r="D24" s="44">
        <v>77</v>
      </c>
      <c r="E24" s="44">
        <v>178</v>
      </c>
      <c r="F24" s="44">
        <v>4</v>
      </c>
      <c r="G24" s="44">
        <v>16</v>
      </c>
      <c r="H24" s="45">
        <f t="shared" si="0"/>
        <v>441</v>
      </c>
      <c r="I24" s="10" t="s">
        <v>36</v>
      </c>
    </row>
    <row r="25" spans="1:9" x14ac:dyDescent="0.25">
      <c r="A25" s="24" t="s">
        <v>59</v>
      </c>
      <c r="B25" s="9">
        <v>1996</v>
      </c>
      <c r="C25" s="9">
        <v>563</v>
      </c>
      <c r="D25" s="9">
        <v>1215</v>
      </c>
      <c r="E25" s="9">
        <v>4066</v>
      </c>
      <c r="F25" s="9">
        <v>38</v>
      </c>
      <c r="G25" s="9">
        <v>363</v>
      </c>
      <c r="H25" s="32">
        <f t="shared" si="0"/>
        <v>8241</v>
      </c>
      <c r="I25" s="10" t="s">
        <v>60</v>
      </c>
    </row>
    <row r="26" spans="1:9" x14ac:dyDescent="0.25">
      <c r="A26" s="46" t="s">
        <v>13</v>
      </c>
      <c r="B26" s="44">
        <v>834</v>
      </c>
      <c r="C26" s="44">
        <v>236</v>
      </c>
      <c r="D26" s="44">
        <v>463</v>
      </c>
      <c r="E26" s="44">
        <v>1079</v>
      </c>
      <c r="F26" s="44">
        <v>31</v>
      </c>
      <c r="G26" s="44">
        <v>8</v>
      </c>
      <c r="H26" s="45">
        <f t="shared" si="0"/>
        <v>2651</v>
      </c>
      <c r="I26" s="10" t="s">
        <v>39</v>
      </c>
    </row>
    <row r="27" spans="1:9" x14ac:dyDescent="0.25">
      <c r="A27" s="24" t="s">
        <v>12</v>
      </c>
      <c r="B27" s="9">
        <v>2292</v>
      </c>
      <c r="C27" s="9">
        <v>469</v>
      </c>
      <c r="D27" s="9">
        <v>1695</v>
      </c>
      <c r="E27" s="9">
        <v>3607</v>
      </c>
      <c r="F27" s="9">
        <v>129</v>
      </c>
      <c r="G27" s="9">
        <v>168</v>
      </c>
      <c r="H27" s="32">
        <f t="shared" si="0"/>
        <v>8360</v>
      </c>
      <c r="I27" s="10" t="s">
        <v>55</v>
      </c>
    </row>
    <row r="28" spans="1:9" x14ac:dyDescent="0.25">
      <c r="A28" s="46" t="s">
        <v>11</v>
      </c>
      <c r="B28" s="44">
        <v>1529</v>
      </c>
      <c r="C28" s="44">
        <v>273</v>
      </c>
      <c r="D28" s="44">
        <v>1280</v>
      </c>
      <c r="E28" s="44">
        <v>3661</v>
      </c>
      <c r="F28" s="44">
        <v>124</v>
      </c>
      <c r="G28" s="44">
        <v>34</v>
      </c>
      <c r="H28" s="45">
        <f t="shared" si="0"/>
        <v>6901</v>
      </c>
      <c r="I28" s="10" t="s">
        <v>52</v>
      </c>
    </row>
    <row r="29" spans="1:9" x14ac:dyDescent="0.25">
      <c r="A29" s="24" t="s">
        <v>61</v>
      </c>
      <c r="B29" s="9">
        <v>2262</v>
      </c>
      <c r="C29" s="9">
        <v>338</v>
      </c>
      <c r="D29" s="9">
        <v>556</v>
      </c>
      <c r="E29" s="9">
        <v>357</v>
      </c>
      <c r="F29" s="9">
        <v>19</v>
      </c>
      <c r="G29" s="9">
        <v>35</v>
      </c>
      <c r="H29" s="32">
        <f t="shared" si="0"/>
        <v>3567</v>
      </c>
      <c r="I29" s="10" t="s">
        <v>62</v>
      </c>
    </row>
    <row r="30" spans="1:9" x14ac:dyDescent="0.25">
      <c r="A30" s="46" t="s">
        <v>10</v>
      </c>
      <c r="B30" s="44">
        <v>1017</v>
      </c>
      <c r="C30" s="44">
        <v>192</v>
      </c>
      <c r="D30" s="44">
        <v>704</v>
      </c>
      <c r="E30" s="44">
        <v>1467</v>
      </c>
      <c r="F30" s="44">
        <v>69</v>
      </c>
      <c r="G30" s="44">
        <v>36</v>
      </c>
      <c r="H30" s="45">
        <f t="shared" si="0"/>
        <v>3485</v>
      </c>
      <c r="I30" s="10" t="s">
        <v>45</v>
      </c>
    </row>
    <row r="31" spans="1:9" x14ac:dyDescent="0.25">
      <c r="A31" s="24" t="s">
        <v>63</v>
      </c>
      <c r="B31" s="9">
        <v>708</v>
      </c>
      <c r="C31" s="9">
        <v>111</v>
      </c>
      <c r="D31" s="9">
        <v>416</v>
      </c>
      <c r="E31" s="9">
        <v>815</v>
      </c>
      <c r="F31" s="9">
        <v>30</v>
      </c>
      <c r="G31" s="9">
        <v>192</v>
      </c>
      <c r="H31" s="32">
        <f t="shared" si="0"/>
        <v>2272</v>
      </c>
      <c r="I31" s="10" t="s">
        <v>64</v>
      </c>
    </row>
    <row r="32" spans="1:9" x14ac:dyDescent="0.25">
      <c r="A32" s="46" t="s">
        <v>66</v>
      </c>
      <c r="B32" s="44">
        <v>625</v>
      </c>
      <c r="C32" s="44">
        <v>320</v>
      </c>
      <c r="D32" s="44">
        <v>370</v>
      </c>
      <c r="E32" s="44">
        <v>1066</v>
      </c>
      <c r="F32" s="44">
        <v>31</v>
      </c>
      <c r="G32" s="44">
        <v>252</v>
      </c>
      <c r="H32" s="45">
        <f t="shared" si="0"/>
        <v>2664</v>
      </c>
      <c r="I32" s="10" t="s">
        <v>67</v>
      </c>
    </row>
    <row r="33" spans="1:35" x14ac:dyDescent="0.25">
      <c r="A33" s="24" t="s">
        <v>68</v>
      </c>
      <c r="B33" s="9">
        <v>718</v>
      </c>
      <c r="C33" s="9">
        <v>65</v>
      </c>
      <c r="D33" s="9">
        <v>316</v>
      </c>
      <c r="E33" s="9">
        <v>1441</v>
      </c>
      <c r="F33" s="9">
        <v>37</v>
      </c>
      <c r="G33" s="9">
        <v>109</v>
      </c>
      <c r="H33" s="32">
        <f t="shared" si="0"/>
        <v>2686</v>
      </c>
      <c r="I33" s="10" t="s">
        <v>21</v>
      </c>
    </row>
    <row r="34" spans="1:35" x14ac:dyDescent="0.25">
      <c r="A34" s="46" t="s">
        <v>69</v>
      </c>
      <c r="B34" s="44">
        <v>2637</v>
      </c>
      <c r="C34" s="44">
        <v>494</v>
      </c>
      <c r="D34" s="44">
        <v>1322</v>
      </c>
      <c r="E34" s="44">
        <v>6207</v>
      </c>
      <c r="F34" s="44">
        <v>180</v>
      </c>
      <c r="G34" s="44">
        <v>689</v>
      </c>
      <c r="H34" s="45">
        <f t="shared" si="0"/>
        <v>11529</v>
      </c>
      <c r="I34" s="10" t="s">
        <v>42</v>
      </c>
    </row>
    <row r="35" spans="1:35" x14ac:dyDescent="0.25">
      <c r="A35" s="24" t="s">
        <v>9</v>
      </c>
      <c r="B35" s="9">
        <v>479</v>
      </c>
      <c r="C35" s="9">
        <v>76</v>
      </c>
      <c r="D35" s="9">
        <v>430</v>
      </c>
      <c r="E35" s="9">
        <v>944</v>
      </c>
      <c r="F35" s="9">
        <v>17</v>
      </c>
      <c r="G35" s="9">
        <v>34</v>
      </c>
      <c r="H35" s="32">
        <f t="shared" si="0"/>
        <v>1980</v>
      </c>
      <c r="I35" s="10" t="s">
        <v>33</v>
      </c>
    </row>
    <row r="36" spans="1:35" x14ac:dyDescent="0.25">
      <c r="A36" s="46" t="s">
        <v>8</v>
      </c>
      <c r="B36" s="44">
        <v>2374</v>
      </c>
      <c r="C36" s="44">
        <v>729</v>
      </c>
      <c r="D36" s="44">
        <v>1704</v>
      </c>
      <c r="E36" s="44">
        <v>6502</v>
      </c>
      <c r="F36" s="44">
        <v>165</v>
      </c>
      <c r="G36" s="44">
        <v>147</v>
      </c>
      <c r="H36" s="45">
        <f t="shared" si="0"/>
        <v>11621</v>
      </c>
      <c r="I36" s="10" t="s">
        <v>24</v>
      </c>
    </row>
    <row r="37" spans="1:35" x14ac:dyDescent="0.25">
      <c r="A37" s="24" t="s">
        <v>70</v>
      </c>
      <c r="B37" s="9">
        <v>545</v>
      </c>
      <c r="C37" s="9">
        <v>230</v>
      </c>
      <c r="D37" s="9">
        <v>360</v>
      </c>
      <c r="E37" s="9">
        <v>876</v>
      </c>
      <c r="F37" s="9">
        <v>72</v>
      </c>
      <c r="G37" s="9">
        <v>0</v>
      </c>
      <c r="H37" s="32">
        <f t="shared" si="0"/>
        <v>2083</v>
      </c>
      <c r="I37" s="10" t="s">
        <v>65</v>
      </c>
    </row>
    <row r="38" spans="1:35" x14ac:dyDescent="0.25">
      <c r="A38" s="43" t="s">
        <v>7</v>
      </c>
      <c r="B38" s="44">
        <v>321</v>
      </c>
      <c r="C38" s="44">
        <v>56</v>
      </c>
      <c r="D38" s="44">
        <v>180</v>
      </c>
      <c r="E38" s="44">
        <v>720</v>
      </c>
      <c r="F38" s="44">
        <v>21</v>
      </c>
      <c r="G38" s="44">
        <v>79</v>
      </c>
      <c r="H38" s="45">
        <f t="shared" si="0"/>
        <v>1377</v>
      </c>
      <c r="I38" s="10" t="s">
        <v>19</v>
      </c>
    </row>
    <row r="39" spans="1:35" ht="6.75" customHeight="1" x14ac:dyDescent="0.25">
      <c r="A39" s="39"/>
      <c r="B39" s="40"/>
      <c r="C39" s="40"/>
      <c r="D39" s="40"/>
      <c r="E39" s="40"/>
      <c r="F39" s="40"/>
      <c r="G39" s="40"/>
      <c r="H39" s="40"/>
      <c r="I39" s="10"/>
    </row>
    <row r="40" spans="1:35" x14ac:dyDescent="0.25">
      <c r="A40" s="23" t="s">
        <v>0</v>
      </c>
      <c r="B40" s="26">
        <f>SUM(B7:B38)</f>
        <v>41228</v>
      </c>
      <c r="C40" s="26">
        <f t="shared" ref="C40:H40" si="1">SUM(C7:C38)</f>
        <v>7978</v>
      </c>
      <c r="D40" s="26">
        <f t="shared" si="1"/>
        <v>26988</v>
      </c>
      <c r="E40" s="26">
        <f t="shared" si="1"/>
        <v>66748</v>
      </c>
      <c r="F40" s="26">
        <f t="shared" si="1"/>
        <v>1953</v>
      </c>
      <c r="G40" s="26">
        <f t="shared" si="1"/>
        <v>4962</v>
      </c>
      <c r="H40" s="26">
        <f t="shared" si="1"/>
        <v>149857</v>
      </c>
    </row>
    <row r="41" spans="1:35" x14ac:dyDescent="0.25">
      <c r="A41" s="20" t="s">
        <v>74</v>
      </c>
      <c r="B41" s="35">
        <f>B40*100/$H$40</f>
        <v>27.51156102150717</v>
      </c>
      <c r="C41" s="35">
        <f t="shared" ref="C41:G41" si="2">C40*100/$H$40</f>
        <v>5.3237419673421993</v>
      </c>
      <c r="D41" s="35">
        <f t="shared" si="2"/>
        <v>18.009168740866293</v>
      </c>
      <c r="E41" s="35">
        <f t="shared" si="2"/>
        <v>44.541129209846723</v>
      </c>
      <c r="F41" s="35">
        <f t="shared" si="2"/>
        <v>1.3032424244446372</v>
      </c>
      <c r="G41" s="35">
        <f t="shared" si="2"/>
        <v>3.31115663599298</v>
      </c>
      <c r="H41" s="21">
        <f>SUM(B41:G41)</f>
        <v>100</v>
      </c>
      <c r="I41" s="34"/>
    </row>
    <row r="42" spans="1:35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D91" sqref="D91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7" t="s">
        <v>93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23"/>
      <c r="S5" s="8"/>
    </row>
    <row r="6" spans="1:19" x14ac:dyDescent="0.25">
      <c r="A6" s="49"/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73</v>
      </c>
      <c r="I6" s="23" t="s">
        <v>1</v>
      </c>
      <c r="J6" s="23" t="s">
        <v>2</v>
      </c>
      <c r="K6" s="23" t="s">
        <v>3</v>
      </c>
      <c r="L6" s="23" t="s">
        <v>4</v>
      </c>
      <c r="M6" s="23" t="s">
        <v>5</v>
      </c>
      <c r="N6" s="23" t="s">
        <v>6</v>
      </c>
      <c r="O6" s="23" t="s">
        <v>73</v>
      </c>
      <c r="P6" s="23" t="s">
        <v>0</v>
      </c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121</v>
      </c>
      <c r="C8" s="9">
        <v>367</v>
      </c>
      <c r="D8" s="9">
        <v>1</v>
      </c>
      <c r="E8" s="9">
        <v>0</v>
      </c>
      <c r="F8" s="9">
        <v>51</v>
      </c>
      <c r="G8" s="9">
        <v>10</v>
      </c>
      <c r="H8" s="32">
        <f t="shared" ref="H8:H39" si="0">SUM(B8:G8)</f>
        <v>550</v>
      </c>
      <c r="I8" s="9">
        <v>10</v>
      </c>
      <c r="J8" s="9">
        <v>49</v>
      </c>
      <c r="K8" s="9">
        <v>0</v>
      </c>
      <c r="L8" s="9">
        <v>0</v>
      </c>
      <c r="M8" s="9">
        <v>9</v>
      </c>
      <c r="N8" s="9">
        <v>0</v>
      </c>
      <c r="O8" s="32">
        <f>SUM(I8:N8)</f>
        <v>68</v>
      </c>
      <c r="P8" s="32">
        <f>H8+O8</f>
        <v>618</v>
      </c>
      <c r="Q8" s="10" t="s">
        <v>20</v>
      </c>
    </row>
    <row r="9" spans="1:19" x14ac:dyDescent="0.25">
      <c r="A9" s="46" t="s">
        <v>22</v>
      </c>
      <c r="B9" s="44">
        <v>41</v>
      </c>
      <c r="C9" s="44">
        <v>580</v>
      </c>
      <c r="D9" s="44">
        <v>5</v>
      </c>
      <c r="E9" s="44">
        <v>0</v>
      </c>
      <c r="F9" s="44">
        <v>39</v>
      </c>
      <c r="G9" s="44">
        <v>21</v>
      </c>
      <c r="H9" s="45">
        <f t="shared" si="0"/>
        <v>686</v>
      </c>
      <c r="I9" s="44">
        <v>19</v>
      </c>
      <c r="J9" s="44">
        <v>609</v>
      </c>
      <c r="K9" s="44">
        <v>6</v>
      </c>
      <c r="L9" s="44">
        <v>0</v>
      </c>
      <c r="M9" s="44">
        <v>22</v>
      </c>
      <c r="N9" s="44">
        <v>3</v>
      </c>
      <c r="O9" s="45">
        <f t="shared" ref="O9:O39" si="1">SUM(I9:N9)</f>
        <v>659</v>
      </c>
      <c r="P9" s="45">
        <f t="shared" ref="P9:P39" si="2">H9+O9</f>
        <v>1345</v>
      </c>
      <c r="Q9" s="10" t="s">
        <v>23</v>
      </c>
    </row>
    <row r="10" spans="1:19" x14ac:dyDescent="0.25">
      <c r="A10" s="24" t="s">
        <v>25</v>
      </c>
      <c r="B10" s="9">
        <v>156</v>
      </c>
      <c r="C10" s="9">
        <v>55</v>
      </c>
      <c r="D10" s="9">
        <v>6</v>
      </c>
      <c r="E10" s="9">
        <v>0</v>
      </c>
      <c r="F10" s="9">
        <v>8</v>
      </c>
      <c r="G10" s="9">
        <v>6</v>
      </c>
      <c r="H10" s="32">
        <f t="shared" si="0"/>
        <v>231</v>
      </c>
      <c r="I10" s="9">
        <v>2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3</v>
      </c>
      <c r="P10" s="32">
        <f t="shared" si="2"/>
        <v>234</v>
      </c>
      <c r="Q10" s="10" t="s">
        <v>26</v>
      </c>
    </row>
    <row r="11" spans="1:19" x14ac:dyDescent="0.25">
      <c r="A11" s="46" t="s">
        <v>17</v>
      </c>
      <c r="B11" s="44">
        <v>70</v>
      </c>
      <c r="C11" s="44">
        <v>70</v>
      </c>
      <c r="D11" s="44">
        <v>19</v>
      </c>
      <c r="E11" s="44">
        <v>0</v>
      </c>
      <c r="F11" s="44">
        <v>32</v>
      </c>
      <c r="G11" s="44">
        <v>10</v>
      </c>
      <c r="H11" s="45">
        <f t="shared" si="0"/>
        <v>201</v>
      </c>
      <c r="I11" s="44">
        <v>0</v>
      </c>
      <c r="J11" s="44">
        <v>1</v>
      </c>
      <c r="K11" s="44">
        <v>0</v>
      </c>
      <c r="L11" s="44">
        <v>0</v>
      </c>
      <c r="M11" s="44">
        <v>0</v>
      </c>
      <c r="N11" s="44">
        <v>0</v>
      </c>
      <c r="O11" s="45">
        <f t="shared" si="1"/>
        <v>1</v>
      </c>
      <c r="P11" s="45">
        <f t="shared" si="2"/>
        <v>202</v>
      </c>
      <c r="Q11" s="10" t="s">
        <v>28</v>
      </c>
    </row>
    <row r="12" spans="1:19" x14ac:dyDescent="0.25">
      <c r="A12" s="24" t="s">
        <v>30</v>
      </c>
      <c r="B12" s="9">
        <v>539</v>
      </c>
      <c r="C12" s="9">
        <v>197</v>
      </c>
      <c r="D12" s="9">
        <v>26</v>
      </c>
      <c r="E12" s="9">
        <v>5</v>
      </c>
      <c r="F12" s="9">
        <v>185</v>
      </c>
      <c r="G12" s="9">
        <v>44</v>
      </c>
      <c r="H12" s="32">
        <f t="shared" si="0"/>
        <v>996</v>
      </c>
      <c r="I12" s="9">
        <v>6</v>
      </c>
      <c r="J12" s="9">
        <v>10</v>
      </c>
      <c r="K12" s="9">
        <v>0</v>
      </c>
      <c r="L12" s="9">
        <v>0</v>
      </c>
      <c r="M12" s="9">
        <v>0</v>
      </c>
      <c r="N12" s="9">
        <v>0</v>
      </c>
      <c r="O12" s="32">
        <f t="shared" si="1"/>
        <v>16</v>
      </c>
      <c r="P12" s="32">
        <f t="shared" si="2"/>
        <v>1012</v>
      </c>
      <c r="Q12" s="10" t="s">
        <v>27</v>
      </c>
    </row>
    <row r="13" spans="1:19" x14ac:dyDescent="0.25">
      <c r="A13" s="46" t="s">
        <v>16</v>
      </c>
      <c r="B13" s="44">
        <v>63</v>
      </c>
      <c r="C13" s="44">
        <v>737</v>
      </c>
      <c r="D13" s="44">
        <v>33</v>
      </c>
      <c r="E13" s="44">
        <v>0</v>
      </c>
      <c r="F13" s="44">
        <v>103</v>
      </c>
      <c r="G13" s="44">
        <v>8</v>
      </c>
      <c r="H13" s="45">
        <f t="shared" si="0"/>
        <v>944</v>
      </c>
      <c r="I13" s="44">
        <v>32</v>
      </c>
      <c r="J13" s="44">
        <v>922</v>
      </c>
      <c r="K13" s="44">
        <v>11</v>
      </c>
      <c r="L13" s="44">
        <v>0</v>
      </c>
      <c r="M13" s="44">
        <v>45</v>
      </c>
      <c r="N13" s="44">
        <v>4</v>
      </c>
      <c r="O13" s="45">
        <f t="shared" si="1"/>
        <v>1014</v>
      </c>
      <c r="P13" s="45">
        <f t="shared" si="2"/>
        <v>1958</v>
      </c>
      <c r="Q13" s="10" t="s">
        <v>32</v>
      </c>
    </row>
    <row r="14" spans="1:19" x14ac:dyDescent="0.25">
      <c r="A14" s="24" t="s">
        <v>34</v>
      </c>
      <c r="B14" s="9">
        <v>121</v>
      </c>
      <c r="C14" s="9">
        <v>763</v>
      </c>
      <c r="D14" s="9">
        <v>12</v>
      </c>
      <c r="E14" s="9">
        <v>0</v>
      </c>
      <c r="F14" s="9">
        <v>218</v>
      </c>
      <c r="G14" s="9">
        <v>0</v>
      </c>
      <c r="H14" s="32">
        <f t="shared" si="0"/>
        <v>1114</v>
      </c>
      <c r="I14" s="9">
        <v>41</v>
      </c>
      <c r="J14" s="9">
        <v>323</v>
      </c>
      <c r="K14" s="9">
        <v>1</v>
      </c>
      <c r="L14" s="9">
        <v>0</v>
      </c>
      <c r="M14" s="9">
        <v>62</v>
      </c>
      <c r="N14" s="9">
        <v>0</v>
      </c>
      <c r="O14" s="32">
        <f t="shared" si="1"/>
        <v>427</v>
      </c>
      <c r="P14" s="32">
        <f t="shared" si="2"/>
        <v>1541</v>
      </c>
      <c r="Q14" s="10" t="s">
        <v>29</v>
      </c>
    </row>
    <row r="15" spans="1:19" x14ac:dyDescent="0.25">
      <c r="A15" s="46" t="s">
        <v>15</v>
      </c>
      <c r="B15" s="44">
        <v>102</v>
      </c>
      <c r="C15" s="44">
        <v>460</v>
      </c>
      <c r="D15" s="44">
        <v>2</v>
      </c>
      <c r="E15" s="44">
        <v>3</v>
      </c>
      <c r="F15" s="44">
        <v>136</v>
      </c>
      <c r="G15" s="44">
        <v>18</v>
      </c>
      <c r="H15" s="45">
        <f t="shared" si="0"/>
        <v>721</v>
      </c>
      <c r="I15" s="44">
        <v>2</v>
      </c>
      <c r="J15" s="44">
        <v>56</v>
      </c>
      <c r="K15" s="44">
        <v>0</v>
      </c>
      <c r="L15" s="44">
        <v>0</v>
      </c>
      <c r="M15" s="44">
        <v>11</v>
      </c>
      <c r="N15" s="44">
        <v>0</v>
      </c>
      <c r="O15" s="45">
        <f t="shared" si="1"/>
        <v>69</v>
      </c>
      <c r="P15" s="45">
        <f t="shared" si="2"/>
        <v>790</v>
      </c>
      <c r="Q15" s="10" t="s">
        <v>35</v>
      </c>
    </row>
    <row r="16" spans="1:19" x14ac:dyDescent="0.25">
      <c r="A16" s="25" t="s">
        <v>37</v>
      </c>
      <c r="B16" s="9">
        <v>1053</v>
      </c>
      <c r="C16" s="9">
        <v>4568</v>
      </c>
      <c r="D16" s="9">
        <v>231</v>
      </c>
      <c r="E16" s="9">
        <v>15</v>
      </c>
      <c r="F16" s="9">
        <v>552</v>
      </c>
      <c r="G16" s="9">
        <v>321</v>
      </c>
      <c r="H16" s="32">
        <f t="shared" si="0"/>
        <v>6740</v>
      </c>
      <c r="I16" s="9">
        <v>13</v>
      </c>
      <c r="J16" s="9">
        <v>92</v>
      </c>
      <c r="K16" s="9">
        <v>5</v>
      </c>
      <c r="L16" s="9">
        <v>3</v>
      </c>
      <c r="M16" s="9">
        <v>12</v>
      </c>
      <c r="N16" s="9">
        <v>4</v>
      </c>
      <c r="O16" s="32">
        <f t="shared" si="1"/>
        <v>129</v>
      </c>
      <c r="P16" s="32">
        <f t="shared" si="2"/>
        <v>6869</v>
      </c>
      <c r="Q16" s="10" t="s">
        <v>38</v>
      </c>
    </row>
    <row r="17" spans="1:17" x14ac:dyDescent="0.25">
      <c r="A17" s="43" t="s">
        <v>14</v>
      </c>
      <c r="B17" s="44">
        <v>29</v>
      </c>
      <c r="C17" s="44">
        <v>123</v>
      </c>
      <c r="D17" s="44">
        <v>0</v>
      </c>
      <c r="E17" s="44">
        <v>0</v>
      </c>
      <c r="F17" s="44">
        <v>21</v>
      </c>
      <c r="G17" s="44">
        <v>0</v>
      </c>
      <c r="H17" s="45">
        <f t="shared" si="0"/>
        <v>173</v>
      </c>
      <c r="I17" s="44">
        <v>15</v>
      </c>
      <c r="J17" s="44">
        <v>19</v>
      </c>
      <c r="K17" s="44">
        <v>0</v>
      </c>
      <c r="L17" s="44">
        <v>0</v>
      </c>
      <c r="M17" s="44">
        <v>5</v>
      </c>
      <c r="N17" s="44">
        <v>0</v>
      </c>
      <c r="O17" s="45">
        <f t="shared" si="1"/>
        <v>39</v>
      </c>
      <c r="P17" s="45">
        <f t="shared" si="2"/>
        <v>212</v>
      </c>
      <c r="Q17" s="10" t="s">
        <v>40</v>
      </c>
    </row>
    <row r="18" spans="1:17" x14ac:dyDescent="0.25">
      <c r="A18" s="25" t="s">
        <v>41</v>
      </c>
      <c r="B18" s="9">
        <v>188</v>
      </c>
      <c r="C18" s="9">
        <v>613</v>
      </c>
      <c r="D18" s="9">
        <v>36</v>
      </c>
      <c r="E18" s="9">
        <v>0</v>
      </c>
      <c r="F18" s="9">
        <v>103</v>
      </c>
      <c r="G18" s="9">
        <v>19</v>
      </c>
      <c r="H18" s="32">
        <f t="shared" si="0"/>
        <v>959</v>
      </c>
      <c r="I18" s="9">
        <v>2</v>
      </c>
      <c r="J18" s="9">
        <v>16</v>
      </c>
      <c r="K18" s="9">
        <v>0</v>
      </c>
      <c r="L18" s="9">
        <v>0</v>
      </c>
      <c r="M18" s="9">
        <v>6</v>
      </c>
      <c r="N18" s="9">
        <v>1</v>
      </c>
      <c r="O18" s="32">
        <f t="shared" si="1"/>
        <v>25</v>
      </c>
      <c r="P18" s="32">
        <f t="shared" si="2"/>
        <v>984</v>
      </c>
      <c r="Q18" s="10" t="s">
        <v>31</v>
      </c>
    </row>
    <row r="19" spans="1:17" x14ac:dyDescent="0.25">
      <c r="A19" s="43" t="s">
        <v>43</v>
      </c>
      <c r="B19" s="44">
        <v>120</v>
      </c>
      <c r="C19" s="44">
        <v>620</v>
      </c>
      <c r="D19" s="44">
        <v>9</v>
      </c>
      <c r="E19" s="44">
        <v>0</v>
      </c>
      <c r="F19" s="44">
        <v>88</v>
      </c>
      <c r="G19" s="44">
        <v>9</v>
      </c>
      <c r="H19" s="45">
        <f t="shared" si="0"/>
        <v>846</v>
      </c>
      <c r="I19" s="44">
        <v>5</v>
      </c>
      <c r="J19" s="44">
        <v>32</v>
      </c>
      <c r="K19" s="44">
        <v>1</v>
      </c>
      <c r="L19" s="44">
        <v>0</v>
      </c>
      <c r="M19" s="44">
        <v>7</v>
      </c>
      <c r="N19" s="44">
        <v>0</v>
      </c>
      <c r="O19" s="45">
        <f t="shared" si="1"/>
        <v>45</v>
      </c>
      <c r="P19" s="45">
        <f t="shared" si="2"/>
        <v>891</v>
      </c>
      <c r="Q19" s="10" t="s">
        <v>44</v>
      </c>
    </row>
    <row r="20" spans="1:17" x14ac:dyDescent="0.25">
      <c r="A20" s="25" t="s">
        <v>46</v>
      </c>
      <c r="B20" s="9">
        <v>88</v>
      </c>
      <c r="C20" s="9">
        <v>128</v>
      </c>
      <c r="D20" s="9">
        <v>11</v>
      </c>
      <c r="E20" s="9">
        <v>0</v>
      </c>
      <c r="F20" s="9">
        <v>32</v>
      </c>
      <c r="G20" s="9">
        <v>13</v>
      </c>
      <c r="H20" s="32">
        <f t="shared" si="0"/>
        <v>272</v>
      </c>
      <c r="I20" s="9">
        <v>0</v>
      </c>
      <c r="J20" s="9">
        <v>1</v>
      </c>
      <c r="K20" s="9">
        <v>0</v>
      </c>
      <c r="L20" s="9">
        <v>0</v>
      </c>
      <c r="M20" s="9">
        <v>1</v>
      </c>
      <c r="N20" s="9">
        <v>0</v>
      </c>
      <c r="O20" s="32">
        <f t="shared" si="1"/>
        <v>2</v>
      </c>
      <c r="P20" s="32">
        <f>H20+O20</f>
        <v>274</v>
      </c>
      <c r="Q20" s="10" t="s">
        <v>47</v>
      </c>
    </row>
    <row r="21" spans="1:17" x14ac:dyDescent="0.25">
      <c r="A21" s="43" t="s">
        <v>48</v>
      </c>
      <c r="B21" s="44">
        <v>295</v>
      </c>
      <c r="C21" s="44">
        <v>794</v>
      </c>
      <c r="D21" s="44">
        <v>26</v>
      </c>
      <c r="E21" s="44">
        <v>0</v>
      </c>
      <c r="F21" s="44">
        <v>143</v>
      </c>
      <c r="G21" s="44">
        <v>3</v>
      </c>
      <c r="H21" s="45">
        <f>SUM(B21:G21)</f>
        <v>1261</v>
      </c>
      <c r="I21" s="44">
        <v>4</v>
      </c>
      <c r="J21" s="44">
        <v>51</v>
      </c>
      <c r="K21" s="44">
        <v>2</v>
      </c>
      <c r="L21" s="44">
        <v>0</v>
      </c>
      <c r="M21" s="44">
        <v>8</v>
      </c>
      <c r="N21" s="44">
        <v>0</v>
      </c>
      <c r="O21" s="45">
        <f t="shared" si="1"/>
        <v>65</v>
      </c>
      <c r="P21" s="45">
        <f t="shared" si="2"/>
        <v>1326</v>
      </c>
      <c r="Q21" s="10" t="s">
        <v>49</v>
      </c>
    </row>
    <row r="22" spans="1:17" x14ac:dyDescent="0.25">
      <c r="A22" s="25" t="s">
        <v>50</v>
      </c>
      <c r="B22" s="9">
        <v>575</v>
      </c>
      <c r="C22" s="9">
        <v>1883</v>
      </c>
      <c r="D22" s="9">
        <v>6</v>
      </c>
      <c r="E22" s="9">
        <v>2</v>
      </c>
      <c r="F22" s="9">
        <v>248</v>
      </c>
      <c r="G22" s="9">
        <v>55</v>
      </c>
      <c r="H22" s="32">
        <f t="shared" si="0"/>
        <v>2769</v>
      </c>
      <c r="I22" s="9">
        <v>25</v>
      </c>
      <c r="J22" s="9">
        <v>147</v>
      </c>
      <c r="K22" s="9">
        <v>0</v>
      </c>
      <c r="L22" s="9">
        <v>1</v>
      </c>
      <c r="M22" s="9">
        <v>15</v>
      </c>
      <c r="N22" s="9">
        <v>0</v>
      </c>
      <c r="O22" s="32">
        <f t="shared" si="1"/>
        <v>188</v>
      </c>
      <c r="P22" s="32">
        <f t="shared" si="2"/>
        <v>2957</v>
      </c>
      <c r="Q22" s="10" t="s">
        <v>51</v>
      </c>
    </row>
    <row r="23" spans="1:17" x14ac:dyDescent="0.25">
      <c r="A23" s="43" t="s">
        <v>53</v>
      </c>
      <c r="B23" s="44">
        <v>221</v>
      </c>
      <c r="C23" s="44">
        <v>530</v>
      </c>
      <c r="D23" s="44">
        <v>42</v>
      </c>
      <c r="E23" s="44">
        <v>2</v>
      </c>
      <c r="F23" s="44">
        <v>125</v>
      </c>
      <c r="G23" s="44">
        <v>9</v>
      </c>
      <c r="H23" s="45">
        <f t="shared" si="0"/>
        <v>929</v>
      </c>
      <c r="I23" s="44">
        <v>10</v>
      </c>
      <c r="J23" s="44">
        <v>55</v>
      </c>
      <c r="K23" s="44">
        <v>0</v>
      </c>
      <c r="L23" s="44">
        <v>0</v>
      </c>
      <c r="M23" s="44">
        <v>13</v>
      </c>
      <c r="N23" s="44">
        <v>0</v>
      </c>
      <c r="O23" s="45">
        <f t="shared" si="1"/>
        <v>78</v>
      </c>
      <c r="P23" s="45">
        <f t="shared" si="2"/>
        <v>1007</v>
      </c>
      <c r="Q23" s="10" t="s">
        <v>54</v>
      </c>
    </row>
    <row r="24" spans="1:17" x14ac:dyDescent="0.25">
      <c r="A24" s="24" t="s">
        <v>56</v>
      </c>
      <c r="B24" s="9">
        <v>158</v>
      </c>
      <c r="C24" s="9">
        <v>291</v>
      </c>
      <c r="D24" s="9">
        <v>15</v>
      </c>
      <c r="E24" s="9">
        <v>1</v>
      </c>
      <c r="F24" s="9">
        <v>42</v>
      </c>
      <c r="G24" s="9">
        <v>2</v>
      </c>
      <c r="H24" s="32">
        <f t="shared" si="0"/>
        <v>509</v>
      </c>
      <c r="I24" s="9">
        <v>10</v>
      </c>
      <c r="J24" s="9">
        <v>4</v>
      </c>
      <c r="K24" s="9">
        <v>0</v>
      </c>
      <c r="L24" s="9">
        <v>0</v>
      </c>
      <c r="M24" s="9">
        <v>1</v>
      </c>
      <c r="N24" s="9">
        <v>0</v>
      </c>
      <c r="O24" s="32">
        <f t="shared" si="1"/>
        <v>15</v>
      </c>
      <c r="P24" s="32">
        <f t="shared" si="2"/>
        <v>524</v>
      </c>
      <c r="Q24" s="10" t="s">
        <v>57</v>
      </c>
    </row>
    <row r="25" spans="1:17" x14ac:dyDescent="0.25">
      <c r="A25" s="46" t="s">
        <v>58</v>
      </c>
      <c r="B25" s="44">
        <v>44</v>
      </c>
      <c r="C25" s="44">
        <v>80</v>
      </c>
      <c r="D25" s="44">
        <v>2</v>
      </c>
      <c r="E25" s="44">
        <v>0</v>
      </c>
      <c r="F25" s="44">
        <v>16</v>
      </c>
      <c r="G25" s="44">
        <v>1</v>
      </c>
      <c r="H25" s="45">
        <f t="shared" si="0"/>
        <v>143</v>
      </c>
      <c r="I25" s="44">
        <v>1</v>
      </c>
      <c r="J25" s="44">
        <v>3</v>
      </c>
      <c r="K25" s="44">
        <v>0</v>
      </c>
      <c r="L25" s="44">
        <v>0</v>
      </c>
      <c r="M25" s="44">
        <v>0</v>
      </c>
      <c r="N25" s="44">
        <v>0</v>
      </c>
      <c r="O25" s="45">
        <f t="shared" si="1"/>
        <v>4</v>
      </c>
      <c r="P25" s="45">
        <f t="shared" si="2"/>
        <v>147</v>
      </c>
      <c r="Q25" s="10" t="s">
        <v>36</v>
      </c>
    </row>
    <row r="26" spans="1:17" x14ac:dyDescent="0.25">
      <c r="A26" s="24" t="s">
        <v>59</v>
      </c>
      <c r="B26" s="9">
        <v>228</v>
      </c>
      <c r="C26" s="9">
        <v>981</v>
      </c>
      <c r="D26" s="9">
        <v>137</v>
      </c>
      <c r="E26" s="9">
        <v>1</v>
      </c>
      <c r="F26" s="9">
        <v>341</v>
      </c>
      <c r="G26" s="9">
        <v>19</v>
      </c>
      <c r="H26" s="32">
        <f t="shared" si="0"/>
        <v>1707</v>
      </c>
      <c r="I26" s="9">
        <v>40</v>
      </c>
      <c r="J26" s="9">
        <v>192</v>
      </c>
      <c r="K26" s="9">
        <v>11</v>
      </c>
      <c r="L26" s="9">
        <v>0</v>
      </c>
      <c r="M26" s="9">
        <v>45</v>
      </c>
      <c r="N26" s="9">
        <v>1</v>
      </c>
      <c r="O26" s="32">
        <f t="shared" si="1"/>
        <v>289</v>
      </c>
      <c r="P26" s="32">
        <f>H26+O26</f>
        <v>1996</v>
      </c>
      <c r="Q26" s="10" t="s">
        <v>60</v>
      </c>
    </row>
    <row r="27" spans="1:17" x14ac:dyDescent="0.25">
      <c r="A27" s="46" t="s">
        <v>13</v>
      </c>
      <c r="B27" s="44">
        <v>591</v>
      </c>
      <c r="C27" s="44">
        <v>138</v>
      </c>
      <c r="D27" s="44">
        <v>22</v>
      </c>
      <c r="E27" s="44">
        <v>0</v>
      </c>
      <c r="F27" s="44">
        <v>74</v>
      </c>
      <c r="G27" s="44">
        <v>0</v>
      </c>
      <c r="H27" s="45">
        <f t="shared" si="0"/>
        <v>825</v>
      </c>
      <c r="I27" s="44">
        <v>7</v>
      </c>
      <c r="J27" s="44">
        <v>1</v>
      </c>
      <c r="K27" s="44">
        <v>0</v>
      </c>
      <c r="L27" s="44">
        <v>0</v>
      </c>
      <c r="M27" s="44">
        <v>1</v>
      </c>
      <c r="N27" s="44">
        <v>0</v>
      </c>
      <c r="O27" s="45">
        <f t="shared" si="1"/>
        <v>9</v>
      </c>
      <c r="P27" s="45">
        <f t="shared" si="2"/>
        <v>834</v>
      </c>
      <c r="Q27" s="10" t="s">
        <v>39</v>
      </c>
    </row>
    <row r="28" spans="1:17" x14ac:dyDescent="0.25">
      <c r="A28" s="24" t="s">
        <v>12</v>
      </c>
      <c r="B28" s="9">
        <v>592</v>
      </c>
      <c r="C28" s="9">
        <v>1390</v>
      </c>
      <c r="D28" s="9">
        <v>11</v>
      </c>
      <c r="E28" s="9">
        <v>0</v>
      </c>
      <c r="F28" s="9">
        <v>208</v>
      </c>
      <c r="G28" s="9">
        <v>4</v>
      </c>
      <c r="H28" s="32">
        <f t="shared" si="0"/>
        <v>2205</v>
      </c>
      <c r="I28" s="9">
        <v>29</v>
      </c>
      <c r="J28" s="9">
        <v>41</v>
      </c>
      <c r="K28" s="9">
        <v>4</v>
      </c>
      <c r="L28" s="9">
        <v>0</v>
      </c>
      <c r="M28" s="9">
        <v>13</v>
      </c>
      <c r="N28" s="9">
        <v>0</v>
      </c>
      <c r="O28" s="32">
        <f t="shared" si="1"/>
        <v>87</v>
      </c>
      <c r="P28" s="32">
        <f t="shared" si="2"/>
        <v>2292</v>
      </c>
      <c r="Q28" s="10" t="s">
        <v>55</v>
      </c>
    </row>
    <row r="29" spans="1:17" ht="15.75" customHeight="1" x14ac:dyDescent="0.25">
      <c r="A29" s="46" t="s">
        <v>11</v>
      </c>
      <c r="B29" s="44">
        <v>224</v>
      </c>
      <c r="C29" s="44">
        <v>1120</v>
      </c>
      <c r="D29" s="44">
        <v>4</v>
      </c>
      <c r="E29" s="44">
        <v>0</v>
      </c>
      <c r="F29" s="44">
        <v>89</v>
      </c>
      <c r="G29" s="44">
        <v>26</v>
      </c>
      <c r="H29" s="45">
        <f t="shared" si="0"/>
        <v>1463</v>
      </c>
      <c r="I29" s="44">
        <v>11</v>
      </c>
      <c r="J29" s="44">
        <v>46</v>
      </c>
      <c r="K29" s="44">
        <v>1</v>
      </c>
      <c r="L29" s="44">
        <v>0</v>
      </c>
      <c r="M29" s="44">
        <v>6</v>
      </c>
      <c r="N29" s="44">
        <v>2</v>
      </c>
      <c r="O29" s="45">
        <f t="shared" si="1"/>
        <v>66</v>
      </c>
      <c r="P29" s="45">
        <f t="shared" si="2"/>
        <v>1529</v>
      </c>
      <c r="Q29" s="10" t="s">
        <v>52</v>
      </c>
    </row>
    <row r="30" spans="1:17" x14ac:dyDescent="0.25">
      <c r="A30" s="24" t="s">
        <v>61</v>
      </c>
      <c r="B30" s="9">
        <v>1005</v>
      </c>
      <c r="C30" s="9">
        <v>130</v>
      </c>
      <c r="D30" s="9">
        <v>86</v>
      </c>
      <c r="E30" s="9">
        <v>4</v>
      </c>
      <c r="F30" s="9">
        <v>15</v>
      </c>
      <c r="G30" s="9">
        <v>959</v>
      </c>
      <c r="H30" s="32">
        <f t="shared" si="0"/>
        <v>2199</v>
      </c>
      <c r="I30" s="9">
        <v>28</v>
      </c>
      <c r="J30" s="9">
        <v>1</v>
      </c>
      <c r="K30" s="9">
        <v>1</v>
      </c>
      <c r="L30" s="9">
        <v>6</v>
      </c>
      <c r="M30" s="9">
        <v>0</v>
      </c>
      <c r="N30" s="9">
        <v>27</v>
      </c>
      <c r="O30" s="32">
        <f t="shared" si="1"/>
        <v>63</v>
      </c>
      <c r="P30" s="32">
        <f t="shared" si="2"/>
        <v>2262</v>
      </c>
      <c r="Q30" s="10" t="s">
        <v>62</v>
      </c>
    </row>
    <row r="31" spans="1:17" x14ac:dyDescent="0.25">
      <c r="A31" s="46" t="s">
        <v>10</v>
      </c>
      <c r="B31" s="44">
        <v>315</v>
      </c>
      <c r="C31" s="44">
        <v>528</v>
      </c>
      <c r="D31" s="44">
        <v>9</v>
      </c>
      <c r="E31" s="44">
        <v>0</v>
      </c>
      <c r="F31" s="44">
        <v>74</v>
      </c>
      <c r="G31" s="44">
        <v>7</v>
      </c>
      <c r="H31" s="45">
        <f t="shared" si="0"/>
        <v>933</v>
      </c>
      <c r="I31" s="44">
        <v>38</v>
      </c>
      <c r="J31" s="44">
        <v>39</v>
      </c>
      <c r="K31" s="44">
        <v>1</v>
      </c>
      <c r="L31" s="44">
        <v>0</v>
      </c>
      <c r="M31" s="44">
        <v>6</v>
      </c>
      <c r="N31" s="44">
        <v>0</v>
      </c>
      <c r="O31" s="45">
        <f t="shared" si="1"/>
        <v>84</v>
      </c>
      <c r="P31" s="45">
        <f t="shared" si="2"/>
        <v>1017</v>
      </c>
      <c r="Q31" s="10" t="s">
        <v>45</v>
      </c>
    </row>
    <row r="32" spans="1:17" x14ac:dyDescent="0.25">
      <c r="A32" s="24" t="s">
        <v>63</v>
      </c>
      <c r="B32" s="9">
        <v>125</v>
      </c>
      <c r="C32" s="9">
        <v>283</v>
      </c>
      <c r="D32" s="9">
        <v>6</v>
      </c>
      <c r="E32" s="9">
        <v>0</v>
      </c>
      <c r="F32" s="9">
        <v>92</v>
      </c>
      <c r="G32" s="9">
        <v>17</v>
      </c>
      <c r="H32" s="32">
        <f t="shared" si="0"/>
        <v>523</v>
      </c>
      <c r="I32" s="9">
        <v>28</v>
      </c>
      <c r="J32" s="9">
        <v>131</v>
      </c>
      <c r="K32" s="9">
        <v>3</v>
      </c>
      <c r="L32" s="9">
        <v>0</v>
      </c>
      <c r="M32" s="9">
        <v>22</v>
      </c>
      <c r="N32" s="9">
        <v>1</v>
      </c>
      <c r="O32" s="32">
        <f t="shared" si="1"/>
        <v>185</v>
      </c>
      <c r="P32" s="32">
        <f t="shared" si="2"/>
        <v>708</v>
      </c>
      <c r="Q32" s="10" t="s">
        <v>64</v>
      </c>
    </row>
    <row r="33" spans="1:23" x14ac:dyDescent="0.25">
      <c r="A33" s="46" t="s">
        <v>66</v>
      </c>
      <c r="B33" s="44">
        <v>28</v>
      </c>
      <c r="C33" s="44">
        <v>238</v>
      </c>
      <c r="D33" s="44">
        <v>0</v>
      </c>
      <c r="E33" s="44">
        <v>0</v>
      </c>
      <c r="F33" s="44">
        <v>97</v>
      </c>
      <c r="G33" s="44">
        <v>1</v>
      </c>
      <c r="H33" s="45">
        <f t="shared" si="0"/>
        <v>364</v>
      </c>
      <c r="I33" s="44">
        <v>18</v>
      </c>
      <c r="J33" s="44">
        <v>202</v>
      </c>
      <c r="K33" s="44">
        <v>0</v>
      </c>
      <c r="L33" s="44">
        <v>0</v>
      </c>
      <c r="M33" s="44">
        <v>41</v>
      </c>
      <c r="N33" s="44">
        <v>0</v>
      </c>
      <c r="O33" s="45">
        <f t="shared" si="1"/>
        <v>261</v>
      </c>
      <c r="P33" s="45">
        <f t="shared" si="2"/>
        <v>625</v>
      </c>
      <c r="Q33" s="10" t="s">
        <v>67</v>
      </c>
    </row>
    <row r="34" spans="1:23" x14ac:dyDescent="0.25">
      <c r="A34" s="24" t="s">
        <v>68</v>
      </c>
      <c r="B34" s="9">
        <v>111</v>
      </c>
      <c r="C34" s="9">
        <v>93</v>
      </c>
      <c r="D34" s="9">
        <v>17</v>
      </c>
      <c r="E34" s="9">
        <v>0</v>
      </c>
      <c r="F34" s="9">
        <v>471</v>
      </c>
      <c r="G34" s="9">
        <v>21</v>
      </c>
      <c r="H34" s="32">
        <f t="shared" si="0"/>
        <v>713</v>
      </c>
      <c r="I34" s="9">
        <v>1</v>
      </c>
      <c r="J34" s="9">
        <v>0</v>
      </c>
      <c r="K34" s="9">
        <v>0</v>
      </c>
      <c r="L34" s="9">
        <v>0</v>
      </c>
      <c r="M34" s="9">
        <v>4</v>
      </c>
      <c r="N34" s="9">
        <v>0</v>
      </c>
      <c r="O34" s="32">
        <f t="shared" si="1"/>
        <v>5</v>
      </c>
      <c r="P34" s="32">
        <f t="shared" si="2"/>
        <v>718</v>
      </c>
      <c r="Q34" s="10" t="s">
        <v>21</v>
      </c>
    </row>
    <row r="35" spans="1:23" x14ac:dyDescent="0.25">
      <c r="A35" s="46" t="s">
        <v>69</v>
      </c>
      <c r="B35" s="44">
        <v>97</v>
      </c>
      <c r="C35" s="44">
        <v>564</v>
      </c>
      <c r="D35" s="44">
        <v>17</v>
      </c>
      <c r="E35" s="44">
        <v>0</v>
      </c>
      <c r="F35" s="44">
        <v>265</v>
      </c>
      <c r="G35" s="44">
        <v>1</v>
      </c>
      <c r="H35" s="45">
        <f t="shared" si="0"/>
        <v>944</v>
      </c>
      <c r="I35" s="44">
        <v>42</v>
      </c>
      <c r="J35" s="44">
        <v>1341</v>
      </c>
      <c r="K35" s="44">
        <v>6</v>
      </c>
      <c r="L35" s="44">
        <v>0</v>
      </c>
      <c r="M35" s="44">
        <v>298</v>
      </c>
      <c r="N35" s="44">
        <v>6</v>
      </c>
      <c r="O35" s="45">
        <f t="shared" si="1"/>
        <v>1693</v>
      </c>
      <c r="P35" s="45">
        <f>H35+O35</f>
        <v>2637</v>
      </c>
      <c r="Q35" s="10" t="s">
        <v>42</v>
      </c>
    </row>
    <row r="36" spans="1:23" x14ac:dyDescent="0.25">
      <c r="A36" s="24" t="s">
        <v>9</v>
      </c>
      <c r="B36" s="9">
        <v>95</v>
      </c>
      <c r="C36" s="9">
        <v>276</v>
      </c>
      <c r="D36" s="9">
        <v>22</v>
      </c>
      <c r="E36" s="9">
        <v>0</v>
      </c>
      <c r="F36" s="9">
        <v>31</v>
      </c>
      <c r="G36" s="9">
        <v>1</v>
      </c>
      <c r="H36" s="32">
        <f t="shared" si="0"/>
        <v>425</v>
      </c>
      <c r="I36" s="9">
        <v>8</v>
      </c>
      <c r="J36" s="9">
        <v>37</v>
      </c>
      <c r="K36" s="9">
        <v>4</v>
      </c>
      <c r="L36" s="9">
        <v>0</v>
      </c>
      <c r="M36" s="9">
        <v>5</v>
      </c>
      <c r="N36" s="9">
        <v>0</v>
      </c>
      <c r="O36" s="32">
        <f t="shared" si="1"/>
        <v>54</v>
      </c>
      <c r="P36" s="32">
        <f t="shared" si="2"/>
        <v>479</v>
      </c>
      <c r="Q36" s="10" t="s">
        <v>33</v>
      </c>
    </row>
    <row r="37" spans="1:23" x14ac:dyDescent="0.25">
      <c r="A37" s="46" t="s">
        <v>8</v>
      </c>
      <c r="B37" s="44">
        <v>497</v>
      </c>
      <c r="C37" s="44">
        <v>1111</v>
      </c>
      <c r="D37" s="44">
        <v>30</v>
      </c>
      <c r="E37" s="44">
        <v>0</v>
      </c>
      <c r="F37" s="44">
        <v>524</v>
      </c>
      <c r="G37" s="44">
        <v>3</v>
      </c>
      <c r="H37" s="45">
        <f t="shared" si="0"/>
        <v>2165</v>
      </c>
      <c r="I37" s="44">
        <v>24</v>
      </c>
      <c r="J37" s="44">
        <v>150</v>
      </c>
      <c r="K37" s="44">
        <v>2</v>
      </c>
      <c r="L37" s="44">
        <v>0</v>
      </c>
      <c r="M37" s="44">
        <v>31</v>
      </c>
      <c r="N37" s="44">
        <v>2</v>
      </c>
      <c r="O37" s="45">
        <f t="shared" si="1"/>
        <v>209</v>
      </c>
      <c r="P37" s="45">
        <f t="shared" si="2"/>
        <v>2374</v>
      </c>
      <c r="Q37" s="10" t="s">
        <v>24</v>
      </c>
    </row>
    <row r="38" spans="1:23" x14ac:dyDescent="0.25">
      <c r="A38" s="24" t="s">
        <v>70</v>
      </c>
      <c r="B38" s="9">
        <v>172</v>
      </c>
      <c r="C38" s="9">
        <v>263</v>
      </c>
      <c r="D38" s="9">
        <v>10</v>
      </c>
      <c r="E38" s="9">
        <v>2</v>
      </c>
      <c r="F38" s="9">
        <v>38</v>
      </c>
      <c r="G38" s="9">
        <v>52</v>
      </c>
      <c r="H38" s="32">
        <f t="shared" si="0"/>
        <v>537</v>
      </c>
      <c r="I38" s="9">
        <v>3</v>
      </c>
      <c r="J38" s="9">
        <v>3</v>
      </c>
      <c r="K38" s="9">
        <v>2</v>
      </c>
      <c r="L38" s="9">
        <v>0</v>
      </c>
      <c r="M38" s="9">
        <v>0</v>
      </c>
      <c r="N38" s="9">
        <v>0</v>
      </c>
      <c r="O38" s="32">
        <f t="shared" si="1"/>
        <v>8</v>
      </c>
      <c r="P38" s="32">
        <f t="shared" si="2"/>
        <v>545</v>
      </c>
      <c r="Q38" s="10" t="s">
        <v>65</v>
      </c>
    </row>
    <row r="39" spans="1:23" x14ac:dyDescent="0.25">
      <c r="A39" s="43" t="s">
        <v>7</v>
      </c>
      <c r="B39" s="44">
        <v>69</v>
      </c>
      <c r="C39" s="44">
        <v>178</v>
      </c>
      <c r="D39" s="44">
        <v>2</v>
      </c>
      <c r="E39" s="44">
        <v>0</v>
      </c>
      <c r="F39" s="44">
        <v>39</v>
      </c>
      <c r="G39" s="44">
        <v>0</v>
      </c>
      <c r="H39" s="45">
        <f t="shared" si="0"/>
        <v>288</v>
      </c>
      <c r="I39" s="44">
        <v>16</v>
      </c>
      <c r="J39" s="44">
        <v>11</v>
      </c>
      <c r="K39" s="44">
        <v>0</v>
      </c>
      <c r="L39" s="44">
        <v>0</v>
      </c>
      <c r="M39" s="44">
        <v>6</v>
      </c>
      <c r="N39" s="44">
        <v>0</v>
      </c>
      <c r="O39" s="45">
        <f t="shared" si="1"/>
        <v>33</v>
      </c>
      <c r="P39" s="45">
        <f t="shared" si="2"/>
        <v>321</v>
      </c>
      <c r="Q39" s="10" t="s">
        <v>19</v>
      </c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23" t="s">
        <v>0</v>
      </c>
      <c r="B41" s="26">
        <f t="shared" ref="B41:P41" si="3">SUM(B8:B39)</f>
        <v>8133</v>
      </c>
      <c r="C41" s="26">
        <f t="shared" si="3"/>
        <v>20152</v>
      </c>
      <c r="D41" s="26">
        <f t="shared" si="3"/>
        <v>855</v>
      </c>
      <c r="E41" s="26">
        <f t="shared" si="3"/>
        <v>35</v>
      </c>
      <c r="F41" s="26">
        <f t="shared" si="3"/>
        <v>4500</v>
      </c>
      <c r="G41" s="26">
        <f t="shared" si="3"/>
        <v>1660</v>
      </c>
      <c r="H41" s="26">
        <f t="shared" si="3"/>
        <v>35335</v>
      </c>
      <c r="I41" s="26">
        <f t="shared" si="3"/>
        <v>490</v>
      </c>
      <c r="J41" s="26">
        <f t="shared" si="3"/>
        <v>4586</v>
      </c>
      <c r="K41" s="26">
        <f t="shared" si="3"/>
        <v>61</v>
      </c>
      <c r="L41" s="26">
        <f t="shared" si="3"/>
        <v>10</v>
      </c>
      <c r="M41" s="26">
        <f t="shared" si="3"/>
        <v>695</v>
      </c>
      <c r="N41" s="26">
        <f t="shared" si="3"/>
        <v>51</v>
      </c>
      <c r="O41" s="26">
        <f t="shared" si="3"/>
        <v>5893</v>
      </c>
      <c r="P41" s="26">
        <f t="shared" si="3"/>
        <v>41228</v>
      </c>
    </row>
    <row r="43" spans="1:23" x14ac:dyDescent="0.25">
      <c r="A43" s="13" t="s">
        <v>81</v>
      </c>
    </row>
    <row r="44" spans="1:23" x14ac:dyDescent="0.25">
      <c r="A44" s="13" t="s">
        <v>82</v>
      </c>
      <c r="T44" s="4"/>
      <c r="W44" s="1"/>
    </row>
    <row r="45" spans="1:23" x14ac:dyDescent="0.25">
      <c r="A45" s="13" t="s">
        <v>83</v>
      </c>
      <c r="W45" s="1"/>
    </row>
    <row r="46" spans="1:23" x14ac:dyDescent="0.25">
      <c r="A46" s="13" t="s">
        <v>84</v>
      </c>
      <c r="W46" s="1"/>
    </row>
    <row r="47" spans="1:23" x14ac:dyDescent="0.25">
      <c r="A47" s="13" t="s">
        <v>87</v>
      </c>
      <c r="W47" s="1"/>
    </row>
    <row r="48" spans="1:23" x14ac:dyDescent="0.25">
      <c r="A48" s="13" t="s">
        <v>85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zoomScaleNormal="100" workbookViewId="0">
      <selection activeCell="C96" sqref="C96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7" t="s">
        <v>94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2"/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2"/>
      <c r="S7" s="8"/>
    </row>
    <row r="8" spans="1:19" x14ac:dyDescent="0.25">
      <c r="A8" s="25" t="s">
        <v>18</v>
      </c>
      <c r="B8" s="9">
        <v>15</v>
      </c>
      <c r="C8" s="9">
        <v>60</v>
      </c>
      <c r="D8" s="9">
        <v>1</v>
      </c>
      <c r="E8" s="9">
        <v>0</v>
      </c>
      <c r="F8" s="9">
        <v>18</v>
      </c>
      <c r="G8" s="9">
        <v>0</v>
      </c>
      <c r="H8" s="32">
        <f t="shared" ref="H8:H39" si="0">SUM(B8:G8)</f>
        <v>94</v>
      </c>
      <c r="I8" s="9">
        <v>8</v>
      </c>
      <c r="J8" s="9">
        <v>27</v>
      </c>
      <c r="K8" s="9">
        <v>2</v>
      </c>
      <c r="L8" s="9">
        <v>0</v>
      </c>
      <c r="M8" s="9">
        <v>11</v>
      </c>
      <c r="N8" s="9">
        <v>0</v>
      </c>
      <c r="O8" s="32">
        <f>SUM(I8:N8)</f>
        <v>48</v>
      </c>
      <c r="P8" s="32">
        <f>H8+O8</f>
        <v>142</v>
      </c>
      <c r="Q8" s="10" t="s">
        <v>20</v>
      </c>
    </row>
    <row r="9" spans="1:19" x14ac:dyDescent="0.25">
      <c r="A9" s="46" t="s">
        <v>22</v>
      </c>
      <c r="B9" s="44">
        <v>2</v>
      </c>
      <c r="C9" s="44">
        <v>20</v>
      </c>
      <c r="D9" s="44">
        <v>7</v>
      </c>
      <c r="E9" s="44">
        <v>0</v>
      </c>
      <c r="F9" s="44">
        <v>39</v>
      </c>
      <c r="G9" s="44">
        <v>3</v>
      </c>
      <c r="H9" s="45">
        <f t="shared" si="0"/>
        <v>71</v>
      </c>
      <c r="I9" s="44">
        <v>20</v>
      </c>
      <c r="J9" s="44">
        <v>37</v>
      </c>
      <c r="K9" s="44">
        <v>7</v>
      </c>
      <c r="L9" s="44">
        <v>0</v>
      </c>
      <c r="M9" s="44">
        <v>104</v>
      </c>
      <c r="N9" s="44">
        <v>1</v>
      </c>
      <c r="O9" s="45">
        <f t="shared" ref="O9:O38" si="1">SUM(I9:N9)</f>
        <v>169</v>
      </c>
      <c r="P9" s="45">
        <f t="shared" ref="P9:P39" si="2">H9+O9</f>
        <v>240</v>
      </c>
      <c r="Q9" s="10" t="s">
        <v>23</v>
      </c>
    </row>
    <row r="10" spans="1:19" x14ac:dyDescent="0.25">
      <c r="A10" s="24" t="s">
        <v>25</v>
      </c>
      <c r="B10" s="9">
        <v>10</v>
      </c>
      <c r="C10" s="9">
        <v>7</v>
      </c>
      <c r="D10" s="9">
        <v>0</v>
      </c>
      <c r="E10" s="9">
        <v>0</v>
      </c>
      <c r="F10" s="9">
        <v>14</v>
      </c>
      <c r="G10" s="9">
        <v>87</v>
      </c>
      <c r="H10" s="32">
        <f t="shared" si="0"/>
        <v>118</v>
      </c>
      <c r="I10" s="9">
        <v>2</v>
      </c>
      <c r="J10" s="9">
        <v>1</v>
      </c>
      <c r="K10" s="9">
        <v>0</v>
      </c>
      <c r="L10" s="9">
        <v>0</v>
      </c>
      <c r="M10" s="9">
        <v>5</v>
      </c>
      <c r="N10" s="9">
        <v>3</v>
      </c>
      <c r="O10" s="32">
        <f t="shared" si="1"/>
        <v>11</v>
      </c>
      <c r="P10" s="32">
        <f t="shared" si="2"/>
        <v>129</v>
      </c>
      <c r="Q10" s="10" t="s">
        <v>26</v>
      </c>
    </row>
    <row r="11" spans="1:19" ht="13.5" customHeight="1" x14ac:dyDescent="0.25">
      <c r="A11" s="46" t="s">
        <v>17</v>
      </c>
      <c r="B11" s="44">
        <v>9</v>
      </c>
      <c r="C11" s="44">
        <v>12</v>
      </c>
      <c r="D11" s="44">
        <v>0</v>
      </c>
      <c r="E11" s="44">
        <v>0</v>
      </c>
      <c r="F11" s="44">
        <v>11</v>
      </c>
      <c r="G11" s="44">
        <v>11</v>
      </c>
      <c r="H11" s="45">
        <f t="shared" si="0"/>
        <v>43</v>
      </c>
      <c r="I11" s="44">
        <v>1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5">
        <f t="shared" si="1"/>
        <v>1</v>
      </c>
      <c r="P11" s="45">
        <f t="shared" si="2"/>
        <v>44</v>
      </c>
      <c r="Q11" s="10" t="s">
        <v>28</v>
      </c>
    </row>
    <row r="12" spans="1:19" x14ac:dyDescent="0.25">
      <c r="A12" s="24" t="s">
        <v>30</v>
      </c>
      <c r="B12" s="9">
        <v>27</v>
      </c>
      <c r="C12" s="9">
        <v>23</v>
      </c>
      <c r="D12" s="9">
        <v>0</v>
      </c>
      <c r="E12" s="9">
        <v>2</v>
      </c>
      <c r="F12" s="9">
        <v>42</v>
      </c>
      <c r="G12" s="9">
        <v>12</v>
      </c>
      <c r="H12" s="32">
        <f t="shared" si="0"/>
        <v>106</v>
      </c>
      <c r="I12" s="9">
        <v>3</v>
      </c>
      <c r="J12" s="9">
        <v>1</v>
      </c>
      <c r="K12" s="9">
        <v>0</v>
      </c>
      <c r="L12" s="9">
        <v>0</v>
      </c>
      <c r="M12" s="9">
        <v>3</v>
      </c>
      <c r="N12" s="9">
        <v>1</v>
      </c>
      <c r="O12" s="32">
        <f t="shared" si="1"/>
        <v>8</v>
      </c>
      <c r="P12" s="32">
        <f t="shared" si="2"/>
        <v>114</v>
      </c>
      <c r="Q12" s="10" t="s">
        <v>27</v>
      </c>
    </row>
    <row r="13" spans="1:19" x14ac:dyDescent="0.25">
      <c r="A13" s="46" t="s">
        <v>16</v>
      </c>
      <c r="B13" s="44">
        <v>8</v>
      </c>
      <c r="C13" s="44">
        <v>30</v>
      </c>
      <c r="D13" s="44">
        <v>0</v>
      </c>
      <c r="E13" s="44">
        <v>0</v>
      </c>
      <c r="F13" s="44">
        <v>46</v>
      </c>
      <c r="G13" s="44">
        <v>4</v>
      </c>
      <c r="H13" s="45">
        <f t="shared" si="0"/>
        <v>88</v>
      </c>
      <c r="I13" s="44">
        <v>12</v>
      </c>
      <c r="J13" s="44">
        <v>55</v>
      </c>
      <c r="K13" s="44">
        <v>2</v>
      </c>
      <c r="L13" s="44">
        <v>0</v>
      </c>
      <c r="M13" s="44">
        <v>71</v>
      </c>
      <c r="N13" s="44">
        <v>2</v>
      </c>
      <c r="O13" s="45">
        <f t="shared" si="1"/>
        <v>142</v>
      </c>
      <c r="P13" s="45">
        <f t="shared" si="2"/>
        <v>230</v>
      </c>
      <c r="Q13" s="10" t="s">
        <v>32</v>
      </c>
    </row>
    <row r="14" spans="1:19" x14ac:dyDescent="0.25">
      <c r="A14" s="24" t="s">
        <v>34</v>
      </c>
      <c r="B14" s="9">
        <v>17</v>
      </c>
      <c r="C14" s="9">
        <v>68</v>
      </c>
      <c r="D14" s="9">
        <v>3</v>
      </c>
      <c r="E14" s="9">
        <v>0</v>
      </c>
      <c r="F14" s="9">
        <v>212</v>
      </c>
      <c r="G14" s="9">
        <v>0</v>
      </c>
      <c r="H14" s="32">
        <f t="shared" si="0"/>
        <v>300</v>
      </c>
      <c r="I14" s="9">
        <v>11</v>
      </c>
      <c r="J14" s="9">
        <v>67</v>
      </c>
      <c r="K14" s="9">
        <v>0</v>
      </c>
      <c r="L14" s="9">
        <v>0</v>
      </c>
      <c r="M14" s="9">
        <v>154</v>
      </c>
      <c r="N14" s="9">
        <v>0</v>
      </c>
      <c r="O14" s="32">
        <f t="shared" si="1"/>
        <v>232</v>
      </c>
      <c r="P14" s="32">
        <f t="shared" si="2"/>
        <v>532</v>
      </c>
      <c r="Q14" s="10" t="s">
        <v>29</v>
      </c>
    </row>
    <row r="15" spans="1:19" x14ac:dyDescent="0.25">
      <c r="A15" s="46" t="s">
        <v>15</v>
      </c>
      <c r="B15" s="44">
        <v>7</v>
      </c>
      <c r="C15" s="44">
        <v>19</v>
      </c>
      <c r="D15" s="44">
        <v>0</v>
      </c>
      <c r="E15" s="44">
        <v>1</v>
      </c>
      <c r="F15" s="44">
        <v>80</v>
      </c>
      <c r="G15" s="44">
        <v>1</v>
      </c>
      <c r="H15" s="45">
        <f t="shared" si="0"/>
        <v>108</v>
      </c>
      <c r="I15" s="44">
        <v>4</v>
      </c>
      <c r="J15" s="44">
        <v>14</v>
      </c>
      <c r="K15" s="44">
        <v>0</v>
      </c>
      <c r="L15" s="44">
        <v>0</v>
      </c>
      <c r="M15" s="44">
        <v>8</v>
      </c>
      <c r="N15" s="44">
        <v>0</v>
      </c>
      <c r="O15" s="45">
        <f t="shared" si="1"/>
        <v>26</v>
      </c>
      <c r="P15" s="45">
        <f t="shared" si="2"/>
        <v>134</v>
      </c>
      <c r="Q15" s="10" t="s">
        <v>35</v>
      </c>
    </row>
    <row r="16" spans="1:19" x14ac:dyDescent="0.25">
      <c r="A16" s="25" t="s">
        <v>37</v>
      </c>
      <c r="B16" s="9">
        <v>123</v>
      </c>
      <c r="C16" s="9">
        <v>172</v>
      </c>
      <c r="D16" s="9">
        <v>3</v>
      </c>
      <c r="E16" s="9">
        <v>0</v>
      </c>
      <c r="F16" s="9">
        <v>455</v>
      </c>
      <c r="G16" s="9">
        <v>12</v>
      </c>
      <c r="H16" s="32">
        <f t="shared" si="0"/>
        <v>765</v>
      </c>
      <c r="I16" s="9">
        <v>23</v>
      </c>
      <c r="J16" s="9">
        <v>41</v>
      </c>
      <c r="K16" s="9">
        <v>0</v>
      </c>
      <c r="L16" s="9">
        <v>0</v>
      </c>
      <c r="M16" s="9">
        <v>70</v>
      </c>
      <c r="N16" s="9">
        <v>1</v>
      </c>
      <c r="O16" s="32">
        <f t="shared" si="1"/>
        <v>135</v>
      </c>
      <c r="P16" s="32">
        <f t="shared" si="2"/>
        <v>900</v>
      </c>
      <c r="Q16" s="10" t="s">
        <v>38</v>
      </c>
    </row>
    <row r="17" spans="1:17" x14ac:dyDescent="0.25">
      <c r="A17" s="43" t="s">
        <v>14</v>
      </c>
      <c r="B17" s="44">
        <v>2</v>
      </c>
      <c r="C17" s="44">
        <v>5</v>
      </c>
      <c r="D17" s="44">
        <v>0</v>
      </c>
      <c r="E17" s="44">
        <v>0</v>
      </c>
      <c r="F17" s="44">
        <v>15</v>
      </c>
      <c r="G17" s="44">
        <v>0</v>
      </c>
      <c r="H17" s="45">
        <f t="shared" si="0"/>
        <v>22</v>
      </c>
      <c r="I17" s="44">
        <v>6</v>
      </c>
      <c r="J17" s="44">
        <v>3</v>
      </c>
      <c r="K17" s="44">
        <v>0</v>
      </c>
      <c r="L17" s="44">
        <v>0</v>
      </c>
      <c r="M17" s="44">
        <v>8</v>
      </c>
      <c r="N17" s="44">
        <v>0</v>
      </c>
      <c r="O17" s="45">
        <f t="shared" si="1"/>
        <v>17</v>
      </c>
      <c r="P17" s="45">
        <f t="shared" si="2"/>
        <v>39</v>
      </c>
      <c r="Q17" s="10" t="s">
        <v>40</v>
      </c>
    </row>
    <row r="18" spans="1:17" x14ac:dyDescent="0.25">
      <c r="A18" s="25" t="s">
        <v>41</v>
      </c>
      <c r="B18" s="9">
        <v>21</v>
      </c>
      <c r="C18" s="9">
        <v>53</v>
      </c>
      <c r="D18" s="9">
        <v>0</v>
      </c>
      <c r="E18" s="9">
        <v>0</v>
      </c>
      <c r="F18" s="9">
        <v>53</v>
      </c>
      <c r="G18" s="9">
        <v>4</v>
      </c>
      <c r="H18" s="32">
        <f t="shared" si="0"/>
        <v>131</v>
      </c>
      <c r="I18" s="9">
        <v>6</v>
      </c>
      <c r="J18" s="9">
        <v>11</v>
      </c>
      <c r="K18" s="9">
        <v>1</v>
      </c>
      <c r="L18" s="9">
        <v>0</v>
      </c>
      <c r="M18" s="9">
        <v>8</v>
      </c>
      <c r="N18" s="9">
        <v>0</v>
      </c>
      <c r="O18" s="32">
        <f t="shared" si="1"/>
        <v>26</v>
      </c>
      <c r="P18" s="32">
        <f t="shared" si="2"/>
        <v>157</v>
      </c>
      <c r="Q18" s="10" t="s">
        <v>31</v>
      </c>
    </row>
    <row r="19" spans="1:17" x14ac:dyDescent="0.25">
      <c r="A19" s="43" t="s">
        <v>43</v>
      </c>
      <c r="B19" s="44">
        <v>15</v>
      </c>
      <c r="C19" s="44">
        <v>20</v>
      </c>
      <c r="D19" s="44">
        <v>0</v>
      </c>
      <c r="E19" s="44">
        <v>0</v>
      </c>
      <c r="F19" s="44">
        <v>35</v>
      </c>
      <c r="G19" s="44">
        <v>0</v>
      </c>
      <c r="H19" s="45">
        <f t="shared" si="0"/>
        <v>70</v>
      </c>
      <c r="I19" s="44">
        <v>5</v>
      </c>
      <c r="J19" s="44">
        <v>11</v>
      </c>
      <c r="K19" s="44">
        <v>0</v>
      </c>
      <c r="L19" s="44">
        <v>0</v>
      </c>
      <c r="M19" s="44">
        <v>12</v>
      </c>
      <c r="N19" s="44">
        <v>0</v>
      </c>
      <c r="O19" s="45">
        <f t="shared" si="1"/>
        <v>28</v>
      </c>
      <c r="P19" s="45">
        <f t="shared" si="2"/>
        <v>98</v>
      </c>
      <c r="Q19" s="10" t="s">
        <v>44</v>
      </c>
    </row>
    <row r="20" spans="1:17" ht="15.75" customHeight="1" x14ac:dyDescent="0.25">
      <c r="A20" s="25" t="s">
        <v>46</v>
      </c>
      <c r="B20" s="9">
        <v>15</v>
      </c>
      <c r="C20" s="9">
        <v>19</v>
      </c>
      <c r="D20" s="9">
        <v>3</v>
      </c>
      <c r="E20" s="9">
        <v>0</v>
      </c>
      <c r="F20" s="9">
        <v>19</v>
      </c>
      <c r="G20" s="9">
        <v>1</v>
      </c>
      <c r="H20" s="32">
        <f t="shared" si="0"/>
        <v>57</v>
      </c>
      <c r="I20" s="9">
        <v>4</v>
      </c>
      <c r="J20" s="9">
        <v>5</v>
      </c>
      <c r="K20" s="9">
        <v>0</v>
      </c>
      <c r="L20" s="9">
        <v>0</v>
      </c>
      <c r="M20" s="9">
        <v>6</v>
      </c>
      <c r="N20" s="9">
        <v>0</v>
      </c>
      <c r="O20" s="32">
        <f t="shared" si="1"/>
        <v>15</v>
      </c>
      <c r="P20" s="32">
        <f>H20+O20</f>
        <v>72</v>
      </c>
      <c r="Q20" s="10" t="s">
        <v>47</v>
      </c>
    </row>
    <row r="21" spans="1:17" x14ac:dyDescent="0.25">
      <c r="A21" s="43" t="s">
        <v>48</v>
      </c>
      <c r="B21" s="44">
        <v>23</v>
      </c>
      <c r="C21" s="44">
        <v>94</v>
      </c>
      <c r="D21" s="44">
        <v>2</v>
      </c>
      <c r="E21" s="44">
        <v>0</v>
      </c>
      <c r="F21" s="44">
        <v>109</v>
      </c>
      <c r="G21" s="44">
        <v>1</v>
      </c>
      <c r="H21" s="45">
        <f>SUM(B21:G21)</f>
        <v>229</v>
      </c>
      <c r="I21" s="44">
        <v>6</v>
      </c>
      <c r="J21" s="44">
        <v>27</v>
      </c>
      <c r="K21" s="44">
        <v>0</v>
      </c>
      <c r="L21" s="44">
        <v>0</v>
      </c>
      <c r="M21" s="44">
        <v>28</v>
      </c>
      <c r="N21" s="44">
        <v>0</v>
      </c>
      <c r="O21" s="45">
        <f t="shared" si="1"/>
        <v>61</v>
      </c>
      <c r="P21" s="45">
        <f t="shared" si="2"/>
        <v>290</v>
      </c>
      <c r="Q21" s="10" t="s">
        <v>49</v>
      </c>
    </row>
    <row r="22" spans="1:17" x14ac:dyDescent="0.25">
      <c r="A22" s="25" t="s">
        <v>50</v>
      </c>
      <c r="B22" s="9">
        <v>60</v>
      </c>
      <c r="C22" s="9">
        <v>114</v>
      </c>
      <c r="D22" s="9">
        <v>2</v>
      </c>
      <c r="E22" s="9">
        <v>0</v>
      </c>
      <c r="F22" s="9">
        <v>106</v>
      </c>
      <c r="G22" s="9">
        <v>14</v>
      </c>
      <c r="H22" s="32">
        <f t="shared" si="0"/>
        <v>296</v>
      </c>
      <c r="I22" s="9">
        <v>9</v>
      </c>
      <c r="J22" s="9">
        <v>41</v>
      </c>
      <c r="K22" s="9">
        <v>0</v>
      </c>
      <c r="L22" s="9">
        <v>1</v>
      </c>
      <c r="M22" s="9">
        <v>48</v>
      </c>
      <c r="N22" s="9">
        <v>1</v>
      </c>
      <c r="O22" s="32">
        <f t="shared" si="1"/>
        <v>100</v>
      </c>
      <c r="P22" s="32">
        <f t="shared" si="2"/>
        <v>396</v>
      </c>
      <c r="Q22" s="10" t="s">
        <v>51</v>
      </c>
    </row>
    <row r="23" spans="1:17" x14ac:dyDescent="0.25">
      <c r="A23" s="43" t="s">
        <v>53</v>
      </c>
      <c r="B23" s="44">
        <v>7</v>
      </c>
      <c r="C23" s="44">
        <v>46</v>
      </c>
      <c r="D23" s="44">
        <v>0</v>
      </c>
      <c r="E23" s="44">
        <v>0</v>
      </c>
      <c r="F23" s="44">
        <v>48</v>
      </c>
      <c r="G23" s="44">
        <v>2</v>
      </c>
      <c r="H23" s="45">
        <f t="shared" si="0"/>
        <v>103</v>
      </c>
      <c r="I23" s="44">
        <v>4</v>
      </c>
      <c r="J23" s="44">
        <v>16</v>
      </c>
      <c r="K23" s="44">
        <v>0</v>
      </c>
      <c r="L23" s="44">
        <v>0</v>
      </c>
      <c r="M23" s="44">
        <v>19</v>
      </c>
      <c r="N23" s="44">
        <v>0</v>
      </c>
      <c r="O23" s="45">
        <f t="shared" si="1"/>
        <v>39</v>
      </c>
      <c r="P23" s="45">
        <f t="shared" si="2"/>
        <v>142</v>
      </c>
      <c r="Q23" s="10" t="s">
        <v>54</v>
      </c>
    </row>
    <row r="24" spans="1:17" x14ac:dyDescent="0.25">
      <c r="A24" s="24" t="s">
        <v>56</v>
      </c>
      <c r="B24" s="9">
        <v>26</v>
      </c>
      <c r="C24" s="9">
        <v>45</v>
      </c>
      <c r="D24" s="9">
        <v>4</v>
      </c>
      <c r="E24" s="9">
        <v>0</v>
      </c>
      <c r="F24" s="9">
        <v>40</v>
      </c>
      <c r="G24" s="9">
        <v>0</v>
      </c>
      <c r="H24" s="32">
        <f t="shared" si="0"/>
        <v>115</v>
      </c>
      <c r="I24" s="9">
        <v>5</v>
      </c>
      <c r="J24" s="9">
        <v>21</v>
      </c>
      <c r="K24" s="9">
        <v>0</v>
      </c>
      <c r="L24" s="9">
        <v>0</v>
      </c>
      <c r="M24" s="9">
        <v>7</v>
      </c>
      <c r="N24" s="9">
        <v>0</v>
      </c>
      <c r="O24" s="32">
        <f t="shared" si="1"/>
        <v>33</v>
      </c>
      <c r="P24" s="32">
        <f t="shared" si="2"/>
        <v>148</v>
      </c>
      <c r="Q24" s="10" t="s">
        <v>57</v>
      </c>
    </row>
    <row r="25" spans="1:17" x14ac:dyDescent="0.25">
      <c r="A25" s="46" t="s">
        <v>58</v>
      </c>
      <c r="B25" s="44">
        <v>3</v>
      </c>
      <c r="C25" s="44">
        <v>5</v>
      </c>
      <c r="D25" s="44">
        <v>0</v>
      </c>
      <c r="E25" s="44">
        <v>0</v>
      </c>
      <c r="F25" s="44">
        <v>5</v>
      </c>
      <c r="G25" s="44">
        <v>0</v>
      </c>
      <c r="H25" s="45">
        <f t="shared" si="0"/>
        <v>13</v>
      </c>
      <c r="I25" s="44">
        <v>3</v>
      </c>
      <c r="J25" s="44">
        <v>2</v>
      </c>
      <c r="K25" s="44">
        <v>0</v>
      </c>
      <c r="L25" s="44">
        <v>0</v>
      </c>
      <c r="M25" s="44">
        <v>1</v>
      </c>
      <c r="N25" s="44">
        <v>0</v>
      </c>
      <c r="O25" s="45">
        <f t="shared" si="1"/>
        <v>6</v>
      </c>
      <c r="P25" s="45">
        <f t="shared" si="2"/>
        <v>19</v>
      </c>
      <c r="Q25" s="10" t="s">
        <v>36</v>
      </c>
    </row>
    <row r="26" spans="1:17" x14ac:dyDescent="0.25">
      <c r="A26" s="24" t="s">
        <v>59</v>
      </c>
      <c r="B26" s="9">
        <v>14</v>
      </c>
      <c r="C26" s="9">
        <v>83</v>
      </c>
      <c r="D26" s="9">
        <v>1</v>
      </c>
      <c r="E26" s="9">
        <v>0</v>
      </c>
      <c r="F26" s="9">
        <v>184</v>
      </c>
      <c r="G26" s="9">
        <v>1</v>
      </c>
      <c r="H26" s="32">
        <f t="shared" si="0"/>
        <v>283</v>
      </c>
      <c r="I26" s="9">
        <v>7</v>
      </c>
      <c r="J26" s="9">
        <v>119</v>
      </c>
      <c r="K26" s="9">
        <v>2</v>
      </c>
      <c r="L26" s="9">
        <v>0</v>
      </c>
      <c r="M26" s="9">
        <v>152</v>
      </c>
      <c r="N26" s="9">
        <v>0</v>
      </c>
      <c r="O26" s="32">
        <f t="shared" si="1"/>
        <v>280</v>
      </c>
      <c r="P26" s="32">
        <f>H26+O26</f>
        <v>563</v>
      </c>
      <c r="Q26" s="10" t="s">
        <v>60</v>
      </c>
    </row>
    <row r="27" spans="1:17" x14ac:dyDescent="0.25">
      <c r="A27" s="46" t="s">
        <v>13</v>
      </c>
      <c r="B27" s="44">
        <v>25</v>
      </c>
      <c r="C27" s="44">
        <v>89</v>
      </c>
      <c r="D27" s="44">
        <v>50</v>
      </c>
      <c r="E27" s="44">
        <v>0</v>
      </c>
      <c r="F27" s="44">
        <v>39</v>
      </c>
      <c r="G27" s="44">
        <v>10</v>
      </c>
      <c r="H27" s="45">
        <f t="shared" si="0"/>
        <v>213</v>
      </c>
      <c r="I27" s="44">
        <v>7</v>
      </c>
      <c r="J27" s="44">
        <v>8</v>
      </c>
      <c r="K27" s="44">
        <v>3</v>
      </c>
      <c r="L27" s="44">
        <v>2</v>
      </c>
      <c r="M27" s="44">
        <v>3</v>
      </c>
      <c r="N27" s="44">
        <v>0</v>
      </c>
      <c r="O27" s="45">
        <f t="shared" si="1"/>
        <v>23</v>
      </c>
      <c r="P27" s="45">
        <f t="shared" si="2"/>
        <v>236</v>
      </c>
      <c r="Q27" s="10" t="s">
        <v>39</v>
      </c>
    </row>
    <row r="28" spans="1:17" x14ac:dyDescent="0.25">
      <c r="A28" s="24" t="s">
        <v>12</v>
      </c>
      <c r="B28" s="9">
        <v>58</v>
      </c>
      <c r="C28" s="9">
        <v>192</v>
      </c>
      <c r="D28" s="9">
        <v>7</v>
      </c>
      <c r="E28" s="9">
        <v>0</v>
      </c>
      <c r="F28" s="9">
        <v>132</v>
      </c>
      <c r="G28" s="9">
        <v>0</v>
      </c>
      <c r="H28" s="32">
        <f t="shared" si="0"/>
        <v>389</v>
      </c>
      <c r="I28" s="9">
        <v>11</v>
      </c>
      <c r="J28" s="9">
        <v>41</v>
      </c>
      <c r="K28" s="9">
        <v>0</v>
      </c>
      <c r="L28" s="9">
        <v>0</v>
      </c>
      <c r="M28" s="9">
        <v>28</v>
      </c>
      <c r="N28" s="9">
        <v>0</v>
      </c>
      <c r="O28" s="32">
        <f t="shared" si="1"/>
        <v>80</v>
      </c>
      <c r="P28" s="32">
        <f t="shared" si="2"/>
        <v>469</v>
      </c>
      <c r="Q28" s="10" t="s">
        <v>55</v>
      </c>
    </row>
    <row r="29" spans="1:17" ht="16.5" customHeight="1" x14ac:dyDescent="0.25">
      <c r="A29" s="46" t="s">
        <v>11</v>
      </c>
      <c r="B29" s="44">
        <v>22</v>
      </c>
      <c r="C29" s="44">
        <v>59</v>
      </c>
      <c r="D29" s="44">
        <v>0</v>
      </c>
      <c r="E29" s="44">
        <v>0</v>
      </c>
      <c r="F29" s="44">
        <v>117</v>
      </c>
      <c r="G29" s="44">
        <v>5</v>
      </c>
      <c r="H29" s="45">
        <f t="shared" si="0"/>
        <v>203</v>
      </c>
      <c r="I29" s="44">
        <v>9</v>
      </c>
      <c r="J29" s="44">
        <v>24</v>
      </c>
      <c r="K29" s="44">
        <v>0</v>
      </c>
      <c r="L29" s="44">
        <v>0</v>
      </c>
      <c r="M29" s="44">
        <v>37</v>
      </c>
      <c r="N29" s="44">
        <v>0</v>
      </c>
      <c r="O29" s="45">
        <f t="shared" si="1"/>
        <v>70</v>
      </c>
      <c r="P29" s="45">
        <f t="shared" si="2"/>
        <v>273</v>
      </c>
      <c r="Q29" s="10" t="s">
        <v>52</v>
      </c>
    </row>
    <row r="30" spans="1:17" x14ac:dyDescent="0.25">
      <c r="A30" s="24" t="s">
        <v>61</v>
      </c>
      <c r="B30" s="9">
        <v>27</v>
      </c>
      <c r="C30" s="9">
        <v>26</v>
      </c>
      <c r="D30" s="9">
        <v>5</v>
      </c>
      <c r="E30" s="9">
        <v>3</v>
      </c>
      <c r="F30" s="9">
        <v>17</v>
      </c>
      <c r="G30" s="9">
        <v>199</v>
      </c>
      <c r="H30" s="32">
        <f t="shared" si="0"/>
        <v>277</v>
      </c>
      <c r="I30" s="9">
        <v>3</v>
      </c>
      <c r="J30" s="9">
        <v>5</v>
      </c>
      <c r="K30" s="9">
        <v>3</v>
      </c>
      <c r="L30" s="9">
        <v>3</v>
      </c>
      <c r="M30" s="9">
        <v>3</v>
      </c>
      <c r="N30" s="9">
        <v>44</v>
      </c>
      <c r="O30" s="32">
        <f t="shared" si="1"/>
        <v>61</v>
      </c>
      <c r="P30" s="32">
        <f t="shared" si="2"/>
        <v>338</v>
      </c>
      <c r="Q30" s="10" t="s">
        <v>62</v>
      </c>
    </row>
    <row r="31" spans="1:17" x14ac:dyDescent="0.25">
      <c r="A31" s="46" t="s">
        <v>10</v>
      </c>
      <c r="B31" s="44">
        <v>14</v>
      </c>
      <c r="C31" s="44">
        <v>61</v>
      </c>
      <c r="D31" s="44">
        <v>1</v>
      </c>
      <c r="E31" s="44">
        <v>0</v>
      </c>
      <c r="F31" s="44">
        <v>55</v>
      </c>
      <c r="G31" s="44">
        <v>0</v>
      </c>
      <c r="H31" s="45">
        <f t="shared" si="0"/>
        <v>131</v>
      </c>
      <c r="I31" s="44">
        <v>3</v>
      </c>
      <c r="J31" s="44">
        <v>23</v>
      </c>
      <c r="K31" s="44">
        <v>0</v>
      </c>
      <c r="L31" s="44">
        <v>0</v>
      </c>
      <c r="M31" s="44">
        <v>35</v>
      </c>
      <c r="N31" s="44">
        <v>0</v>
      </c>
      <c r="O31" s="45">
        <f t="shared" si="1"/>
        <v>61</v>
      </c>
      <c r="P31" s="45">
        <f t="shared" si="2"/>
        <v>192</v>
      </c>
      <c r="Q31" s="10" t="s">
        <v>45</v>
      </c>
    </row>
    <row r="32" spans="1:17" x14ac:dyDescent="0.25">
      <c r="A32" s="24" t="s">
        <v>63</v>
      </c>
      <c r="B32" s="9">
        <v>9</v>
      </c>
      <c r="C32" s="9">
        <v>20</v>
      </c>
      <c r="D32" s="9">
        <v>1</v>
      </c>
      <c r="E32" s="9">
        <v>0</v>
      </c>
      <c r="F32" s="9">
        <v>33</v>
      </c>
      <c r="G32" s="9">
        <v>0</v>
      </c>
      <c r="H32" s="32">
        <f t="shared" si="0"/>
        <v>63</v>
      </c>
      <c r="I32" s="9">
        <v>5</v>
      </c>
      <c r="J32" s="9">
        <v>22</v>
      </c>
      <c r="K32" s="9">
        <v>0</v>
      </c>
      <c r="L32" s="9">
        <v>0</v>
      </c>
      <c r="M32" s="9">
        <v>20</v>
      </c>
      <c r="N32" s="9">
        <v>1</v>
      </c>
      <c r="O32" s="32">
        <f t="shared" si="1"/>
        <v>48</v>
      </c>
      <c r="P32" s="32">
        <f t="shared" si="2"/>
        <v>111</v>
      </c>
      <c r="Q32" s="10" t="s">
        <v>64</v>
      </c>
    </row>
    <row r="33" spans="1:17" x14ac:dyDescent="0.25">
      <c r="A33" s="46" t="s">
        <v>66</v>
      </c>
      <c r="B33" s="44">
        <v>2</v>
      </c>
      <c r="C33" s="44">
        <v>130</v>
      </c>
      <c r="D33" s="44">
        <v>0</v>
      </c>
      <c r="E33" s="44">
        <v>0</v>
      </c>
      <c r="F33" s="44">
        <v>41</v>
      </c>
      <c r="G33" s="44">
        <v>0</v>
      </c>
      <c r="H33" s="45">
        <f t="shared" si="0"/>
        <v>173</v>
      </c>
      <c r="I33" s="44">
        <v>5</v>
      </c>
      <c r="J33" s="44">
        <v>87</v>
      </c>
      <c r="K33" s="44">
        <v>0</v>
      </c>
      <c r="L33" s="44">
        <v>0</v>
      </c>
      <c r="M33" s="44">
        <v>55</v>
      </c>
      <c r="N33" s="44">
        <v>0</v>
      </c>
      <c r="O33" s="45">
        <f t="shared" si="1"/>
        <v>147</v>
      </c>
      <c r="P33" s="45">
        <f t="shared" si="2"/>
        <v>320</v>
      </c>
      <c r="Q33" s="10" t="s">
        <v>67</v>
      </c>
    </row>
    <row r="34" spans="1:17" x14ac:dyDescent="0.25">
      <c r="A34" s="24" t="s">
        <v>68</v>
      </c>
      <c r="B34" s="9">
        <v>15</v>
      </c>
      <c r="C34" s="9">
        <v>13</v>
      </c>
      <c r="D34" s="9">
        <v>0</v>
      </c>
      <c r="E34" s="9">
        <v>0</v>
      </c>
      <c r="F34" s="9">
        <v>28</v>
      </c>
      <c r="G34" s="9">
        <v>6</v>
      </c>
      <c r="H34" s="32">
        <f t="shared" si="0"/>
        <v>62</v>
      </c>
      <c r="I34" s="9">
        <v>0</v>
      </c>
      <c r="J34" s="9">
        <v>1</v>
      </c>
      <c r="K34" s="9">
        <v>0</v>
      </c>
      <c r="L34" s="9">
        <v>0</v>
      </c>
      <c r="M34" s="9">
        <v>2</v>
      </c>
      <c r="N34" s="9">
        <v>0</v>
      </c>
      <c r="O34" s="32">
        <f t="shared" si="1"/>
        <v>3</v>
      </c>
      <c r="P34" s="32">
        <f t="shared" si="2"/>
        <v>65</v>
      </c>
      <c r="Q34" s="10" t="s">
        <v>21</v>
      </c>
    </row>
    <row r="35" spans="1:17" x14ac:dyDescent="0.25">
      <c r="A35" s="46" t="s">
        <v>69</v>
      </c>
      <c r="B35" s="44">
        <v>5</v>
      </c>
      <c r="C35" s="44">
        <v>29</v>
      </c>
      <c r="D35" s="44">
        <v>0</v>
      </c>
      <c r="E35" s="44">
        <v>0</v>
      </c>
      <c r="F35" s="44">
        <v>97</v>
      </c>
      <c r="G35" s="44">
        <v>0</v>
      </c>
      <c r="H35" s="45">
        <f t="shared" si="0"/>
        <v>131</v>
      </c>
      <c r="I35" s="44">
        <v>6</v>
      </c>
      <c r="J35" s="44">
        <v>159</v>
      </c>
      <c r="K35" s="44">
        <v>0</v>
      </c>
      <c r="L35" s="44">
        <v>0</v>
      </c>
      <c r="M35" s="44">
        <v>197</v>
      </c>
      <c r="N35" s="44">
        <v>1</v>
      </c>
      <c r="O35" s="45">
        <f t="shared" si="1"/>
        <v>363</v>
      </c>
      <c r="P35" s="45">
        <f>H35+O35</f>
        <v>494</v>
      </c>
      <c r="Q35" s="10" t="s">
        <v>42</v>
      </c>
    </row>
    <row r="36" spans="1:17" x14ac:dyDescent="0.25">
      <c r="A36" s="24" t="s">
        <v>9</v>
      </c>
      <c r="B36" s="9">
        <v>10</v>
      </c>
      <c r="C36" s="9">
        <v>29</v>
      </c>
      <c r="D36" s="9">
        <v>0</v>
      </c>
      <c r="E36" s="9">
        <v>0</v>
      </c>
      <c r="F36" s="9">
        <v>21</v>
      </c>
      <c r="G36" s="9">
        <v>0</v>
      </c>
      <c r="H36" s="32">
        <f t="shared" si="0"/>
        <v>60</v>
      </c>
      <c r="I36" s="9">
        <v>3</v>
      </c>
      <c r="J36" s="9">
        <v>9</v>
      </c>
      <c r="K36" s="9">
        <v>0</v>
      </c>
      <c r="L36" s="9">
        <v>0</v>
      </c>
      <c r="M36" s="9">
        <v>4</v>
      </c>
      <c r="N36" s="9">
        <v>0</v>
      </c>
      <c r="O36" s="32">
        <f t="shared" si="1"/>
        <v>16</v>
      </c>
      <c r="P36" s="32">
        <f t="shared" si="2"/>
        <v>76</v>
      </c>
      <c r="Q36" s="10" t="s">
        <v>33</v>
      </c>
    </row>
    <row r="37" spans="1:17" x14ac:dyDescent="0.25">
      <c r="A37" s="46" t="s">
        <v>8</v>
      </c>
      <c r="B37" s="44">
        <v>76</v>
      </c>
      <c r="C37" s="44">
        <v>128</v>
      </c>
      <c r="D37" s="44">
        <v>0</v>
      </c>
      <c r="E37" s="44">
        <v>0</v>
      </c>
      <c r="F37" s="44">
        <v>382</v>
      </c>
      <c r="G37" s="44">
        <v>11</v>
      </c>
      <c r="H37" s="45">
        <f t="shared" si="0"/>
        <v>597</v>
      </c>
      <c r="I37" s="44">
        <v>9</v>
      </c>
      <c r="J37" s="44">
        <v>33</v>
      </c>
      <c r="K37" s="44">
        <v>1</v>
      </c>
      <c r="L37" s="44">
        <v>0</v>
      </c>
      <c r="M37" s="44">
        <v>86</v>
      </c>
      <c r="N37" s="44">
        <v>3</v>
      </c>
      <c r="O37" s="45">
        <f t="shared" si="1"/>
        <v>132</v>
      </c>
      <c r="P37" s="45">
        <f t="shared" si="2"/>
        <v>729</v>
      </c>
      <c r="Q37" s="10" t="s">
        <v>24</v>
      </c>
    </row>
    <row r="38" spans="1:17" ht="15" customHeight="1" x14ac:dyDescent="0.25">
      <c r="A38" s="24" t="s">
        <v>70</v>
      </c>
      <c r="B38" s="9">
        <v>28</v>
      </c>
      <c r="C38" s="9">
        <v>35</v>
      </c>
      <c r="D38" s="9">
        <v>0</v>
      </c>
      <c r="E38" s="9">
        <v>4</v>
      </c>
      <c r="F38" s="9">
        <v>48</v>
      </c>
      <c r="G38" s="9">
        <v>97</v>
      </c>
      <c r="H38" s="32">
        <f t="shared" si="0"/>
        <v>212</v>
      </c>
      <c r="I38" s="9">
        <v>3</v>
      </c>
      <c r="J38" s="9">
        <v>7</v>
      </c>
      <c r="K38" s="9">
        <v>0</v>
      </c>
      <c r="L38" s="9">
        <v>0</v>
      </c>
      <c r="M38" s="9">
        <v>5</v>
      </c>
      <c r="N38" s="9">
        <v>3</v>
      </c>
      <c r="O38" s="32">
        <f t="shared" si="1"/>
        <v>18</v>
      </c>
      <c r="P38" s="32">
        <f t="shared" si="2"/>
        <v>230</v>
      </c>
      <c r="Q38" s="10" t="s">
        <v>65</v>
      </c>
    </row>
    <row r="39" spans="1:17" x14ac:dyDescent="0.25">
      <c r="A39" s="43" t="s">
        <v>7</v>
      </c>
      <c r="B39" s="44">
        <v>4</v>
      </c>
      <c r="C39" s="44">
        <v>13</v>
      </c>
      <c r="D39" s="44">
        <v>0</v>
      </c>
      <c r="E39" s="44">
        <v>0</v>
      </c>
      <c r="F39" s="44">
        <v>24</v>
      </c>
      <c r="G39" s="44">
        <v>0</v>
      </c>
      <c r="H39" s="45">
        <f t="shared" si="0"/>
        <v>41</v>
      </c>
      <c r="I39" s="44">
        <v>3</v>
      </c>
      <c r="J39" s="44">
        <v>11</v>
      </c>
      <c r="K39" s="44">
        <v>0</v>
      </c>
      <c r="L39" s="44">
        <v>0</v>
      </c>
      <c r="M39" s="44">
        <v>1</v>
      </c>
      <c r="N39" s="44">
        <v>0</v>
      </c>
      <c r="O39" s="45">
        <f>SUM(I39:N39)</f>
        <v>15</v>
      </c>
      <c r="P39" s="45">
        <f t="shared" si="2"/>
        <v>56</v>
      </c>
      <c r="Q39" s="10" t="s">
        <v>19</v>
      </c>
    </row>
    <row r="40" spans="1:17" ht="6.7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7" x14ac:dyDescent="0.25">
      <c r="A41" s="36" t="s">
        <v>0</v>
      </c>
      <c r="B41" s="26">
        <f>SUM(B8:B39)</f>
        <v>699</v>
      </c>
      <c r="C41" s="26">
        <f t="shared" ref="C41:O41" si="3">SUM(C8:C39)</f>
        <v>1719</v>
      </c>
      <c r="D41" s="26">
        <f t="shared" si="3"/>
        <v>90</v>
      </c>
      <c r="E41" s="26">
        <f>SUM(E8:E39)</f>
        <v>10</v>
      </c>
      <c r="F41" s="26">
        <f t="shared" si="3"/>
        <v>2565</v>
      </c>
      <c r="G41" s="26">
        <f t="shared" si="3"/>
        <v>481</v>
      </c>
      <c r="H41" s="26">
        <f t="shared" si="3"/>
        <v>5564</v>
      </c>
      <c r="I41" s="26">
        <f t="shared" si="3"/>
        <v>206</v>
      </c>
      <c r="J41" s="26">
        <f t="shared" si="3"/>
        <v>929</v>
      </c>
      <c r="K41" s="26">
        <f t="shared" si="3"/>
        <v>21</v>
      </c>
      <c r="L41" s="26">
        <f t="shared" si="3"/>
        <v>6</v>
      </c>
      <c r="M41" s="26">
        <f t="shared" si="3"/>
        <v>1191</v>
      </c>
      <c r="N41" s="26">
        <f t="shared" si="3"/>
        <v>61</v>
      </c>
      <c r="O41" s="26">
        <f t="shared" si="3"/>
        <v>2414</v>
      </c>
      <c r="P41" s="26">
        <f>SUM(P8:P39)</f>
        <v>7978</v>
      </c>
    </row>
    <row r="43" spans="1:17" x14ac:dyDescent="0.25">
      <c r="A43" s="13" t="s">
        <v>81</v>
      </c>
    </row>
    <row r="44" spans="1:17" x14ac:dyDescent="0.25">
      <c r="A44" s="13" t="s">
        <v>82</v>
      </c>
    </row>
    <row r="45" spans="1:17" x14ac:dyDescent="0.25">
      <c r="A45" s="13" t="s">
        <v>83</v>
      </c>
    </row>
    <row r="46" spans="1:17" x14ac:dyDescent="0.25">
      <c r="A46" s="13" t="s">
        <v>84</v>
      </c>
    </row>
    <row r="47" spans="1:17" ht="16.5" customHeight="1" x14ac:dyDescent="0.25">
      <c r="A47" s="13" t="s">
        <v>87</v>
      </c>
    </row>
    <row r="48" spans="1:17" x14ac:dyDescent="0.25">
      <c r="A48" s="13" t="s">
        <v>85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D98" sqref="D98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7" t="s">
        <v>95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48</v>
      </c>
      <c r="C8" s="9">
        <v>185</v>
      </c>
      <c r="D8" s="9">
        <v>7</v>
      </c>
      <c r="E8" s="9">
        <v>0</v>
      </c>
      <c r="F8" s="9">
        <v>36</v>
      </c>
      <c r="G8" s="9">
        <v>0</v>
      </c>
      <c r="H8" s="32">
        <f t="shared" ref="H8:H39" si="0">SUM(B8:G8)</f>
        <v>276</v>
      </c>
      <c r="I8" s="9">
        <v>14</v>
      </c>
      <c r="J8" s="9">
        <v>74</v>
      </c>
      <c r="K8" s="9">
        <v>3</v>
      </c>
      <c r="L8" s="9">
        <v>1</v>
      </c>
      <c r="M8" s="9">
        <v>36</v>
      </c>
      <c r="N8" s="9">
        <v>0</v>
      </c>
      <c r="O8" s="32">
        <f>SUM(I8:N8)</f>
        <v>128</v>
      </c>
      <c r="P8" s="32">
        <f>H8+O8</f>
        <v>404</v>
      </c>
      <c r="Q8" s="10" t="s">
        <v>20</v>
      </c>
    </row>
    <row r="9" spans="1:19" x14ac:dyDescent="0.25">
      <c r="A9" s="46" t="s">
        <v>22</v>
      </c>
      <c r="B9" s="44">
        <v>21</v>
      </c>
      <c r="C9" s="44">
        <v>173</v>
      </c>
      <c r="D9" s="44">
        <v>3</v>
      </c>
      <c r="E9" s="44">
        <v>1</v>
      </c>
      <c r="F9" s="44">
        <v>22</v>
      </c>
      <c r="G9" s="44">
        <v>16</v>
      </c>
      <c r="H9" s="45">
        <f t="shared" si="0"/>
        <v>236</v>
      </c>
      <c r="I9" s="44">
        <v>25</v>
      </c>
      <c r="J9" s="44">
        <v>353</v>
      </c>
      <c r="K9" s="44">
        <v>12</v>
      </c>
      <c r="L9" s="44">
        <v>0</v>
      </c>
      <c r="M9" s="44">
        <v>49</v>
      </c>
      <c r="N9" s="44">
        <v>7</v>
      </c>
      <c r="O9" s="45">
        <f t="shared" ref="O9:O38" si="1">SUM(I9:N9)</f>
        <v>446</v>
      </c>
      <c r="P9" s="45">
        <f t="shared" ref="P9:P39" si="2">H9+O9</f>
        <v>682</v>
      </c>
      <c r="Q9" s="10" t="s">
        <v>23</v>
      </c>
    </row>
    <row r="10" spans="1:19" x14ac:dyDescent="0.25">
      <c r="A10" s="24" t="s">
        <v>25</v>
      </c>
      <c r="B10" s="9">
        <v>25</v>
      </c>
      <c r="C10" s="9">
        <v>7</v>
      </c>
      <c r="D10" s="9">
        <v>1</v>
      </c>
      <c r="E10" s="9">
        <v>0</v>
      </c>
      <c r="F10" s="9">
        <v>15</v>
      </c>
      <c r="G10" s="9">
        <v>3</v>
      </c>
      <c r="H10" s="32">
        <f t="shared" si="0"/>
        <v>51</v>
      </c>
      <c r="I10" s="9">
        <v>9</v>
      </c>
      <c r="J10" s="9">
        <v>3</v>
      </c>
      <c r="K10" s="9">
        <v>0</v>
      </c>
      <c r="L10" s="9">
        <v>0</v>
      </c>
      <c r="M10" s="9">
        <v>0</v>
      </c>
      <c r="N10" s="9">
        <v>1</v>
      </c>
      <c r="O10" s="32">
        <f t="shared" si="1"/>
        <v>13</v>
      </c>
      <c r="P10" s="32">
        <f t="shared" si="2"/>
        <v>64</v>
      </c>
      <c r="Q10" s="10" t="s">
        <v>26</v>
      </c>
    </row>
    <row r="11" spans="1:19" x14ac:dyDescent="0.25">
      <c r="A11" s="46" t="s">
        <v>17</v>
      </c>
      <c r="B11" s="44">
        <v>25</v>
      </c>
      <c r="C11" s="44">
        <v>18</v>
      </c>
      <c r="D11" s="44">
        <v>1</v>
      </c>
      <c r="E11" s="44">
        <v>0</v>
      </c>
      <c r="F11" s="44">
        <v>25</v>
      </c>
      <c r="G11" s="44">
        <v>4</v>
      </c>
      <c r="H11" s="45">
        <f t="shared" si="0"/>
        <v>73</v>
      </c>
      <c r="I11" s="44">
        <v>3</v>
      </c>
      <c r="J11" s="44">
        <v>4</v>
      </c>
      <c r="K11" s="44">
        <v>0</v>
      </c>
      <c r="L11" s="44">
        <v>0</v>
      </c>
      <c r="M11" s="44">
        <v>2</v>
      </c>
      <c r="N11" s="44">
        <v>1</v>
      </c>
      <c r="O11" s="45">
        <f t="shared" si="1"/>
        <v>10</v>
      </c>
      <c r="P11" s="45">
        <f t="shared" si="2"/>
        <v>83</v>
      </c>
      <c r="Q11" s="10" t="s">
        <v>28</v>
      </c>
    </row>
    <row r="12" spans="1:19" x14ac:dyDescent="0.25">
      <c r="A12" s="24" t="s">
        <v>30</v>
      </c>
      <c r="B12" s="9">
        <v>192</v>
      </c>
      <c r="C12" s="9">
        <v>128</v>
      </c>
      <c r="D12" s="9">
        <v>10</v>
      </c>
      <c r="E12" s="9">
        <v>0</v>
      </c>
      <c r="F12" s="9">
        <v>119</v>
      </c>
      <c r="G12" s="9">
        <v>4</v>
      </c>
      <c r="H12" s="32">
        <f t="shared" si="0"/>
        <v>453</v>
      </c>
      <c r="I12" s="9">
        <v>22</v>
      </c>
      <c r="J12" s="9">
        <v>11</v>
      </c>
      <c r="K12" s="9">
        <v>0</v>
      </c>
      <c r="L12" s="9">
        <v>0</v>
      </c>
      <c r="M12" s="9">
        <v>12</v>
      </c>
      <c r="N12" s="9">
        <v>0</v>
      </c>
      <c r="O12" s="32">
        <f t="shared" si="1"/>
        <v>45</v>
      </c>
      <c r="P12" s="32">
        <f t="shared" si="2"/>
        <v>498</v>
      </c>
      <c r="Q12" s="10" t="s">
        <v>27</v>
      </c>
    </row>
    <row r="13" spans="1:19" x14ac:dyDescent="0.25">
      <c r="A13" s="46" t="s">
        <v>16</v>
      </c>
      <c r="B13" s="44">
        <v>24</v>
      </c>
      <c r="C13" s="44">
        <v>270</v>
      </c>
      <c r="D13" s="44">
        <v>8</v>
      </c>
      <c r="E13" s="44">
        <v>0</v>
      </c>
      <c r="F13" s="44">
        <v>48</v>
      </c>
      <c r="G13" s="44">
        <v>4</v>
      </c>
      <c r="H13" s="45">
        <f t="shared" si="0"/>
        <v>354</v>
      </c>
      <c r="I13" s="44">
        <v>27</v>
      </c>
      <c r="J13" s="44">
        <v>347</v>
      </c>
      <c r="K13" s="44">
        <v>6</v>
      </c>
      <c r="L13" s="44">
        <v>0</v>
      </c>
      <c r="M13" s="44">
        <v>60</v>
      </c>
      <c r="N13" s="44">
        <v>3</v>
      </c>
      <c r="O13" s="45">
        <f t="shared" si="1"/>
        <v>443</v>
      </c>
      <c r="P13" s="45">
        <f t="shared" si="2"/>
        <v>797</v>
      </c>
      <c r="Q13" s="10" t="s">
        <v>32</v>
      </c>
    </row>
    <row r="14" spans="1:19" x14ac:dyDescent="0.25">
      <c r="A14" s="24" t="s">
        <v>34</v>
      </c>
      <c r="B14" s="9">
        <v>44</v>
      </c>
      <c r="C14" s="9">
        <v>377</v>
      </c>
      <c r="D14" s="9">
        <v>6</v>
      </c>
      <c r="E14" s="9">
        <v>0</v>
      </c>
      <c r="F14" s="9">
        <v>210</v>
      </c>
      <c r="G14" s="9">
        <v>0</v>
      </c>
      <c r="H14" s="32">
        <f t="shared" si="0"/>
        <v>637</v>
      </c>
      <c r="I14" s="9">
        <v>19</v>
      </c>
      <c r="J14" s="9">
        <v>178</v>
      </c>
      <c r="K14" s="9">
        <v>1</v>
      </c>
      <c r="L14" s="9">
        <v>0</v>
      </c>
      <c r="M14" s="9">
        <v>87</v>
      </c>
      <c r="N14" s="9">
        <v>0</v>
      </c>
      <c r="O14" s="32">
        <f t="shared" si="1"/>
        <v>285</v>
      </c>
      <c r="P14" s="32">
        <f t="shared" si="2"/>
        <v>922</v>
      </c>
      <c r="Q14" s="10" t="s">
        <v>29</v>
      </c>
    </row>
    <row r="15" spans="1:19" x14ac:dyDescent="0.25">
      <c r="A15" s="46" t="s">
        <v>15</v>
      </c>
      <c r="B15" s="44">
        <v>27</v>
      </c>
      <c r="C15" s="44">
        <v>317</v>
      </c>
      <c r="D15" s="44">
        <v>12</v>
      </c>
      <c r="E15" s="44">
        <v>4</v>
      </c>
      <c r="F15" s="44">
        <v>105</v>
      </c>
      <c r="G15" s="44">
        <v>6</v>
      </c>
      <c r="H15" s="45">
        <f t="shared" si="0"/>
        <v>471</v>
      </c>
      <c r="I15" s="44">
        <v>15</v>
      </c>
      <c r="J15" s="44">
        <v>86</v>
      </c>
      <c r="K15" s="44">
        <v>1</v>
      </c>
      <c r="L15" s="44">
        <v>1</v>
      </c>
      <c r="M15" s="44">
        <v>27</v>
      </c>
      <c r="N15" s="44">
        <v>3</v>
      </c>
      <c r="O15" s="45">
        <f t="shared" si="1"/>
        <v>133</v>
      </c>
      <c r="P15" s="45">
        <f t="shared" si="2"/>
        <v>604</v>
      </c>
      <c r="Q15" s="10" t="s">
        <v>35</v>
      </c>
    </row>
    <row r="16" spans="1:19" x14ac:dyDescent="0.25">
      <c r="A16" s="25" t="s">
        <v>37</v>
      </c>
      <c r="B16" s="9">
        <v>491</v>
      </c>
      <c r="C16" s="9">
        <v>3601</v>
      </c>
      <c r="D16" s="9">
        <v>201</v>
      </c>
      <c r="E16" s="9">
        <v>3</v>
      </c>
      <c r="F16" s="9">
        <v>883</v>
      </c>
      <c r="G16" s="9">
        <v>88</v>
      </c>
      <c r="H16" s="32">
        <f t="shared" si="0"/>
        <v>5267</v>
      </c>
      <c r="I16" s="9">
        <v>96</v>
      </c>
      <c r="J16" s="9">
        <v>360</v>
      </c>
      <c r="K16" s="9">
        <v>25</v>
      </c>
      <c r="L16" s="9">
        <v>6</v>
      </c>
      <c r="M16" s="9">
        <v>194</v>
      </c>
      <c r="N16" s="9">
        <v>4</v>
      </c>
      <c r="O16" s="32">
        <f t="shared" si="1"/>
        <v>685</v>
      </c>
      <c r="P16" s="32">
        <f t="shared" si="2"/>
        <v>5952</v>
      </c>
      <c r="Q16" s="10" t="s">
        <v>38</v>
      </c>
    </row>
    <row r="17" spans="1:17" x14ac:dyDescent="0.25">
      <c r="A17" s="43" t="s">
        <v>14</v>
      </c>
      <c r="B17" s="44">
        <v>16</v>
      </c>
      <c r="C17" s="44">
        <v>82</v>
      </c>
      <c r="D17" s="44">
        <v>1</v>
      </c>
      <c r="E17" s="44">
        <v>0</v>
      </c>
      <c r="F17" s="44">
        <v>16</v>
      </c>
      <c r="G17" s="44">
        <v>0</v>
      </c>
      <c r="H17" s="45">
        <f t="shared" si="0"/>
        <v>115</v>
      </c>
      <c r="I17" s="44">
        <v>20</v>
      </c>
      <c r="J17" s="44">
        <v>27</v>
      </c>
      <c r="K17" s="44">
        <v>0</v>
      </c>
      <c r="L17" s="44">
        <v>0</v>
      </c>
      <c r="M17" s="44">
        <v>6</v>
      </c>
      <c r="N17" s="44">
        <v>0</v>
      </c>
      <c r="O17" s="45">
        <f t="shared" si="1"/>
        <v>53</v>
      </c>
      <c r="P17" s="45">
        <f t="shared" si="2"/>
        <v>168</v>
      </c>
      <c r="Q17" s="10" t="s">
        <v>40</v>
      </c>
    </row>
    <row r="18" spans="1:17" x14ac:dyDescent="0.25">
      <c r="A18" s="25" t="s">
        <v>41</v>
      </c>
      <c r="B18" s="9">
        <v>126</v>
      </c>
      <c r="C18" s="9">
        <v>604</v>
      </c>
      <c r="D18" s="9">
        <v>32</v>
      </c>
      <c r="E18" s="9">
        <v>0</v>
      </c>
      <c r="F18" s="9">
        <v>123</v>
      </c>
      <c r="G18" s="9">
        <v>3</v>
      </c>
      <c r="H18" s="32">
        <f t="shared" si="0"/>
        <v>888</v>
      </c>
      <c r="I18" s="9">
        <v>31</v>
      </c>
      <c r="J18" s="9">
        <v>75</v>
      </c>
      <c r="K18" s="9">
        <v>3</v>
      </c>
      <c r="L18" s="9">
        <v>0</v>
      </c>
      <c r="M18" s="9">
        <v>19</v>
      </c>
      <c r="N18" s="9">
        <v>0</v>
      </c>
      <c r="O18" s="32">
        <f t="shared" si="1"/>
        <v>128</v>
      </c>
      <c r="P18" s="32">
        <f t="shared" si="2"/>
        <v>1016</v>
      </c>
      <c r="Q18" s="10" t="s">
        <v>31</v>
      </c>
    </row>
    <row r="19" spans="1:17" x14ac:dyDescent="0.25">
      <c r="A19" s="43" t="s">
        <v>43</v>
      </c>
      <c r="B19" s="44">
        <v>39</v>
      </c>
      <c r="C19" s="44">
        <v>263</v>
      </c>
      <c r="D19" s="44">
        <v>7</v>
      </c>
      <c r="E19" s="44">
        <v>0</v>
      </c>
      <c r="F19" s="44">
        <v>52</v>
      </c>
      <c r="G19" s="44">
        <v>6</v>
      </c>
      <c r="H19" s="45">
        <f t="shared" si="0"/>
        <v>367</v>
      </c>
      <c r="I19" s="44">
        <v>23</v>
      </c>
      <c r="J19" s="44">
        <v>113</v>
      </c>
      <c r="K19" s="44">
        <v>3</v>
      </c>
      <c r="L19" s="44">
        <v>0</v>
      </c>
      <c r="M19" s="44">
        <v>43</v>
      </c>
      <c r="N19" s="44">
        <v>1</v>
      </c>
      <c r="O19" s="45">
        <f t="shared" si="1"/>
        <v>183</v>
      </c>
      <c r="P19" s="45">
        <f t="shared" si="2"/>
        <v>550</v>
      </c>
      <c r="Q19" s="10" t="s">
        <v>44</v>
      </c>
    </row>
    <row r="20" spans="1:17" x14ac:dyDescent="0.25">
      <c r="A20" s="25" t="s">
        <v>46</v>
      </c>
      <c r="B20" s="9">
        <v>54</v>
      </c>
      <c r="C20" s="9">
        <v>51</v>
      </c>
      <c r="D20" s="9">
        <v>5</v>
      </c>
      <c r="E20" s="9">
        <v>2</v>
      </c>
      <c r="F20" s="9">
        <v>23</v>
      </c>
      <c r="G20" s="9">
        <v>1</v>
      </c>
      <c r="H20" s="32">
        <f t="shared" si="0"/>
        <v>136</v>
      </c>
      <c r="I20" s="9">
        <v>14</v>
      </c>
      <c r="J20" s="9">
        <v>13</v>
      </c>
      <c r="K20" s="9">
        <v>1</v>
      </c>
      <c r="L20" s="9">
        <v>2</v>
      </c>
      <c r="M20" s="9">
        <v>13</v>
      </c>
      <c r="N20" s="9">
        <v>0</v>
      </c>
      <c r="O20" s="32">
        <f t="shared" si="1"/>
        <v>43</v>
      </c>
      <c r="P20" s="32">
        <f>H20+O20</f>
        <v>179</v>
      </c>
      <c r="Q20" s="10" t="s">
        <v>47</v>
      </c>
    </row>
    <row r="21" spans="1:17" x14ac:dyDescent="0.25">
      <c r="A21" s="43" t="s">
        <v>48</v>
      </c>
      <c r="B21" s="44">
        <v>233</v>
      </c>
      <c r="C21" s="44">
        <v>579</v>
      </c>
      <c r="D21" s="44">
        <v>20</v>
      </c>
      <c r="E21" s="44">
        <v>0</v>
      </c>
      <c r="F21" s="44">
        <v>121</v>
      </c>
      <c r="G21" s="44">
        <v>3</v>
      </c>
      <c r="H21" s="45">
        <f>SUM(B21:G21)</f>
        <v>956</v>
      </c>
      <c r="I21" s="44">
        <v>74</v>
      </c>
      <c r="J21" s="44">
        <v>112</v>
      </c>
      <c r="K21" s="44">
        <v>4</v>
      </c>
      <c r="L21" s="44">
        <v>0</v>
      </c>
      <c r="M21" s="44">
        <v>33</v>
      </c>
      <c r="N21" s="44">
        <v>2</v>
      </c>
      <c r="O21" s="45">
        <f t="shared" si="1"/>
        <v>225</v>
      </c>
      <c r="P21" s="45">
        <f t="shared" si="2"/>
        <v>1181</v>
      </c>
      <c r="Q21" s="10" t="s">
        <v>49</v>
      </c>
    </row>
    <row r="22" spans="1:17" x14ac:dyDescent="0.25">
      <c r="A22" s="25" t="s">
        <v>50</v>
      </c>
      <c r="B22" s="9">
        <v>171</v>
      </c>
      <c r="C22" s="9">
        <v>781</v>
      </c>
      <c r="D22" s="9">
        <v>27</v>
      </c>
      <c r="E22" s="9">
        <v>2</v>
      </c>
      <c r="F22" s="9">
        <v>125</v>
      </c>
      <c r="G22" s="9">
        <v>8</v>
      </c>
      <c r="H22" s="32">
        <f t="shared" si="0"/>
        <v>1114</v>
      </c>
      <c r="I22" s="9">
        <v>68</v>
      </c>
      <c r="J22" s="9">
        <v>165</v>
      </c>
      <c r="K22" s="9">
        <v>7</v>
      </c>
      <c r="L22" s="9">
        <v>2</v>
      </c>
      <c r="M22" s="9">
        <v>54</v>
      </c>
      <c r="N22" s="9">
        <v>2</v>
      </c>
      <c r="O22" s="32">
        <f t="shared" si="1"/>
        <v>298</v>
      </c>
      <c r="P22" s="32">
        <f t="shared" si="2"/>
        <v>1412</v>
      </c>
      <c r="Q22" s="10" t="s">
        <v>51</v>
      </c>
    </row>
    <row r="23" spans="1:17" x14ac:dyDescent="0.25">
      <c r="A23" s="43" t="s">
        <v>53</v>
      </c>
      <c r="B23" s="44">
        <v>165</v>
      </c>
      <c r="C23" s="44">
        <v>375</v>
      </c>
      <c r="D23" s="44">
        <v>19</v>
      </c>
      <c r="E23" s="44">
        <v>0</v>
      </c>
      <c r="F23" s="44">
        <v>106</v>
      </c>
      <c r="G23" s="44">
        <v>1</v>
      </c>
      <c r="H23" s="45">
        <f t="shared" si="0"/>
        <v>666</v>
      </c>
      <c r="I23" s="44">
        <v>53</v>
      </c>
      <c r="J23" s="44">
        <v>125</v>
      </c>
      <c r="K23" s="44">
        <v>5</v>
      </c>
      <c r="L23" s="44">
        <v>0</v>
      </c>
      <c r="M23" s="44">
        <v>40</v>
      </c>
      <c r="N23" s="44">
        <v>0</v>
      </c>
      <c r="O23" s="45">
        <f t="shared" si="1"/>
        <v>223</v>
      </c>
      <c r="P23" s="45">
        <f t="shared" si="2"/>
        <v>889</v>
      </c>
      <c r="Q23" s="10" t="s">
        <v>54</v>
      </c>
    </row>
    <row r="24" spans="1:17" x14ac:dyDescent="0.25">
      <c r="A24" s="24" t="s">
        <v>56</v>
      </c>
      <c r="B24" s="9">
        <v>120</v>
      </c>
      <c r="C24" s="9">
        <v>195</v>
      </c>
      <c r="D24" s="9">
        <v>17</v>
      </c>
      <c r="E24" s="9">
        <v>1</v>
      </c>
      <c r="F24" s="9">
        <v>46</v>
      </c>
      <c r="G24" s="9">
        <v>2</v>
      </c>
      <c r="H24" s="32">
        <f t="shared" si="0"/>
        <v>381</v>
      </c>
      <c r="I24" s="9">
        <v>38</v>
      </c>
      <c r="J24" s="9">
        <v>53</v>
      </c>
      <c r="K24" s="9">
        <v>4</v>
      </c>
      <c r="L24" s="9">
        <v>0</v>
      </c>
      <c r="M24" s="9">
        <v>22</v>
      </c>
      <c r="N24" s="9">
        <v>1</v>
      </c>
      <c r="O24" s="32">
        <f t="shared" si="1"/>
        <v>118</v>
      </c>
      <c r="P24" s="32">
        <f t="shared" si="2"/>
        <v>499</v>
      </c>
      <c r="Q24" s="10" t="s">
        <v>57</v>
      </c>
    </row>
    <row r="25" spans="1:17" x14ac:dyDescent="0.25">
      <c r="A25" s="46" t="s">
        <v>58</v>
      </c>
      <c r="B25" s="44">
        <v>17</v>
      </c>
      <c r="C25" s="44">
        <v>24</v>
      </c>
      <c r="D25" s="44">
        <v>2</v>
      </c>
      <c r="E25" s="44">
        <v>0</v>
      </c>
      <c r="F25" s="44">
        <v>5</v>
      </c>
      <c r="G25" s="44">
        <v>2</v>
      </c>
      <c r="H25" s="45">
        <f t="shared" si="0"/>
        <v>50</v>
      </c>
      <c r="I25" s="44">
        <v>15</v>
      </c>
      <c r="J25" s="44">
        <v>8</v>
      </c>
      <c r="K25" s="44">
        <v>1</v>
      </c>
      <c r="L25" s="44">
        <v>1</v>
      </c>
      <c r="M25" s="44">
        <v>2</v>
      </c>
      <c r="N25" s="44">
        <v>0</v>
      </c>
      <c r="O25" s="45">
        <f t="shared" si="1"/>
        <v>27</v>
      </c>
      <c r="P25" s="45">
        <f t="shared" si="2"/>
        <v>77</v>
      </c>
      <c r="Q25" s="10" t="s">
        <v>36</v>
      </c>
    </row>
    <row r="26" spans="1:17" x14ac:dyDescent="0.25">
      <c r="A26" s="24" t="s">
        <v>59</v>
      </c>
      <c r="B26" s="9">
        <v>40</v>
      </c>
      <c r="C26" s="9">
        <v>424</v>
      </c>
      <c r="D26" s="9">
        <v>60</v>
      </c>
      <c r="E26" s="9">
        <v>0</v>
      </c>
      <c r="F26" s="9">
        <v>150</v>
      </c>
      <c r="G26" s="9">
        <v>3</v>
      </c>
      <c r="H26" s="32">
        <f t="shared" si="0"/>
        <v>677</v>
      </c>
      <c r="I26" s="9">
        <v>47</v>
      </c>
      <c r="J26" s="9">
        <v>321</v>
      </c>
      <c r="K26" s="9">
        <v>21</v>
      </c>
      <c r="L26" s="9">
        <v>0</v>
      </c>
      <c r="M26" s="9">
        <v>148</v>
      </c>
      <c r="N26" s="9">
        <v>1</v>
      </c>
      <c r="O26" s="32">
        <f t="shared" si="1"/>
        <v>538</v>
      </c>
      <c r="P26" s="32">
        <f>H26+O26</f>
        <v>1215</v>
      </c>
      <c r="Q26" s="10" t="s">
        <v>60</v>
      </c>
    </row>
    <row r="27" spans="1:17" x14ac:dyDescent="0.25">
      <c r="A27" s="46" t="s">
        <v>13</v>
      </c>
      <c r="B27" s="44">
        <v>210</v>
      </c>
      <c r="C27" s="44">
        <v>102</v>
      </c>
      <c r="D27" s="44">
        <v>8</v>
      </c>
      <c r="E27" s="44">
        <v>0</v>
      </c>
      <c r="F27" s="44">
        <v>87</v>
      </c>
      <c r="G27" s="44">
        <v>1</v>
      </c>
      <c r="H27" s="45">
        <f t="shared" si="0"/>
        <v>408</v>
      </c>
      <c r="I27" s="44">
        <v>34</v>
      </c>
      <c r="J27" s="44">
        <v>7</v>
      </c>
      <c r="K27" s="44">
        <v>2</v>
      </c>
      <c r="L27" s="44">
        <v>2</v>
      </c>
      <c r="M27" s="44">
        <v>9</v>
      </c>
      <c r="N27" s="44">
        <v>1</v>
      </c>
      <c r="O27" s="45">
        <f t="shared" si="1"/>
        <v>55</v>
      </c>
      <c r="P27" s="45">
        <f t="shared" si="2"/>
        <v>463</v>
      </c>
      <c r="Q27" s="10" t="s">
        <v>39</v>
      </c>
    </row>
    <row r="28" spans="1:17" x14ac:dyDescent="0.25">
      <c r="A28" s="24" t="s">
        <v>12</v>
      </c>
      <c r="B28" s="9">
        <v>267</v>
      </c>
      <c r="C28" s="9">
        <v>811</v>
      </c>
      <c r="D28" s="9">
        <v>31</v>
      </c>
      <c r="E28" s="9">
        <v>1</v>
      </c>
      <c r="F28" s="9">
        <v>218</v>
      </c>
      <c r="G28" s="9">
        <v>1</v>
      </c>
      <c r="H28" s="32">
        <f t="shared" si="0"/>
        <v>1329</v>
      </c>
      <c r="I28" s="9">
        <v>81</v>
      </c>
      <c r="J28" s="9">
        <v>204</v>
      </c>
      <c r="K28" s="9">
        <v>7</v>
      </c>
      <c r="L28" s="9">
        <v>0</v>
      </c>
      <c r="M28" s="9">
        <v>73</v>
      </c>
      <c r="N28" s="9">
        <v>1</v>
      </c>
      <c r="O28" s="32">
        <f t="shared" si="1"/>
        <v>366</v>
      </c>
      <c r="P28" s="32">
        <f t="shared" si="2"/>
        <v>1695</v>
      </c>
      <c r="Q28" s="10" t="s">
        <v>55</v>
      </c>
    </row>
    <row r="29" spans="1:17" x14ac:dyDescent="0.25">
      <c r="A29" s="46" t="s">
        <v>11</v>
      </c>
      <c r="B29" s="44">
        <v>79</v>
      </c>
      <c r="C29" s="44">
        <v>659</v>
      </c>
      <c r="D29" s="44">
        <v>37</v>
      </c>
      <c r="E29" s="44">
        <v>0</v>
      </c>
      <c r="F29" s="44">
        <v>220</v>
      </c>
      <c r="G29" s="44">
        <v>4</v>
      </c>
      <c r="H29" s="45">
        <f t="shared" si="0"/>
        <v>999</v>
      </c>
      <c r="I29" s="44">
        <v>27</v>
      </c>
      <c r="J29" s="44">
        <v>149</v>
      </c>
      <c r="K29" s="44">
        <v>9</v>
      </c>
      <c r="L29" s="44">
        <v>1</v>
      </c>
      <c r="M29" s="44">
        <v>94</v>
      </c>
      <c r="N29" s="44">
        <v>1</v>
      </c>
      <c r="O29" s="45">
        <f t="shared" si="1"/>
        <v>281</v>
      </c>
      <c r="P29" s="45">
        <f t="shared" si="2"/>
        <v>1280</v>
      </c>
      <c r="Q29" s="10" t="s">
        <v>52</v>
      </c>
    </row>
    <row r="30" spans="1:17" x14ac:dyDescent="0.25">
      <c r="A30" s="24" t="s">
        <v>61</v>
      </c>
      <c r="B30" s="9">
        <v>314</v>
      </c>
      <c r="C30" s="9">
        <v>36</v>
      </c>
      <c r="D30" s="9">
        <v>9</v>
      </c>
      <c r="E30" s="9">
        <v>1</v>
      </c>
      <c r="F30" s="9">
        <v>12</v>
      </c>
      <c r="G30" s="9">
        <v>121</v>
      </c>
      <c r="H30" s="32">
        <f t="shared" si="0"/>
        <v>493</v>
      </c>
      <c r="I30" s="9">
        <v>41</v>
      </c>
      <c r="J30" s="9">
        <v>5</v>
      </c>
      <c r="K30" s="9">
        <v>0</v>
      </c>
      <c r="L30" s="9">
        <v>1</v>
      </c>
      <c r="M30" s="9">
        <v>6</v>
      </c>
      <c r="N30" s="9">
        <v>10</v>
      </c>
      <c r="O30" s="32">
        <f t="shared" si="1"/>
        <v>63</v>
      </c>
      <c r="P30" s="32">
        <f t="shared" si="2"/>
        <v>556</v>
      </c>
      <c r="Q30" s="10" t="s">
        <v>62</v>
      </c>
    </row>
    <row r="31" spans="1:17" x14ac:dyDescent="0.25">
      <c r="A31" s="46" t="s">
        <v>10</v>
      </c>
      <c r="B31" s="44">
        <v>50</v>
      </c>
      <c r="C31" s="44">
        <v>341</v>
      </c>
      <c r="D31" s="44">
        <v>42</v>
      </c>
      <c r="E31" s="44">
        <v>0</v>
      </c>
      <c r="F31" s="44">
        <v>81</v>
      </c>
      <c r="G31" s="44">
        <v>1</v>
      </c>
      <c r="H31" s="45">
        <f>SUM(B31:G31)</f>
        <v>515</v>
      </c>
      <c r="I31" s="44">
        <v>22</v>
      </c>
      <c r="J31" s="44">
        <v>110</v>
      </c>
      <c r="K31" s="44">
        <v>17</v>
      </c>
      <c r="L31" s="44">
        <v>0</v>
      </c>
      <c r="M31" s="44">
        <v>40</v>
      </c>
      <c r="N31" s="44">
        <v>0</v>
      </c>
      <c r="O31" s="45">
        <f t="shared" si="1"/>
        <v>189</v>
      </c>
      <c r="P31" s="45">
        <f t="shared" si="2"/>
        <v>704</v>
      </c>
      <c r="Q31" s="10" t="s">
        <v>45</v>
      </c>
    </row>
    <row r="32" spans="1:17" x14ac:dyDescent="0.25">
      <c r="A32" s="24" t="s">
        <v>63</v>
      </c>
      <c r="B32" s="9">
        <v>45</v>
      </c>
      <c r="C32" s="9">
        <v>120</v>
      </c>
      <c r="D32" s="9">
        <v>6</v>
      </c>
      <c r="E32" s="9">
        <v>1</v>
      </c>
      <c r="F32" s="9">
        <v>27</v>
      </c>
      <c r="G32" s="9">
        <v>1</v>
      </c>
      <c r="H32" s="32">
        <f t="shared" si="0"/>
        <v>200</v>
      </c>
      <c r="I32" s="9">
        <v>36</v>
      </c>
      <c r="J32" s="9">
        <v>155</v>
      </c>
      <c r="K32" s="9">
        <v>3</v>
      </c>
      <c r="L32" s="9">
        <v>0</v>
      </c>
      <c r="M32" s="9">
        <v>21</v>
      </c>
      <c r="N32" s="9">
        <v>1</v>
      </c>
      <c r="O32" s="32">
        <f t="shared" si="1"/>
        <v>216</v>
      </c>
      <c r="P32" s="32">
        <f t="shared" si="2"/>
        <v>416</v>
      </c>
      <c r="Q32" s="10" t="s">
        <v>64</v>
      </c>
    </row>
    <row r="33" spans="1:23" x14ac:dyDescent="0.25">
      <c r="A33" s="46" t="s">
        <v>66</v>
      </c>
      <c r="B33" s="44">
        <v>14</v>
      </c>
      <c r="C33" s="44">
        <v>120</v>
      </c>
      <c r="D33" s="44">
        <v>1</v>
      </c>
      <c r="E33" s="44">
        <v>0</v>
      </c>
      <c r="F33" s="44">
        <v>31</v>
      </c>
      <c r="G33" s="44">
        <v>1</v>
      </c>
      <c r="H33" s="45">
        <f t="shared" si="0"/>
        <v>167</v>
      </c>
      <c r="I33" s="44">
        <v>22</v>
      </c>
      <c r="J33" s="44">
        <v>134</v>
      </c>
      <c r="K33" s="44">
        <v>0</v>
      </c>
      <c r="L33" s="44">
        <v>0</v>
      </c>
      <c r="M33" s="44">
        <v>46</v>
      </c>
      <c r="N33" s="44">
        <v>1</v>
      </c>
      <c r="O33" s="45">
        <f t="shared" si="1"/>
        <v>203</v>
      </c>
      <c r="P33" s="45">
        <f t="shared" si="2"/>
        <v>370</v>
      </c>
      <c r="Q33" s="10" t="s">
        <v>67</v>
      </c>
    </row>
    <row r="34" spans="1:23" x14ac:dyDescent="0.25">
      <c r="A34" s="24" t="s">
        <v>68</v>
      </c>
      <c r="B34" s="9">
        <v>45</v>
      </c>
      <c r="C34" s="9">
        <v>51</v>
      </c>
      <c r="D34" s="9">
        <v>1</v>
      </c>
      <c r="E34" s="9">
        <v>0</v>
      </c>
      <c r="F34" s="9">
        <v>202</v>
      </c>
      <c r="G34" s="9">
        <v>0</v>
      </c>
      <c r="H34" s="32">
        <f t="shared" si="0"/>
        <v>299</v>
      </c>
      <c r="I34" s="9">
        <v>4</v>
      </c>
      <c r="J34" s="9">
        <v>3</v>
      </c>
      <c r="K34" s="9">
        <v>0</v>
      </c>
      <c r="L34" s="9">
        <v>0</v>
      </c>
      <c r="M34" s="9">
        <v>10</v>
      </c>
      <c r="N34" s="9">
        <v>0</v>
      </c>
      <c r="O34" s="32">
        <f t="shared" si="1"/>
        <v>17</v>
      </c>
      <c r="P34" s="32">
        <f t="shared" si="2"/>
        <v>316</v>
      </c>
      <c r="Q34" s="10" t="s">
        <v>21</v>
      </c>
    </row>
    <row r="35" spans="1:23" x14ac:dyDescent="0.25">
      <c r="A35" s="46" t="s">
        <v>69</v>
      </c>
      <c r="B35" s="44">
        <v>34</v>
      </c>
      <c r="C35" s="44">
        <v>327</v>
      </c>
      <c r="D35" s="44">
        <v>5</v>
      </c>
      <c r="E35" s="44">
        <v>0</v>
      </c>
      <c r="F35" s="44">
        <v>146</v>
      </c>
      <c r="G35" s="44">
        <v>3</v>
      </c>
      <c r="H35" s="45">
        <f t="shared" si="0"/>
        <v>515</v>
      </c>
      <c r="I35" s="44">
        <v>32</v>
      </c>
      <c r="J35" s="44">
        <v>559</v>
      </c>
      <c r="K35" s="44">
        <v>6</v>
      </c>
      <c r="L35" s="44">
        <v>0</v>
      </c>
      <c r="M35" s="44">
        <v>210</v>
      </c>
      <c r="N35" s="44">
        <v>0</v>
      </c>
      <c r="O35" s="45">
        <f t="shared" si="1"/>
        <v>807</v>
      </c>
      <c r="P35" s="45">
        <f>H35+O35</f>
        <v>1322</v>
      </c>
      <c r="Q35" s="10" t="s">
        <v>42</v>
      </c>
    </row>
    <row r="36" spans="1:23" x14ac:dyDescent="0.25">
      <c r="A36" s="24" t="s">
        <v>9</v>
      </c>
      <c r="B36" s="9">
        <v>62</v>
      </c>
      <c r="C36" s="9">
        <v>198</v>
      </c>
      <c r="D36" s="9">
        <v>6</v>
      </c>
      <c r="E36" s="9">
        <v>0</v>
      </c>
      <c r="F36" s="9">
        <v>42</v>
      </c>
      <c r="G36" s="9">
        <v>0</v>
      </c>
      <c r="H36" s="32">
        <f t="shared" si="0"/>
        <v>308</v>
      </c>
      <c r="I36" s="9">
        <v>30</v>
      </c>
      <c r="J36" s="9">
        <v>64</v>
      </c>
      <c r="K36" s="9">
        <v>6</v>
      </c>
      <c r="L36" s="9">
        <v>0</v>
      </c>
      <c r="M36" s="9">
        <v>22</v>
      </c>
      <c r="N36" s="9">
        <v>0</v>
      </c>
      <c r="O36" s="32">
        <f t="shared" si="1"/>
        <v>122</v>
      </c>
      <c r="P36" s="32">
        <f t="shared" si="2"/>
        <v>430</v>
      </c>
      <c r="Q36" s="10" t="s">
        <v>33</v>
      </c>
    </row>
    <row r="37" spans="1:23" x14ac:dyDescent="0.25">
      <c r="A37" s="46" t="s">
        <v>8</v>
      </c>
      <c r="B37" s="44">
        <v>200</v>
      </c>
      <c r="C37" s="44">
        <v>719</v>
      </c>
      <c r="D37" s="44">
        <v>13</v>
      </c>
      <c r="E37" s="44">
        <v>1</v>
      </c>
      <c r="F37" s="44">
        <v>516</v>
      </c>
      <c r="G37" s="44">
        <v>2</v>
      </c>
      <c r="H37" s="45">
        <f t="shared" si="0"/>
        <v>1451</v>
      </c>
      <c r="I37" s="44">
        <v>32</v>
      </c>
      <c r="J37" s="44">
        <v>132</v>
      </c>
      <c r="K37" s="44">
        <v>1</v>
      </c>
      <c r="L37" s="44">
        <v>0</v>
      </c>
      <c r="M37" s="44">
        <v>88</v>
      </c>
      <c r="N37" s="44">
        <v>0</v>
      </c>
      <c r="O37" s="45">
        <f t="shared" si="1"/>
        <v>253</v>
      </c>
      <c r="P37" s="45">
        <f t="shared" si="2"/>
        <v>1704</v>
      </c>
      <c r="Q37" s="10" t="s">
        <v>24</v>
      </c>
    </row>
    <row r="38" spans="1:23" x14ac:dyDescent="0.25">
      <c r="A38" s="24" t="s">
        <v>70</v>
      </c>
      <c r="B38" s="9">
        <v>70</v>
      </c>
      <c r="C38" s="9">
        <v>147</v>
      </c>
      <c r="D38" s="9">
        <v>6</v>
      </c>
      <c r="E38" s="9">
        <v>2</v>
      </c>
      <c r="F38" s="9">
        <v>67</v>
      </c>
      <c r="G38" s="9">
        <v>8</v>
      </c>
      <c r="H38" s="32">
        <f t="shared" si="0"/>
        <v>300</v>
      </c>
      <c r="I38" s="9">
        <v>14</v>
      </c>
      <c r="J38" s="9">
        <v>20</v>
      </c>
      <c r="K38" s="9">
        <v>2</v>
      </c>
      <c r="L38" s="9">
        <v>1</v>
      </c>
      <c r="M38" s="9">
        <v>22</v>
      </c>
      <c r="N38" s="9">
        <v>1</v>
      </c>
      <c r="O38" s="32">
        <f t="shared" si="1"/>
        <v>60</v>
      </c>
      <c r="P38" s="32">
        <f t="shared" si="2"/>
        <v>360</v>
      </c>
      <c r="Q38" s="10" t="s">
        <v>65</v>
      </c>
    </row>
    <row r="39" spans="1:23" x14ac:dyDescent="0.25">
      <c r="A39" s="43" t="s">
        <v>7</v>
      </c>
      <c r="B39" s="44">
        <v>21</v>
      </c>
      <c r="C39" s="44">
        <v>84</v>
      </c>
      <c r="D39" s="44">
        <v>6</v>
      </c>
      <c r="E39" s="44">
        <v>0</v>
      </c>
      <c r="F39" s="44">
        <v>30</v>
      </c>
      <c r="G39" s="44">
        <v>0</v>
      </c>
      <c r="H39" s="45">
        <f t="shared" si="0"/>
        <v>141</v>
      </c>
      <c r="I39" s="44">
        <v>8</v>
      </c>
      <c r="J39" s="44">
        <v>20</v>
      </c>
      <c r="K39" s="44">
        <v>1</v>
      </c>
      <c r="L39" s="44">
        <v>0</v>
      </c>
      <c r="M39" s="44">
        <v>10</v>
      </c>
      <c r="N39" s="44">
        <v>0</v>
      </c>
      <c r="O39" s="45">
        <f>SUM(I39:N39)</f>
        <v>39</v>
      </c>
      <c r="P39" s="45">
        <f t="shared" si="2"/>
        <v>180</v>
      </c>
      <c r="Q39" s="10" t="s">
        <v>19</v>
      </c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3289</v>
      </c>
      <c r="C41" s="26">
        <f t="shared" ref="C41:O41" si="3">SUM(C8:C39)</f>
        <v>12169</v>
      </c>
      <c r="D41" s="26">
        <f t="shared" si="3"/>
        <v>610</v>
      </c>
      <c r="E41" s="26">
        <f>SUM(E8:E39)</f>
        <v>19</v>
      </c>
      <c r="F41" s="26">
        <f t="shared" si="3"/>
        <v>3909</v>
      </c>
      <c r="G41" s="26">
        <f t="shared" si="3"/>
        <v>297</v>
      </c>
      <c r="H41" s="26">
        <f t="shared" si="3"/>
        <v>20293</v>
      </c>
      <c r="I41" s="26">
        <f t="shared" si="3"/>
        <v>996</v>
      </c>
      <c r="J41" s="26">
        <f t="shared" si="3"/>
        <v>3990</v>
      </c>
      <c r="K41" s="26">
        <f t="shared" si="3"/>
        <v>151</v>
      </c>
      <c r="L41" s="26">
        <f t="shared" si="3"/>
        <v>18</v>
      </c>
      <c r="M41" s="26">
        <f t="shared" si="3"/>
        <v>1498</v>
      </c>
      <c r="N41" s="26">
        <f t="shared" si="3"/>
        <v>42</v>
      </c>
      <c r="O41" s="26">
        <f t="shared" si="3"/>
        <v>6695</v>
      </c>
      <c r="P41" s="26">
        <f>SUM(P8:P39)</f>
        <v>26988</v>
      </c>
    </row>
    <row r="43" spans="1:23" x14ac:dyDescent="0.25">
      <c r="A43" s="13" t="s">
        <v>81</v>
      </c>
    </row>
    <row r="44" spans="1:23" x14ac:dyDescent="0.25">
      <c r="A44" s="13" t="s">
        <v>82</v>
      </c>
      <c r="T44" s="4"/>
      <c r="W44" s="1"/>
    </row>
    <row r="45" spans="1:23" x14ac:dyDescent="0.25">
      <c r="A45" s="13" t="s">
        <v>83</v>
      </c>
      <c r="W45" s="1"/>
    </row>
    <row r="46" spans="1:23" x14ac:dyDescent="0.25">
      <c r="A46" s="13" t="s">
        <v>84</v>
      </c>
      <c r="W46" s="1"/>
    </row>
    <row r="47" spans="1:23" x14ac:dyDescent="0.25">
      <c r="A47" s="13" t="s">
        <v>87</v>
      </c>
      <c r="W47" s="1"/>
    </row>
    <row r="48" spans="1:23" x14ac:dyDescent="0.25">
      <c r="A48" s="13" t="s">
        <v>85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9"/>
  <sheetViews>
    <sheetView zoomScaleNormal="100" workbookViewId="0">
      <selection activeCell="E97" sqref="E97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7" t="s">
        <v>96</v>
      </c>
    </row>
    <row r="4" spans="1:18" s="8" customForma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/>
      <c r="R4"/>
    </row>
    <row r="5" spans="1:18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</row>
    <row r="6" spans="1:18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</row>
    <row r="7" spans="1:18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8" x14ac:dyDescent="0.25">
      <c r="A8" s="25" t="s">
        <v>18</v>
      </c>
      <c r="B8" s="9">
        <v>27</v>
      </c>
      <c r="C8" s="9">
        <v>230</v>
      </c>
      <c r="D8" s="9">
        <v>10</v>
      </c>
      <c r="E8" s="9">
        <v>0</v>
      </c>
      <c r="F8" s="9">
        <v>207</v>
      </c>
      <c r="G8" s="9">
        <v>1</v>
      </c>
      <c r="H8" s="32">
        <f t="shared" ref="H8:H15" si="0">SUM(B8:G8)</f>
        <v>475</v>
      </c>
      <c r="I8" s="9">
        <v>24</v>
      </c>
      <c r="J8" s="9">
        <v>247</v>
      </c>
      <c r="K8" s="9">
        <v>9</v>
      </c>
      <c r="L8" s="9">
        <v>0</v>
      </c>
      <c r="M8" s="9">
        <v>267</v>
      </c>
      <c r="N8" s="9">
        <v>0</v>
      </c>
      <c r="O8" s="32">
        <f>SUM(I8:N8)</f>
        <v>547</v>
      </c>
      <c r="P8" s="32">
        <f>H8+O8</f>
        <v>1022</v>
      </c>
      <c r="Q8" s="10" t="s">
        <v>20</v>
      </c>
    </row>
    <row r="9" spans="1:18" x14ac:dyDescent="0.25">
      <c r="A9" s="46" t="s">
        <v>22</v>
      </c>
      <c r="B9" s="44">
        <v>5</v>
      </c>
      <c r="C9" s="44">
        <v>203</v>
      </c>
      <c r="D9" s="44">
        <v>15</v>
      </c>
      <c r="E9" s="44">
        <v>0</v>
      </c>
      <c r="F9" s="44">
        <v>164</v>
      </c>
      <c r="G9" s="44">
        <v>8</v>
      </c>
      <c r="H9" s="45">
        <f t="shared" si="0"/>
        <v>395</v>
      </c>
      <c r="I9" s="44">
        <v>16</v>
      </c>
      <c r="J9" s="44">
        <v>883</v>
      </c>
      <c r="K9" s="44">
        <v>61</v>
      </c>
      <c r="L9" s="44">
        <v>0</v>
      </c>
      <c r="M9" s="44">
        <v>620</v>
      </c>
      <c r="N9" s="44">
        <v>9</v>
      </c>
      <c r="O9" s="45">
        <f t="shared" ref="O9:O38" si="1">SUM(I9:N9)</f>
        <v>1589</v>
      </c>
      <c r="P9" s="45">
        <f t="shared" ref="P9:P39" si="2">H9+O9</f>
        <v>1984</v>
      </c>
      <c r="Q9" s="10" t="s">
        <v>23</v>
      </c>
    </row>
    <row r="10" spans="1:18" x14ac:dyDescent="0.25">
      <c r="A10" s="24" t="s">
        <v>25</v>
      </c>
      <c r="B10" s="9">
        <v>12</v>
      </c>
      <c r="C10" s="9">
        <v>38</v>
      </c>
      <c r="D10" s="9">
        <v>2</v>
      </c>
      <c r="E10" s="9">
        <v>0</v>
      </c>
      <c r="F10" s="9">
        <v>81</v>
      </c>
      <c r="G10" s="9">
        <v>5</v>
      </c>
      <c r="H10" s="32">
        <f t="shared" si="0"/>
        <v>138</v>
      </c>
      <c r="I10" s="9">
        <v>13</v>
      </c>
      <c r="J10" s="9">
        <v>37</v>
      </c>
      <c r="K10" s="9">
        <v>2</v>
      </c>
      <c r="L10" s="9">
        <v>1</v>
      </c>
      <c r="M10" s="9">
        <v>59</v>
      </c>
      <c r="N10" s="9">
        <v>2</v>
      </c>
      <c r="O10" s="32">
        <f t="shared" si="1"/>
        <v>114</v>
      </c>
      <c r="P10" s="32">
        <f t="shared" si="2"/>
        <v>252</v>
      </c>
      <c r="Q10" s="10" t="s">
        <v>26</v>
      </c>
    </row>
    <row r="11" spans="1:18" x14ac:dyDescent="0.25">
      <c r="A11" s="46" t="s">
        <v>17</v>
      </c>
      <c r="B11" s="44">
        <v>23</v>
      </c>
      <c r="C11" s="44">
        <v>57</v>
      </c>
      <c r="D11" s="44">
        <v>2</v>
      </c>
      <c r="E11" s="44">
        <v>0</v>
      </c>
      <c r="F11" s="44">
        <v>202</v>
      </c>
      <c r="G11" s="44">
        <v>1</v>
      </c>
      <c r="H11" s="45">
        <f t="shared" si="0"/>
        <v>285</v>
      </c>
      <c r="I11" s="44">
        <v>3</v>
      </c>
      <c r="J11" s="44">
        <v>13</v>
      </c>
      <c r="K11" s="44">
        <v>0</v>
      </c>
      <c r="L11" s="44">
        <v>0</v>
      </c>
      <c r="M11" s="44">
        <v>26</v>
      </c>
      <c r="N11" s="44">
        <v>0</v>
      </c>
      <c r="O11" s="45">
        <f t="shared" si="1"/>
        <v>42</v>
      </c>
      <c r="P11" s="45">
        <f t="shared" si="2"/>
        <v>327</v>
      </c>
      <c r="Q11" s="10" t="s">
        <v>28</v>
      </c>
    </row>
    <row r="12" spans="1:18" x14ac:dyDescent="0.25">
      <c r="A12" s="24" t="s">
        <v>30</v>
      </c>
      <c r="B12" s="9">
        <v>181</v>
      </c>
      <c r="C12" s="9">
        <v>366</v>
      </c>
      <c r="D12" s="9">
        <v>28</v>
      </c>
      <c r="E12" s="9">
        <v>1</v>
      </c>
      <c r="F12" s="9">
        <v>909</v>
      </c>
      <c r="G12" s="9">
        <v>6</v>
      </c>
      <c r="H12" s="32">
        <f t="shared" si="0"/>
        <v>1491</v>
      </c>
      <c r="I12" s="9">
        <v>21</v>
      </c>
      <c r="J12" s="9">
        <v>64</v>
      </c>
      <c r="K12" s="9">
        <v>0</v>
      </c>
      <c r="L12" s="9">
        <v>0</v>
      </c>
      <c r="M12" s="9">
        <v>134</v>
      </c>
      <c r="N12" s="9">
        <v>0</v>
      </c>
      <c r="O12" s="32">
        <f t="shared" si="1"/>
        <v>219</v>
      </c>
      <c r="P12" s="32">
        <f t="shared" si="2"/>
        <v>1710</v>
      </c>
      <c r="Q12" s="10" t="s">
        <v>27</v>
      </c>
    </row>
    <row r="13" spans="1:18" x14ac:dyDescent="0.25">
      <c r="A13" s="46" t="s">
        <v>16</v>
      </c>
      <c r="B13" s="44">
        <v>12</v>
      </c>
      <c r="C13" s="44">
        <v>301</v>
      </c>
      <c r="D13" s="44">
        <v>11</v>
      </c>
      <c r="E13" s="44">
        <v>0</v>
      </c>
      <c r="F13" s="44">
        <v>285</v>
      </c>
      <c r="G13" s="44">
        <v>2</v>
      </c>
      <c r="H13" s="45">
        <f t="shared" si="0"/>
        <v>611</v>
      </c>
      <c r="I13" s="44">
        <v>26</v>
      </c>
      <c r="J13" s="44">
        <v>703</v>
      </c>
      <c r="K13" s="44">
        <v>18</v>
      </c>
      <c r="L13" s="44">
        <v>0</v>
      </c>
      <c r="M13" s="44">
        <v>608</v>
      </c>
      <c r="N13" s="44">
        <v>1</v>
      </c>
      <c r="O13" s="45">
        <f t="shared" si="1"/>
        <v>1356</v>
      </c>
      <c r="P13" s="45">
        <f t="shared" si="2"/>
        <v>1967</v>
      </c>
      <c r="Q13" s="10" t="s">
        <v>32</v>
      </c>
    </row>
    <row r="14" spans="1:18" x14ac:dyDescent="0.25">
      <c r="A14" s="24" t="s">
        <v>34</v>
      </c>
      <c r="B14" s="9">
        <v>36</v>
      </c>
      <c r="C14" s="9">
        <v>918</v>
      </c>
      <c r="D14" s="9">
        <v>8</v>
      </c>
      <c r="E14" s="9">
        <v>0</v>
      </c>
      <c r="F14" s="9">
        <v>1170</v>
      </c>
      <c r="G14" s="9">
        <v>1</v>
      </c>
      <c r="H14" s="32">
        <f t="shared" si="0"/>
        <v>2133</v>
      </c>
      <c r="I14" s="9">
        <v>27</v>
      </c>
      <c r="J14" s="9">
        <v>637</v>
      </c>
      <c r="K14" s="9">
        <v>2</v>
      </c>
      <c r="L14" s="9">
        <v>0</v>
      </c>
      <c r="M14" s="9">
        <v>707</v>
      </c>
      <c r="N14" s="9">
        <v>0</v>
      </c>
      <c r="O14" s="32">
        <f t="shared" si="1"/>
        <v>1373</v>
      </c>
      <c r="P14" s="32">
        <f t="shared" si="2"/>
        <v>3506</v>
      </c>
      <c r="Q14" s="10" t="s">
        <v>29</v>
      </c>
    </row>
    <row r="15" spans="1:18" x14ac:dyDescent="0.25">
      <c r="A15" s="46" t="s">
        <v>15</v>
      </c>
      <c r="B15" s="44">
        <v>28</v>
      </c>
      <c r="C15" s="44">
        <v>337</v>
      </c>
      <c r="D15" s="44">
        <v>11</v>
      </c>
      <c r="E15" s="44">
        <v>5</v>
      </c>
      <c r="F15" s="44">
        <v>440</v>
      </c>
      <c r="G15" s="44">
        <v>7</v>
      </c>
      <c r="H15" s="45">
        <f t="shared" si="0"/>
        <v>828</v>
      </c>
      <c r="I15" s="44">
        <v>9</v>
      </c>
      <c r="J15" s="44">
        <v>126</v>
      </c>
      <c r="K15" s="44">
        <v>4</v>
      </c>
      <c r="L15" s="44">
        <v>1</v>
      </c>
      <c r="M15" s="44">
        <v>173</v>
      </c>
      <c r="N15" s="44">
        <v>0</v>
      </c>
      <c r="O15" s="45">
        <f t="shared" si="1"/>
        <v>313</v>
      </c>
      <c r="P15" s="45">
        <f t="shared" si="2"/>
        <v>1141</v>
      </c>
      <c r="Q15" s="10" t="s">
        <v>35</v>
      </c>
    </row>
    <row r="16" spans="1:18" x14ac:dyDescent="0.25">
      <c r="A16" s="25" t="s">
        <v>37</v>
      </c>
      <c r="B16" s="9">
        <v>313</v>
      </c>
      <c r="C16" s="9">
        <v>3470</v>
      </c>
      <c r="D16" s="9">
        <v>220</v>
      </c>
      <c r="E16" s="9">
        <v>4</v>
      </c>
      <c r="F16" s="9">
        <v>4505</v>
      </c>
      <c r="G16" s="9">
        <v>30</v>
      </c>
      <c r="H16" s="32">
        <f t="shared" ref="H16:H39" si="3">SUM(B16:G16)</f>
        <v>8542</v>
      </c>
      <c r="I16" s="9">
        <v>86</v>
      </c>
      <c r="J16" s="9">
        <v>945</v>
      </c>
      <c r="K16" s="9">
        <v>49</v>
      </c>
      <c r="L16" s="9">
        <v>10</v>
      </c>
      <c r="M16" s="9">
        <v>1357</v>
      </c>
      <c r="N16" s="9">
        <v>4</v>
      </c>
      <c r="O16" s="32">
        <f t="shared" si="1"/>
        <v>2451</v>
      </c>
      <c r="P16" s="32">
        <f t="shared" si="2"/>
        <v>10993</v>
      </c>
      <c r="Q16" s="10" t="s">
        <v>38</v>
      </c>
    </row>
    <row r="17" spans="1:17" x14ac:dyDescent="0.25">
      <c r="A17" s="43" t="s">
        <v>14</v>
      </c>
      <c r="B17" s="44">
        <v>18</v>
      </c>
      <c r="C17" s="44">
        <v>169</v>
      </c>
      <c r="D17" s="44">
        <v>1</v>
      </c>
      <c r="E17" s="44">
        <v>0</v>
      </c>
      <c r="F17" s="44">
        <v>159</v>
      </c>
      <c r="G17" s="44">
        <v>0</v>
      </c>
      <c r="H17" s="45">
        <f t="shared" si="3"/>
        <v>347</v>
      </c>
      <c r="I17" s="44">
        <v>22</v>
      </c>
      <c r="J17" s="44">
        <v>84</v>
      </c>
      <c r="K17" s="44">
        <v>0</v>
      </c>
      <c r="L17" s="44">
        <v>0</v>
      </c>
      <c r="M17" s="44">
        <v>92</v>
      </c>
      <c r="N17" s="44">
        <v>0</v>
      </c>
      <c r="O17" s="45">
        <f t="shared" si="1"/>
        <v>198</v>
      </c>
      <c r="P17" s="45">
        <f t="shared" si="2"/>
        <v>545</v>
      </c>
      <c r="Q17" s="10" t="s">
        <v>40</v>
      </c>
    </row>
    <row r="18" spans="1:17" x14ac:dyDescent="0.25">
      <c r="A18" s="25" t="s">
        <v>41</v>
      </c>
      <c r="B18" s="9">
        <v>59</v>
      </c>
      <c r="C18" s="9">
        <v>387</v>
      </c>
      <c r="D18" s="9">
        <v>27</v>
      </c>
      <c r="E18" s="9">
        <v>0</v>
      </c>
      <c r="F18" s="9">
        <v>507</v>
      </c>
      <c r="G18" s="9">
        <v>1</v>
      </c>
      <c r="H18" s="32">
        <f t="shared" si="3"/>
        <v>981</v>
      </c>
      <c r="I18" s="9">
        <v>28</v>
      </c>
      <c r="J18" s="9">
        <v>131</v>
      </c>
      <c r="K18" s="9">
        <v>9</v>
      </c>
      <c r="L18" s="9">
        <v>0</v>
      </c>
      <c r="M18" s="9">
        <v>172</v>
      </c>
      <c r="N18" s="9">
        <v>0</v>
      </c>
      <c r="O18" s="32">
        <f t="shared" si="1"/>
        <v>340</v>
      </c>
      <c r="P18" s="32">
        <f t="shared" si="2"/>
        <v>1321</v>
      </c>
      <c r="Q18" s="10" t="s">
        <v>31</v>
      </c>
    </row>
    <row r="19" spans="1:17" x14ac:dyDescent="0.25">
      <c r="A19" s="43" t="s">
        <v>43</v>
      </c>
      <c r="B19" s="44">
        <v>17</v>
      </c>
      <c r="C19" s="44">
        <v>303</v>
      </c>
      <c r="D19" s="44">
        <v>10</v>
      </c>
      <c r="E19" s="44">
        <v>0</v>
      </c>
      <c r="F19" s="44">
        <v>361</v>
      </c>
      <c r="G19" s="44">
        <v>6</v>
      </c>
      <c r="H19" s="45">
        <f t="shared" si="3"/>
        <v>697</v>
      </c>
      <c r="I19" s="44">
        <v>29</v>
      </c>
      <c r="J19" s="44">
        <v>279</v>
      </c>
      <c r="K19" s="44">
        <v>3</v>
      </c>
      <c r="L19" s="44">
        <v>1</v>
      </c>
      <c r="M19" s="44">
        <v>335</v>
      </c>
      <c r="N19" s="44">
        <v>1</v>
      </c>
      <c r="O19" s="45">
        <f t="shared" si="1"/>
        <v>648</v>
      </c>
      <c r="P19" s="45">
        <f t="shared" si="2"/>
        <v>1345</v>
      </c>
      <c r="Q19" s="10" t="s">
        <v>44</v>
      </c>
    </row>
    <row r="20" spans="1:17" x14ac:dyDescent="0.25">
      <c r="A20" s="25" t="s">
        <v>46</v>
      </c>
      <c r="B20" s="9">
        <v>21</v>
      </c>
      <c r="C20" s="9">
        <v>76</v>
      </c>
      <c r="D20" s="9">
        <v>4</v>
      </c>
      <c r="E20" s="9">
        <v>2</v>
      </c>
      <c r="F20" s="9">
        <v>137</v>
      </c>
      <c r="G20" s="9">
        <v>1</v>
      </c>
      <c r="H20" s="32">
        <f t="shared" si="3"/>
        <v>241</v>
      </c>
      <c r="I20" s="9">
        <v>16</v>
      </c>
      <c r="J20" s="9">
        <v>29</v>
      </c>
      <c r="K20" s="9">
        <v>2</v>
      </c>
      <c r="L20" s="9">
        <v>1</v>
      </c>
      <c r="M20" s="9">
        <v>60</v>
      </c>
      <c r="N20" s="9">
        <v>0</v>
      </c>
      <c r="O20" s="32">
        <f t="shared" si="1"/>
        <v>108</v>
      </c>
      <c r="P20" s="32">
        <f>H20+O20</f>
        <v>349</v>
      </c>
      <c r="Q20" s="10" t="s">
        <v>47</v>
      </c>
    </row>
    <row r="21" spans="1:17" x14ac:dyDescent="0.25">
      <c r="A21" s="43" t="s">
        <v>48</v>
      </c>
      <c r="B21" s="44">
        <v>95</v>
      </c>
      <c r="C21" s="44">
        <v>732</v>
      </c>
      <c r="D21" s="44">
        <v>18</v>
      </c>
      <c r="E21" s="44">
        <v>0</v>
      </c>
      <c r="F21" s="44">
        <v>946</v>
      </c>
      <c r="G21" s="44">
        <v>0</v>
      </c>
      <c r="H21" s="45">
        <f>SUM(B21:G21)</f>
        <v>1791</v>
      </c>
      <c r="I21" s="44">
        <v>41</v>
      </c>
      <c r="J21" s="44">
        <v>213</v>
      </c>
      <c r="K21" s="44">
        <v>4</v>
      </c>
      <c r="L21" s="44">
        <v>0</v>
      </c>
      <c r="M21" s="44">
        <v>257</v>
      </c>
      <c r="N21" s="44">
        <v>0</v>
      </c>
      <c r="O21" s="45">
        <f t="shared" si="1"/>
        <v>515</v>
      </c>
      <c r="P21" s="45">
        <f t="shared" si="2"/>
        <v>2306</v>
      </c>
      <c r="Q21" s="10" t="s">
        <v>49</v>
      </c>
    </row>
    <row r="22" spans="1:17" x14ac:dyDescent="0.25">
      <c r="A22" s="25" t="s">
        <v>50</v>
      </c>
      <c r="B22" s="9">
        <v>180</v>
      </c>
      <c r="C22" s="9">
        <v>815</v>
      </c>
      <c r="D22" s="9">
        <v>52</v>
      </c>
      <c r="E22" s="9">
        <v>5</v>
      </c>
      <c r="F22" s="9">
        <v>847</v>
      </c>
      <c r="G22" s="9">
        <v>8</v>
      </c>
      <c r="H22" s="32">
        <f t="shared" si="3"/>
        <v>1907</v>
      </c>
      <c r="I22" s="9">
        <v>80</v>
      </c>
      <c r="J22" s="9">
        <v>391</v>
      </c>
      <c r="K22" s="9">
        <v>7</v>
      </c>
      <c r="L22" s="9">
        <v>4</v>
      </c>
      <c r="M22" s="9">
        <v>419</v>
      </c>
      <c r="N22" s="9">
        <v>3</v>
      </c>
      <c r="O22" s="32">
        <f t="shared" si="1"/>
        <v>904</v>
      </c>
      <c r="P22" s="32">
        <f t="shared" si="2"/>
        <v>2811</v>
      </c>
      <c r="Q22" s="10" t="s">
        <v>51</v>
      </c>
    </row>
    <row r="23" spans="1:17" x14ac:dyDescent="0.25">
      <c r="A23" s="43" t="s">
        <v>53</v>
      </c>
      <c r="B23" s="44">
        <v>92</v>
      </c>
      <c r="C23" s="44">
        <v>303</v>
      </c>
      <c r="D23" s="44">
        <v>26</v>
      </c>
      <c r="E23" s="44">
        <v>1</v>
      </c>
      <c r="F23" s="44">
        <v>496</v>
      </c>
      <c r="G23" s="44">
        <v>4</v>
      </c>
      <c r="H23" s="45">
        <f t="shared" si="3"/>
        <v>922</v>
      </c>
      <c r="I23" s="44">
        <v>49</v>
      </c>
      <c r="J23" s="44">
        <v>190</v>
      </c>
      <c r="K23" s="44">
        <v>5</v>
      </c>
      <c r="L23" s="44">
        <v>0</v>
      </c>
      <c r="M23" s="44">
        <v>278</v>
      </c>
      <c r="N23" s="44">
        <v>0</v>
      </c>
      <c r="O23" s="45">
        <f t="shared" si="1"/>
        <v>522</v>
      </c>
      <c r="P23" s="45">
        <f t="shared" si="2"/>
        <v>1444</v>
      </c>
      <c r="Q23" s="10" t="s">
        <v>54</v>
      </c>
    </row>
    <row r="24" spans="1:17" x14ac:dyDescent="0.25">
      <c r="A24" s="24" t="s">
        <v>56</v>
      </c>
      <c r="B24" s="9">
        <v>42</v>
      </c>
      <c r="C24" s="9">
        <v>183</v>
      </c>
      <c r="D24" s="9">
        <v>23</v>
      </c>
      <c r="E24" s="9">
        <v>1</v>
      </c>
      <c r="F24" s="9">
        <v>240</v>
      </c>
      <c r="G24" s="9">
        <v>1</v>
      </c>
      <c r="H24" s="32">
        <f t="shared" si="3"/>
        <v>490</v>
      </c>
      <c r="I24" s="9">
        <v>36</v>
      </c>
      <c r="J24" s="9">
        <v>95</v>
      </c>
      <c r="K24" s="9">
        <v>5</v>
      </c>
      <c r="L24" s="9">
        <v>0</v>
      </c>
      <c r="M24" s="9">
        <v>113</v>
      </c>
      <c r="N24" s="9">
        <v>0</v>
      </c>
      <c r="O24" s="32">
        <f t="shared" si="1"/>
        <v>249</v>
      </c>
      <c r="P24" s="32">
        <f t="shared" si="2"/>
        <v>739</v>
      </c>
      <c r="Q24" s="10" t="s">
        <v>57</v>
      </c>
    </row>
    <row r="25" spans="1:17" x14ac:dyDescent="0.25">
      <c r="A25" s="46" t="s">
        <v>58</v>
      </c>
      <c r="B25" s="44">
        <v>10</v>
      </c>
      <c r="C25" s="44">
        <v>36</v>
      </c>
      <c r="D25" s="44">
        <v>1</v>
      </c>
      <c r="E25" s="44">
        <v>0</v>
      </c>
      <c r="F25" s="44">
        <v>62</v>
      </c>
      <c r="G25" s="44">
        <v>0</v>
      </c>
      <c r="H25" s="45">
        <f t="shared" si="3"/>
        <v>109</v>
      </c>
      <c r="I25" s="44">
        <v>14</v>
      </c>
      <c r="J25" s="44">
        <v>20</v>
      </c>
      <c r="K25" s="44">
        <v>0</v>
      </c>
      <c r="L25" s="44">
        <v>0</v>
      </c>
      <c r="M25" s="44">
        <v>35</v>
      </c>
      <c r="N25" s="44">
        <v>0</v>
      </c>
      <c r="O25" s="45">
        <f t="shared" si="1"/>
        <v>69</v>
      </c>
      <c r="P25" s="45">
        <f t="shared" si="2"/>
        <v>178</v>
      </c>
      <c r="Q25" s="10" t="s">
        <v>36</v>
      </c>
    </row>
    <row r="26" spans="1:17" x14ac:dyDescent="0.25">
      <c r="A26" s="24" t="s">
        <v>59</v>
      </c>
      <c r="B26" s="9">
        <v>25</v>
      </c>
      <c r="C26" s="9">
        <v>529</v>
      </c>
      <c r="D26" s="9">
        <v>42</v>
      </c>
      <c r="E26" s="9">
        <v>0</v>
      </c>
      <c r="F26" s="9">
        <v>785</v>
      </c>
      <c r="G26" s="9">
        <v>0</v>
      </c>
      <c r="H26" s="32">
        <f t="shared" si="3"/>
        <v>1381</v>
      </c>
      <c r="I26" s="9">
        <v>41</v>
      </c>
      <c r="J26" s="9">
        <v>1176</v>
      </c>
      <c r="K26" s="9">
        <v>41</v>
      </c>
      <c r="L26" s="9">
        <v>0</v>
      </c>
      <c r="M26" s="9">
        <v>1427</v>
      </c>
      <c r="N26" s="9">
        <v>0</v>
      </c>
      <c r="O26" s="32">
        <f t="shared" si="1"/>
        <v>2685</v>
      </c>
      <c r="P26" s="32">
        <f>H26+O26</f>
        <v>4066</v>
      </c>
      <c r="Q26" s="10" t="s">
        <v>60</v>
      </c>
    </row>
    <row r="27" spans="1:17" x14ac:dyDescent="0.25">
      <c r="A27" s="46" t="s">
        <v>13</v>
      </c>
      <c r="B27" s="44">
        <v>145</v>
      </c>
      <c r="C27" s="44">
        <v>190</v>
      </c>
      <c r="D27" s="44">
        <v>15</v>
      </c>
      <c r="E27" s="44">
        <v>0</v>
      </c>
      <c r="F27" s="44">
        <v>465</v>
      </c>
      <c r="G27" s="44">
        <v>0</v>
      </c>
      <c r="H27" s="45">
        <f t="shared" si="3"/>
        <v>815</v>
      </c>
      <c r="I27" s="44">
        <v>27</v>
      </c>
      <c r="J27" s="44">
        <v>75</v>
      </c>
      <c r="K27" s="44">
        <v>2</v>
      </c>
      <c r="L27" s="44">
        <v>2</v>
      </c>
      <c r="M27" s="44">
        <v>158</v>
      </c>
      <c r="N27" s="44">
        <v>0</v>
      </c>
      <c r="O27" s="45">
        <f t="shared" si="1"/>
        <v>264</v>
      </c>
      <c r="P27" s="45">
        <f t="shared" si="2"/>
        <v>1079</v>
      </c>
      <c r="Q27" s="10" t="s">
        <v>39</v>
      </c>
    </row>
    <row r="28" spans="1:17" x14ac:dyDescent="0.25">
      <c r="A28" s="24" t="s">
        <v>12</v>
      </c>
      <c r="B28" s="9">
        <v>155</v>
      </c>
      <c r="C28" s="9">
        <v>1095</v>
      </c>
      <c r="D28" s="9">
        <v>21</v>
      </c>
      <c r="E28" s="9">
        <v>1</v>
      </c>
      <c r="F28" s="9">
        <v>1234</v>
      </c>
      <c r="G28" s="9">
        <v>2</v>
      </c>
      <c r="H28" s="32">
        <f t="shared" si="3"/>
        <v>2508</v>
      </c>
      <c r="I28" s="9">
        <v>79</v>
      </c>
      <c r="J28" s="9">
        <v>469</v>
      </c>
      <c r="K28" s="9">
        <v>8</v>
      </c>
      <c r="L28" s="9">
        <v>0</v>
      </c>
      <c r="M28" s="9">
        <v>542</v>
      </c>
      <c r="N28" s="9">
        <v>1</v>
      </c>
      <c r="O28" s="32">
        <f t="shared" si="1"/>
        <v>1099</v>
      </c>
      <c r="P28" s="32">
        <f t="shared" si="2"/>
        <v>3607</v>
      </c>
      <c r="Q28" s="10" t="s">
        <v>55</v>
      </c>
    </row>
    <row r="29" spans="1:17" x14ac:dyDescent="0.25">
      <c r="A29" s="46" t="s">
        <v>11</v>
      </c>
      <c r="B29" s="44">
        <v>41</v>
      </c>
      <c r="C29" s="44">
        <v>802</v>
      </c>
      <c r="D29" s="44">
        <v>33</v>
      </c>
      <c r="E29" s="44">
        <v>0</v>
      </c>
      <c r="F29" s="44">
        <v>1191</v>
      </c>
      <c r="G29" s="44">
        <v>5</v>
      </c>
      <c r="H29" s="45">
        <f t="shared" si="3"/>
        <v>2072</v>
      </c>
      <c r="I29" s="44">
        <v>45</v>
      </c>
      <c r="J29" s="44">
        <v>608</v>
      </c>
      <c r="K29" s="44">
        <v>20</v>
      </c>
      <c r="L29" s="44">
        <v>2</v>
      </c>
      <c r="M29" s="44">
        <v>914</v>
      </c>
      <c r="N29" s="44">
        <v>0</v>
      </c>
      <c r="O29" s="45">
        <f t="shared" si="1"/>
        <v>1589</v>
      </c>
      <c r="P29" s="45">
        <f t="shared" si="2"/>
        <v>3661</v>
      </c>
      <c r="Q29" s="10" t="s">
        <v>52</v>
      </c>
    </row>
    <row r="30" spans="1:17" x14ac:dyDescent="0.25">
      <c r="A30" s="24" t="s">
        <v>61</v>
      </c>
      <c r="B30" s="9">
        <v>166</v>
      </c>
      <c r="C30" s="9">
        <v>41</v>
      </c>
      <c r="D30" s="9">
        <v>6</v>
      </c>
      <c r="E30" s="9">
        <v>4</v>
      </c>
      <c r="F30" s="9">
        <v>59</v>
      </c>
      <c r="G30" s="9">
        <v>14</v>
      </c>
      <c r="H30" s="32">
        <f t="shared" si="3"/>
        <v>290</v>
      </c>
      <c r="I30" s="9">
        <v>41</v>
      </c>
      <c r="J30" s="9">
        <v>14</v>
      </c>
      <c r="K30" s="9">
        <v>0</v>
      </c>
      <c r="L30" s="9">
        <v>1</v>
      </c>
      <c r="M30" s="9">
        <v>10</v>
      </c>
      <c r="N30" s="9">
        <v>1</v>
      </c>
      <c r="O30" s="32">
        <f t="shared" si="1"/>
        <v>67</v>
      </c>
      <c r="P30" s="32">
        <f t="shared" si="2"/>
        <v>357</v>
      </c>
      <c r="Q30" s="10" t="s">
        <v>62</v>
      </c>
    </row>
    <row r="31" spans="1:17" x14ac:dyDescent="0.25">
      <c r="A31" s="46" t="s">
        <v>10</v>
      </c>
      <c r="B31" s="44">
        <v>37</v>
      </c>
      <c r="C31" s="44">
        <v>311</v>
      </c>
      <c r="D31" s="44">
        <v>43</v>
      </c>
      <c r="E31" s="44">
        <v>0</v>
      </c>
      <c r="F31" s="44">
        <v>373</v>
      </c>
      <c r="G31" s="44">
        <v>1</v>
      </c>
      <c r="H31" s="45">
        <f t="shared" si="3"/>
        <v>765</v>
      </c>
      <c r="I31" s="44">
        <v>31</v>
      </c>
      <c r="J31" s="44">
        <v>279</v>
      </c>
      <c r="K31" s="44">
        <v>25</v>
      </c>
      <c r="L31" s="44">
        <v>0</v>
      </c>
      <c r="M31" s="44">
        <v>367</v>
      </c>
      <c r="N31" s="44">
        <v>0</v>
      </c>
      <c r="O31" s="45">
        <f t="shared" si="1"/>
        <v>702</v>
      </c>
      <c r="P31" s="45">
        <f t="shared" si="2"/>
        <v>1467</v>
      </c>
      <c r="Q31" s="10" t="s">
        <v>45</v>
      </c>
    </row>
    <row r="32" spans="1:17" x14ac:dyDescent="0.25">
      <c r="A32" s="24" t="s">
        <v>63</v>
      </c>
      <c r="B32" s="9">
        <v>28</v>
      </c>
      <c r="C32" s="9">
        <v>163</v>
      </c>
      <c r="D32" s="9">
        <v>6</v>
      </c>
      <c r="E32" s="9">
        <v>1</v>
      </c>
      <c r="F32" s="9">
        <v>211</v>
      </c>
      <c r="G32" s="9">
        <v>1</v>
      </c>
      <c r="H32" s="32">
        <f t="shared" si="3"/>
        <v>410</v>
      </c>
      <c r="I32" s="9">
        <v>27</v>
      </c>
      <c r="J32" s="9">
        <v>199</v>
      </c>
      <c r="K32" s="9">
        <v>3</v>
      </c>
      <c r="L32" s="9">
        <v>0</v>
      </c>
      <c r="M32" s="9">
        <v>175</v>
      </c>
      <c r="N32" s="9">
        <v>1</v>
      </c>
      <c r="O32" s="32">
        <f t="shared" si="1"/>
        <v>405</v>
      </c>
      <c r="P32" s="32">
        <f t="shared" si="2"/>
        <v>815</v>
      </c>
      <c r="Q32" s="10" t="s">
        <v>64</v>
      </c>
    </row>
    <row r="33" spans="1:23" x14ac:dyDescent="0.25">
      <c r="A33" s="46" t="s">
        <v>66</v>
      </c>
      <c r="B33" s="44">
        <v>18</v>
      </c>
      <c r="C33" s="44">
        <v>178</v>
      </c>
      <c r="D33" s="44">
        <v>3</v>
      </c>
      <c r="E33" s="44">
        <v>0</v>
      </c>
      <c r="F33" s="44">
        <v>232</v>
      </c>
      <c r="G33" s="44">
        <v>0</v>
      </c>
      <c r="H33" s="45">
        <f t="shared" si="3"/>
        <v>431</v>
      </c>
      <c r="I33" s="44">
        <v>10</v>
      </c>
      <c r="J33" s="44">
        <v>296</v>
      </c>
      <c r="K33" s="44">
        <v>1</v>
      </c>
      <c r="L33" s="44">
        <v>0</v>
      </c>
      <c r="M33" s="44">
        <v>326</v>
      </c>
      <c r="N33" s="44">
        <v>2</v>
      </c>
      <c r="O33" s="45">
        <f t="shared" si="1"/>
        <v>635</v>
      </c>
      <c r="P33" s="45">
        <f t="shared" si="2"/>
        <v>1066</v>
      </c>
      <c r="Q33" s="10" t="s">
        <v>67</v>
      </c>
    </row>
    <row r="34" spans="1:23" x14ac:dyDescent="0.25">
      <c r="A34" s="24" t="s">
        <v>68</v>
      </c>
      <c r="B34" s="9">
        <v>45</v>
      </c>
      <c r="C34" s="9">
        <v>200</v>
      </c>
      <c r="D34" s="9">
        <v>9</v>
      </c>
      <c r="E34" s="9">
        <v>0</v>
      </c>
      <c r="F34" s="9">
        <v>1072</v>
      </c>
      <c r="G34" s="9">
        <v>3</v>
      </c>
      <c r="H34" s="32">
        <f t="shared" si="3"/>
        <v>1329</v>
      </c>
      <c r="I34" s="9">
        <v>7</v>
      </c>
      <c r="J34" s="9">
        <v>23</v>
      </c>
      <c r="K34" s="9">
        <v>0</v>
      </c>
      <c r="L34" s="9">
        <v>0</v>
      </c>
      <c r="M34" s="9">
        <v>82</v>
      </c>
      <c r="N34" s="9">
        <v>0</v>
      </c>
      <c r="O34" s="32">
        <f t="shared" si="1"/>
        <v>112</v>
      </c>
      <c r="P34" s="32">
        <f t="shared" si="2"/>
        <v>1441</v>
      </c>
      <c r="Q34" s="10" t="s">
        <v>21</v>
      </c>
    </row>
    <row r="35" spans="1:23" x14ac:dyDescent="0.25">
      <c r="A35" s="46" t="s">
        <v>69</v>
      </c>
      <c r="B35" s="44">
        <v>27</v>
      </c>
      <c r="C35" s="44">
        <v>574</v>
      </c>
      <c r="D35" s="44">
        <v>6</v>
      </c>
      <c r="E35" s="44">
        <v>0</v>
      </c>
      <c r="F35" s="44">
        <v>979</v>
      </c>
      <c r="G35" s="44">
        <v>5</v>
      </c>
      <c r="H35" s="45">
        <f t="shared" si="3"/>
        <v>1591</v>
      </c>
      <c r="I35" s="44">
        <v>26</v>
      </c>
      <c r="J35" s="44">
        <v>2142</v>
      </c>
      <c r="K35" s="44">
        <v>23</v>
      </c>
      <c r="L35" s="44">
        <v>0</v>
      </c>
      <c r="M35" s="44">
        <v>2424</v>
      </c>
      <c r="N35" s="44">
        <v>1</v>
      </c>
      <c r="O35" s="45">
        <f t="shared" si="1"/>
        <v>4616</v>
      </c>
      <c r="P35" s="45">
        <f>H35+O35</f>
        <v>6207</v>
      </c>
      <c r="Q35" s="10" t="s">
        <v>42</v>
      </c>
    </row>
    <row r="36" spans="1:23" x14ac:dyDescent="0.25">
      <c r="A36" s="24" t="s">
        <v>9</v>
      </c>
      <c r="B36" s="9">
        <v>41</v>
      </c>
      <c r="C36" s="9">
        <v>263</v>
      </c>
      <c r="D36" s="9">
        <v>16</v>
      </c>
      <c r="E36" s="9">
        <v>0</v>
      </c>
      <c r="F36" s="9">
        <v>313</v>
      </c>
      <c r="G36" s="9">
        <v>0</v>
      </c>
      <c r="H36" s="32">
        <f>SUM(B36:G36)</f>
        <v>633</v>
      </c>
      <c r="I36" s="9">
        <v>23</v>
      </c>
      <c r="J36" s="9">
        <v>130</v>
      </c>
      <c r="K36" s="9">
        <v>12</v>
      </c>
      <c r="L36" s="9">
        <v>0</v>
      </c>
      <c r="M36" s="9">
        <v>146</v>
      </c>
      <c r="N36" s="9">
        <v>0</v>
      </c>
      <c r="O36" s="32">
        <f t="shared" si="1"/>
        <v>311</v>
      </c>
      <c r="P36" s="32">
        <f t="shared" si="2"/>
        <v>944</v>
      </c>
      <c r="Q36" s="10" t="s">
        <v>33</v>
      </c>
    </row>
    <row r="37" spans="1:23" x14ac:dyDescent="0.25">
      <c r="A37" s="46" t="s">
        <v>8</v>
      </c>
      <c r="B37" s="44">
        <v>188</v>
      </c>
      <c r="C37" s="44">
        <v>1717</v>
      </c>
      <c r="D37" s="44">
        <v>21</v>
      </c>
      <c r="E37" s="44">
        <v>0</v>
      </c>
      <c r="F37" s="44">
        <v>3146</v>
      </c>
      <c r="G37" s="44">
        <v>0</v>
      </c>
      <c r="H37" s="45">
        <f t="shared" si="3"/>
        <v>5072</v>
      </c>
      <c r="I37" s="44">
        <v>58</v>
      </c>
      <c r="J37" s="44">
        <v>515</v>
      </c>
      <c r="K37" s="44">
        <v>3</v>
      </c>
      <c r="L37" s="44">
        <v>0</v>
      </c>
      <c r="M37" s="44">
        <v>853</v>
      </c>
      <c r="N37" s="44">
        <v>1</v>
      </c>
      <c r="O37" s="45">
        <f t="shared" si="1"/>
        <v>1430</v>
      </c>
      <c r="P37" s="45">
        <f t="shared" si="2"/>
        <v>6502</v>
      </c>
      <c r="Q37" s="10" t="s">
        <v>24</v>
      </c>
    </row>
    <row r="38" spans="1:23" x14ac:dyDescent="0.25">
      <c r="A38" s="24" t="s">
        <v>70</v>
      </c>
      <c r="B38" s="9">
        <v>50</v>
      </c>
      <c r="C38" s="9">
        <v>224</v>
      </c>
      <c r="D38" s="9">
        <v>2</v>
      </c>
      <c r="E38" s="9">
        <v>1</v>
      </c>
      <c r="F38" s="9">
        <v>375</v>
      </c>
      <c r="G38" s="9">
        <v>6</v>
      </c>
      <c r="H38" s="32">
        <f t="shared" si="3"/>
        <v>658</v>
      </c>
      <c r="I38" s="9">
        <v>19</v>
      </c>
      <c r="J38" s="9">
        <v>50</v>
      </c>
      <c r="K38" s="9">
        <v>0</v>
      </c>
      <c r="L38" s="9">
        <v>1</v>
      </c>
      <c r="M38" s="9">
        <v>148</v>
      </c>
      <c r="N38" s="9">
        <v>0</v>
      </c>
      <c r="O38" s="32">
        <f t="shared" si="1"/>
        <v>218</v>
      </c>
      <c r="P38" s="32">
        <f t="shared" si="2"/>
        <v>876</v>
      </c>
      <c r="Q38" s="10" t="s">
        <v>65</v>
      </c>
    </row>
    <row r="39" spans="1:23" x14ac:dyDescent="0.25">
      <c r="A39" s="43" t="s">
        <v>7</v>
      </c>
      <c r="B39" s="44">
        <v>14</v>
      </c>
      <c r="C39" s="44">
        <v>215</v>
      </c>
      <c r="D39" s="44">
        <v>8</v>
      </c>
      <c r="E39" s="44">
        <v>0</v>
      </c>
      <c r="F39" s="44">
        <v>235</v>
      </c>
      <c r="G39" s="44">
        <v>0</v>
      </c>
      <c r="H39" s="45">
        <f t="shared" si="3"/>
        <v>472</v>
      </c>
      <c r="I39" s="44">
        <v>10</v>
      </c>
      <c r="J39" s="44">
        <v>108</v>
      </c>
      <c r="K39" s="44">
        <v>6</v>
      </c>
      <c r="L39" s="44">
        <v>0</v>
      </c>
      <c r="M39" s="44">
        <v>124</v>
      </c>
      <c r="N39" s="44">
        <v>0</v>
      </c>
      <c r="O39" s="45">
        <f>SUM(I39:N39)</f>
        <v>248</v>
      </c>
      <c r="P39" s="45">
        <f t="shared" si="2"/>
        <v>720</v>
      </c>
      <c r="Q39" s="10" t="s">
        <v>19</v>
      </c>
    </row>
    <row r="40" spans="1:23" ht="9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2151</v>
      </c>
      <c r="C41" s="26">
        <f t="shared" ref="C41:O41" si="4">SUM(C8:C39)</f>
        <v>15426</v>
      </c>
      <c r="D41" s="26">
        <f t="shared" si="4"/>
        <v>700</v>
      </c>
      <c r="E41" s="26">
        <f>SUM(E8:E39)</f>
        <v>26</v>
      </c>
      <c r="F41" s="26">
        <f t="shared" si="4"/>
        <v>22388</v>
      </c>
      <c r="G41" s="26">
        <f t="shared" si="4"/>
        <v>119</v>
      </c>
      <c r="H41" s="26">
        <f t="shared" si="4"/>
        <v>40810</v>
      </c>
      <c r="I41" s="26">
        <f t="shared" si="4"/>
        <v>984</v>
      </c>
      <c r="J41" s="26">
        <f t="shared" si="4"/>
        <v>11171</v>
      </c>
      <c r="K41" s="26">
        <f t="shared" si="4"/>
        <v>324</v>
      </c>
      <c r="L41" s="26">
        <f t="shared" si="4"/>
        <v>24</v>
      </c>
      <c r="M41" s="26">
        <f t="shared" si="4"/>
        <v>13408</v>
      </c>
      <c r="N41" s="26">
        <f t="shared" si="4"/>
        <v>27</v>
      </c>
      <c r="O41" s="26">
        <f t="shared" si="4"/>
        <v>25938</v>
      </c>
      <c r="P41" s="26">
        <f>SUM(P8:P39)</f>
        <v>66748</v>
      </c>
    </row>
    <row r="42" spans="1:23" x14ac:dyDescent="0.25">
      <c r="T42" s="4"/>
      <c r="U42" s="3"/>
      <c r="V42" s="3"/>
      <c r="W42" s="1"/>
    </row>
    <row r="43" spans="1:23" x14ac:dyDescent="0.25">
      <c r="A43" s="11" t="s">
        <v>81</v>
      </c>
      <c r="U43" s="3"/>
      <c r="V43" s="3"/>
      <c r="W43" s="1"/>
    </row>
    <row r="44" spans="1:23" x14ac:dyDescent="0.25">
      <c r="A44" s="11" t="s">
        <v>82</v>
      </c>
      <c r="U44" s="3"/>
      <c r="V44" s="3"/>
      <c r="W44" s="1"/>
    </row>
    <row r="45" spans="1:23" x14ac:dyDescent="0.25">
      <c r="A45" s="11" t="s">
        <v>83</v>
      </c>
      <c r="U45" s="3"/>
      <c r="V45" s="3"/>
      <c r="W45" s="1"/>
    </row>
    <row r="46" spans="1:23" x14ac:dyDescent="0.25">
      <c r="A46" s="11" t="s">
        <v>84</v>
      </c>
      <c r="U46" s="3"/>
      <c r="V46" s="3"/>
      <c r="W46" s="1"/>
    </row>
    <row r="47" spans="1:23" x14ac:dyDescent="0.25">
      <c r="A47" s="11" t="s">
        <v>87</v>
      </c>
      <c r="U47" s="3"/>
      <c r="V47" s="3"/>
      <c r="W47" s="1"/>
    </row>
    <row r="48" spans="1:23" x14ac:dyDescent="0.25">
      <c r="A48" s="11" t="s">
        <v>85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F81" sqref="F81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7" t="s">
        <v>97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7"/>
      <c r="R4" s="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Q5" s="7"/>
      <c r="R5" s="7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8"/>
      <c r="R6" s="7"/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13</v>
      </c>
      <c r="C8" s="9">
        <v>2</v>
      </c>
      <c r="D8" s="9">
        <v>3</v>
      </c>
      <c r="E8" s="9">
        <v>0</v>
      </c>
      <c r="F8" s="9">
        <v>14</v>
      </c>
      <c r="G8" s="9">
        <v>0</v>
      </c>
      <c r="H8" s="32">
        <f t="shared" ref="H8:H39" si="0">SUM(B8:G8)</f>
        <v>32</v>
      </c>
      <c r="I8" s="9">
        <v>6</v>
      </c>
      <c r="J8" s="9">
        <v>1</v>
      </c>
      <c r="K8" s="9">
        <v>2</v>
      </c>
      <c r="L8" s="9">
        <v>0</v>
      </c>
      <c r="M8" s="9">
        <v>14</v>
      </c>
      <c r="N8" s="9">
        <v>0</v>
      </c>
      <c r="O8" s="32">
        <f>SUM(I8:N8)</f>
        <v>23</v>
      </c>
      <c r="P8" s="32">
        <f>H8+O8</f>
        <v>55</v>
      </c>
      <c r="Q8" s="10" t="s">
        <v>20</v>
      </c>
      <c r="R8" s="7"/>
    </row>
    <row r="9" spans="1:19" x14ac:dyDescent="0.25">
      <c r="A9" s="46" t="s">
        <v>22</v>
      </c>
      <c r="B9" s="44">
        <v>4</v>
      </c>
      <c r="C9" s="44">
        <v>1</v>
      </c>
      <c r="D9" s="44">
        <v>2</v>
      </c>
      <c r="E9" s="44">
        <v>1</v>
      </c>
      <c r="F9" s="44">
        <v>6</v>
      </c>
      <c r="G9" s="44">
        <v>1</v>
      </c>
      <c r="H9" s="45">
        <f t="shared" si="0"/>
        <v>15</v>
      </c>
      <c r="I9" s="44">
        <v>13</v>
      </c>
      <c r="J9" s="44">
        <v>1</v>
      </c>
      <c r="K9" s="44">
        <v>5</v>
      </c>
      <c r="L9" s="44">
        <v>0</v>
      </c>
      <c r="M9" s="44">
        <v>72</v>
      </c>
      <c r="N9" s="44">
        <v>1</v>
      </c>
      <c r="O9" s="45">
        <f t="shared" ref="O9:O38" si="1">SUM(I9:N9)</f>
        <v>92</v>
      </c>
      <c r="P9" s="45">
        <f t="shared" ref="P9:P39" si="2">H9+O9</f>
        <v>107</v>
      </c>
      <c r="Q9" s="10" t="s">
        <v>23</v>
      </c>
      <c r="R9" s="7"/>
    </row>
    <row r="10" spans="1:19" x14ac:dyDescent="0.25">
      <c r="A10" s="24" t="s">
        <v>25</v>
      </c>
      <c r="B10" s="9">
        <v>1</v>
      </c>
      <c r="C10" s="9">
        <v>1</v>
      </c>
      <c r="D10" s="9">
        <v>0</v>
      </c>
      <c r="E10" s="9">
        <v>0</v>
      </c>
      <c r="F10" s="9">
        <v>2</v>
      </c>
      <c r="G10" s="9">
        <v>0</v>
      </c>
      <c r="H10" s="32">
        <f t="shared" si="0"/>
        <v>4</v>
      </c>
      <c r="I10" s="9">
        <v>0</v>
      </c>
      <c r="J10" s="9">
        <v>1</v>
      </c>
      <c r="K10" s="9">
        <v>1</v>
      </c>
      <c r="L10" s="9">
        <v>0</v>
      </c>
      <c r="M10" s="9">
        <v>0</v>
      </c>
      <c r="N10" s="9">
        <v>1</v>
      </c>
      <c r="O10" s="32">
        <f t="shared" si="1"/>
        <v>3</v>
      </c>
      <c r="P10" s="32">
        <f t="shared" si="2"/>
        <v>7</v>
      </c>
      <c r="Q10" s="10" t="s">
        <v>26</v>
      </c>
      <c r="R10" s="7"/>
    </row>
    <row r="11" spans="1:19" x14ac:dyDescent="0.25">
      <c r="A11" s="46" t="s">
        <v>17</v>
      </c>
      <c r="B11" s="44">
        <v>3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5">
        <f t="shared" si="0"/>
        <v>3</v>
      </c>
      <c r="I11" s="44">
        <v>1</v>
      </c>
      <c r="J11" s="44">
        <v>1</v>
      </c>
      <c r="K11" s="44">
        <v>0</v>
      </c>
      <c r="L11" s="44">
        <v>0</v>
      </c>
      <c r="M11" s="44">
        <v>2</v>
      </c>
      <c r="N11" s="44">
        <v>0</v>
      </c>
      <c r="O11" s="45">
        <f t="shared" si="1"/>
        <v>4</v>
      </c>
      <c r="P11" s="45">
        <f t="shared" si="2"/>
        <v>7</v>
      </c>
      <c r="Q11" s="10" t="s">
        <v>28</v>
      </c>
      <c r="R11" s="7"/>
    </row>
    <row r="12" spans="1:19" x14ac:dyDescent="0.25">
      <c r="A12" s="24" t="s">
        <v>30</v>
      </c>
      <c r="B12" s="9">
        <v>25</v>
      </c>
      <c r="C12" s="9">
        <v>10</v>
      </c>
      <c r="D12" s="9">
        <v>2</v>
      </c>
      <c r="E12" s="9">
        <v>0</v>
      </c>
      <c r="F12" s="9">
        <v>17</v>
      </c>
      <c r="G12" s="9">
        <v>1</v>
      </c>
      <c r="H12" s="32">
        <f t="shared" si="0"/>
        <v>55</v>
      </c>
      <c r="I12" s="9">
        <v>3</v>
      </c>
      <c r="J12" s="9">
        <v>1</v>
      </c>
      <c r="K12" s="9">
        <v>0</v>
      </c>
      <c r="L12" s="9">
        <v>0</v>
      </c>
      <c r="M12" s="9">
        <v>6</v>
      </c>
      <c r="N12" s="9">
        <v>0</v>
      </c>
      <c r="O12" s="32">
        <f t="shared" si="1"/>
        <v>10</v>
      </c>
      <c r="P12" s="32">
        <f t="shared" si="2"/>
        <v>65</v>
      </c>
      <c r="Q12" s="10" t="s">
        <v>27</v>
      </c>
      <c r="R12" s="7"/>
    </row>
    <row r="13" spans="1:19" x14ac:dyDescent="0.25">
      <c r="A13" s="46" t="s">
        <v>16</v>
      </c>
      <c r="B13" s="44">
        <v>13</v>
      </c>
      <c r="C13" s="44">
        <v>4</v>
      </c>
      <c r="D13" s="44">
        <v>2</v>
      </c>
      <c r="E13" s="44">
        <v>0</v>
      </c>
      <c r="F13" s="44">
        <v>18</v>
      </c>
      <c r="G13" s="44">
        <v>0</v>
      </c>
      <c r="H13" s="45">
        <f t="shared" si="0"/>
        <v>37</v>
      </c>
      <c r="I13" s="44">
        <v>14</v>
      </c>
      <c r="J13" s="44">
        <v>3</v>
      </c>
      <c r="K13" s="44">
        <v>1</v>
      </c>
      <c r="L13" s="44">
        <v>0</v>
      </c>
      <c r="M13" s="44">
        <v>100</v>
      </c>
      <c r="N13" s="44">
        <v>0</v>
      </c>
      <c r="O13" s="45">
        <f t="shared" si="1"/>
        <v>118</v>
      </c>
      <c r="P13" s="45">
        <f t="shared" si="2"/>
        <v>155</v>
      </c>
      <c r="Q13" s="10" t="s">
        <v>32</v>
      </c>
      <c r="R13" s="7"/>
    </row>
    <row r="14" spans="1:19" x14ac:dyDescent="0.25">
      <c r="A14" s="24" t="s">
        <v>34</v>
      </c>
      <c r="B14" s="9">
        <v>21</v>
      </c>
      <c r="C14" s="9">
        <v>4</v>
      </c>
      <c r="D14" s="9">
        <v>6</v>
      </c>
      <c r="E14" s="9">
        <v>0</v>
      </c>
      <c r="F14" s="9">
        <v>18</v>
      </c>
      <c r="G14" s="9">
        <v>0</v>
      </c>
      <c r="H14" s="32">
        <f t="shared" si="0"/>
        <v>49</v>
      </c>
      <c r="I14" s="9">
        <v>9</v>
      </c>
      <c r="J14" s="9">
        <v>0</v>
      </c>
      <c r="K14" s="9">
        <v>1</v>
      </c>
      <c r="L14" s="9">
        <v>0</v>
      </c>
      <c r="M14" s="9">
        <v>23</v>
      </c>
      <c r="N14" s="9">
        <v>0</v>
      </c>
      <c r="O14" s="32">
        <f t="shared" si="1"/>
        <v>33</v>
      </c>
      <c r="P14" s="32">
        <f t="shared" si="2"/>
        <v>82</v>
      </c>
      <c r="Q14" s="10" t="s">
        <v>29</v>
      </c>
      <c r="R14" s="7"/>
    </row>
    <row r="15" spans="1:19" x14ac:dyDescent="0.25">
      <c r="A15" s="46" t="s">
        <v>15</v>
      </c>
      <c r="B15" s="44">
        <v>12</v>
      </c>
      <c r="C15" s="44">
        <v>9</v>
      </c>
      <c r="D15" s="44">
        <v>6</v>
      </c>
      <c r="E15" s="44">
        <v>2</v>
      </c>
      <c r="F15" s="44">
        <v>10</v>
      </c>
      <c r="G15" s="44">
        <v>1</v>
      </c>
      <c r="H15" s="45">
        <f t="shared" si="0"/>
        <v>40</v>
      </c>
      <c r="I15" s="44">
        <v>2</v>
      </c>
      <c r="J15" s="44">
        <v>1</v>
      </c>
      <c r="K15" s="44">
        <v>0</v>
      </c>
      <c r="L15" s="44">
        <v>0</v>
      </c>
      <c r="M15" s="44">
        <v>2</v>
      </c>
      <c r="N15" s="44">
        <v>0</v>
      </c>
      <c r="O15" s="45">
        <f t="shared" si="1"/>
        <v>5</v>
      </c>
      <c r="P15" s="45">
        <f t="shared" si="2"/>
        <v>45</v>
      </c>
      <c r="Q15" s="10" t="s">
        <v>35</v>
      </c>
      <c r="R15" s="7"/>
    </row>
    <row r="16" spans="1:19" x14ac:dyDescent="0.25">
      <c r="A16" s="25" t="s">
        <v>37</v>
      </c>
      <c r="B16" s="9">
        <v>51</v>
      </c>
      <c r="C16" s="9">
        <v>18</v>
      </c>
      <c r="D16" s="9">
        <v>7</v>
      </c>
      <c r="E16" s="9">
        <v>1</v>
      </c>
      <c r="F16" s="9">
        <v>68</v>
      </c>
      <c r="G16" s="9">
        <v>3</v>
      </c>
      <c r="H16" s="32">
        <f t="shared" si="0"/>
        <v>148</v>
      </c>
      <c r="I16" s="9">
        <v>23</v>
      </c>
      <c r="J16" s="9">
        <v>6</v>
      </c>
      <c r="K16" s="9">
        <v>2</v>
      </c>
      <c r="L16" s="9">
        <v>0</v>
      </c>
      <c r="M16" s="9">
        <v>24</v>
      </c>
      <c r="N16" s="9">
        <v>4</v>
      </c>
      <c r="O16" s="32">
        <f t="shared" si="1"/>
        <v>59</v>
      </c>
      <c r="P16" s="32">
        <f t="shared" si="2"/>
        <v>207</v>
      </c>
      <c r="Q16" s="10" t="s">
        <v>38</v>
      </c>
      <c r="R16" s="7"/>
    </row>
    <row r="17" spans="1:18" x14ac:dyDescent="0.25">
      <c r="A17" s="43" t="s">
        <v>14</v>
      </c>
      <c r="B17" s="44">
        <v>3</v>
      </c>
      <c r="C17" s="44">
        <v>1</v>
      </c>
      <c r="D17" s="44">
        <v>0</v>
      </c>
      <c r="E17" s="44">
        <v>0</v>
      </c>
      <c r="F17" s="44">
        <v>3</v>
      </c>
      <c r="G17" s="44">
        <v>0</v>
      </c>
      <c r="H17" s="45">
        <f t="shared" si="0"/>
        <v>7</v>
      </c>
      <c r="I17" s="44">
        <v>3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5">
        <f t="shared" si="1"/>
        <v>4</v>
      </c>
      <c r="P17" s="45">
        <f t="shared" si="2"/>
        <v>11</v>
      </c>
      <c r="Q17" s="10" t="s">
        <v>40</v>
      </c>
      <c r="R17" s="7"/>
    </row>
    <row r="18" spans="1:18" x14ac:dyDescent="0.25">
      <c r="A18" s="25" t="s">
        <v>41</v>
      </c>
      <c r="B18" s="9">
        <v>14</v>
      </c>
      <c r="C18" s="9">
        <v>3</v>
      </c>
      <c r="D18" s="9">
        <v>7</v>
      </c>
      <c r="E18" s="9">
        <v>0</v>
      </c>
      <c r="F18" s="9">
        <v>13</v>
      </c>
      <c r="G18" s="9">
        <v>0</v>
      </c>
      <c r="H18" s="32">
        <f t="shared" si="0"/>
        <v>37</v>
      </c>
      <c r="I18" s="9">
        <v>3</v>
      </c>
      <c r="J18" s="9">
        <v>4</v>
      </c>
      <c r="K18" s="9">
        <v>0</v>
      </c>
      <c r="L18" s="9">
        <v>0</v>
      </c>
      <c r="M18" s="9">
        <v>6</v>
      </c>
      <c r="N18" s="9">
        <v>0</v>
      </c>
      <c r="O18" s="32">
        <f t="shared" si="1"/>
        <v>13</v>
      </c>
      <c r="P18" s="32">
        <f t="shared" si="2"/>
        <v>50</v>
      </c>
      <c r="Q18" s="10" t="s">
        <v>31</v>
      </c>
      <c r="R18" s="7"/>
    </row>
    <row r="19" spans="1:18" x14ac:dyDescent="0.25">
      <c r="A19" s="43" t="s">
        <v>43</v>
      </c>
      <c r="B19" s="44">
        <v>6</v>
      </c>
      <c r="C19" s="44">
        <v>4</v>
      </c>
      <c r="D19" s="44">
        <v>4</v>
      </c>
      <c r="E19" s="44">
        <v>0</v>
      </c>
      <c r="F19" s="44">
        <v>9</v>
      </c>
      <c r="G19" s="44">
        <v>0</v>
      </c>
      <c r="H19" s="45">
        <f t="shared" si="0"/>
        <v>23</v>
      </c>
      <c r="I19" s="44">
        <v>8</v>
      </c>
      <c r="J19" s="44">
        <v>1</v>
      </c>
      <c r="K19" s="44">
        <v>1</v>
      </c>
      <c r="L19" s="44">
        <v>0</v>
      </c>
      <c r="M19" s="44">
        <v>5</v>
      </c>
      <c r="N19" s="44">
        <v>0</v>
      </c>
      <c r="O19" s="45">
        <f t="shared" si="1"/>
        <v>15</v>
      </c>
      <c r="P19" s="45">
        <f t="shared" si="2"/>
        <v>38</v>
      </c>
      <c r="Q19" s="10" t="s">
        <v>44</v>
      </c>
      <c r="R19" s="7"/>
    </row>
    <row r="20" spans="1:18" ht="18.75" customHeight="1" x14ac:dyDescent="0.25">
      <c r="A20" s="25" t="s">
        <v>46</v>
      </c>
      <c r="B20" s="9">
        <v>3</v>
      </c>
      <c r="C20" s="9">
        <v>1</v>
      </c>
      <c r="D20" s="9">
        <v>0</v>
      </c>
      <c r="E20" s="9">
        <v>0</v>
      </c>
      <c r="F20" s="9">
        <v>2</v>
      </c>
      <c r="G20" s="9">
        <v>0</v>
      </c>
      <c r="H20" s="32">
        <f t="shared" si="0"/>
        <v>6</v>
      </c>
      <c r="I20" s="9">
        <v>0</v>
      </c>
      <c r="J20" s="9">
        <v>0</v>
      </c>
      <c r="K20" s="9">
        <v>0</v>
      </c>
      <c r="L20" s="9">
        <v>0</v>
      </c>
      <c r="M20" s="9">
        <v>1</v>
      </c>
      <c r="N20" s="9">
        <v>0</v>
      </c>
      <c r="O20" s="32">
        <f t="shared" si="1"/>
        <v>1</v>
      </c>
      <c r="P20" s="32">
        <f>H20+O20</f>
        <v>7</v>
      </c>
      <c r="Q20" s="10" t="s">
        <v>47</v>
      </c>
      <c r="R20" s="7"/>
    </row>
    <row r="21" spans="1:18" x14ac:dyDescent="0.25">
      <c r="A21" s="43" t="s">
        <v>48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>
        <f t="shared" si="1"/>
        <v>0</v>
      </c>
      <c r="P21" s="45">
        <f t="shared" si="2"/>
        <v>0</v>
      </c>
      <c r="Q21" s="10" t="s">
        <v>49</v>
      </c>
      <c r="R21" s="7"/>
    </row>
    <row r="22" spans="1:18" x14ac:dyDescent="0.25">
      <c r="A22" s="25" t="s">
        <v>50</v>
      </c>
      <c r="B22" s="9">
        <v>27</v>
      </c>
      <c r="C22" s="9">
        <v>8</v>
      </c>
      <c r="D22" s="9">
        <v>1</v>
      </c>
      <c r="E22" s="9">
        <v>0</v>
      </c>
      <c r="F22" s="9">
        <v>36</v>
      </c>
      <c r="G22" s="9">
        <v>2</v>
      </c>
      <c r="H22" s="32">
        <f t="shared" si="0"/>
        <v>74</v>
      </c>
      <c r="I22" s="9">
        <v>13</v>
      </c>
      <c r="J22" s="9">
        <v>5</v>
      </c>
      <c r="K22" s="9">
        <v>0</v>
      </c>
      <c r="L22" s="9">
        <v>1</v>
      </c>
      <c r="M22" s="9">
        <v>24</v>
      </c>
      <c r="N22" s="9">
        <v>2</v>
      </c>
      <c r="O22" s="32">
        <f t="shared" si="1"/>
        <v>45</v>
      </c>
      <c r="P22" s="32">
        <f t="shared" si="2"/>
        <v>119</v>
      </c>
      <c r="Q22" s="10" t="s">
        <v>51</v>
      </c>
      <c r="R22" s="7"/>
    </row>
    <row r="23" spans="1:18" x14ac:dyDescent="0.25">
      <c r="A23" s="43" t="s">
        <v>53</v>
      </c>
      <c r="B23" s="44">
        <v>1</v>
      </c>
      <c r="C23" s="44">
        <v>2</v>
      </c>
      <c r="D23" s="44">
        <v>0</v>
      </c>
      <c r="E23" s="44">
        <v>0</v>
      </c>
      <c r="F23" s="44">
        <v>1</v>
      </c>
      <c r="G23" s="44">
        <v>0</v>
      </c>
      <c r="H23" s="45">
        <f t="shared" si="0"/>
        <v>4</v>
      </c>
      <c r="I23" s="44">
        <v>0</v>
      </c>
      <c r="J23" s="44">
        <v>0</v>
      </c>
      <c r="K23" s="44">
        <v>0</v>
      </c>
      <c r="L23" s="44">
        <v>0</v>
      </c>
      <c r="M23" s="44">
        <v>2</v>
      </c>
      <c r="N23" s="44">
        <v>0</v>
      </c>
      <c r="O23" s="45">
        <f t="shared" si="1"/>
        <v>2</v>
      </c>
      <c r="P23" s="45">
        <f t="shared" si="2"/>
        <v>6</v>
      </c>
      <c r="Q23" s="10" t="s">
        <v>54</v>
      </c>
      <c r="R23" s="7"/>
    </row>
    <row r="24" spans="1:18" x14ac:dyDescent="0.25">
      <c r="A24" s="24" t="s">
        <v>56</v>
      </c>
      <c r="B24" s="9">
        <v>3</v>
      </c>
      <c r="C24" s="9">
        <v>3</v>
      </c>
      <c r="D24" s="9">
        <v>3</v>
      </c>
      <c r="E24" s="9">
        <v>1</v>
      </c>
      <c r="F24" s="9">
        <v>5</v>
      </c>
      <c r="G24" s="9">
        <v>0</v>
      </c>
      <c r="H24" s="32">
        <f t="shared" si="0"/>
        <v>15</v>
      </c>
      <c r="I24" s="9">
        <v>6</v>
      </c>
      <c r="J24" s="9">
        <v>1</v>
      </c>
      <c r="K24" s="9">
        <v>0</v>
      </c>
      <c r="L24" s="9">
        <v>0</v>
      </c>
      <c r="M24" s="9">
        <v>3</v>
      </c>
      <c r="N24" s="9">
        <v>0</v>
      </c>
      <c r="O24" s="32">
        <f t="shared" si="1"/>
        <v>10</v>
      </c>
      <c r="P24" s="32">
        <f t="shared" si="2"/>
        <v>25</v>
      </c>
      <c r="Q24" s="10" t="s">
        <v>57</v>
      </c>
      <c r="R24" s="7"/>
    </row>
    <row r="25" spans="1:18" x14ac:dyDescent="0.25">
      <c r="A25" s="46" t="s">
        <v>58</v>
      </c>
      <c r="B25" s="44">
        <v>0</v>
      </c>
      <c r="C25" s="44">
        <v>0</v>
      </c>
      <c r="D25" s="44">
        <v>0</v>
      </c>
      <c r="E25" s="44">
        <v>0</v>
      </c>
      <c r="F25" s="44">
        <v>1</v>
      </c>
      <c r="G25" s="44">
        <v>0</v>
      </c>
      <c r="H25" s="45">
        <f t="shared" si="0"/>
        <v>1</v>
      </c>
      <c r="I25" s="44">
        <v>0</v>
      </c>
      <c r="J25" s="44">
        <v>0</v>
      </c>
      <c r="K25" s="44">
        <v>1</v>
      </c>
      <c r="L25" s="44">
        <v>0</v>
      </c>
      <c r="M25" s="44">
        <v>1</v>
      </c>
      <c r="N25" s="44">
        <v>1</v>
      </c>
      <c r="O25" s="45">
        <f t="shared" si="1"/>
        <v>3</v>
      </c>
      <c r="P25" s="45">
        <f t="shared" si="2"/>
        <v>4</v>
      </c>
      <c r="Q25" s="10" t="s">
        <v>36</v>
      </c>
      <c r="R25" s="7"/>
    </row>
    <row r="26" spans="1:18" x14ac:dyDescent="0.25">
      <c r="A26" s="24" t="s">
        <v>59</v>
      </c>
      <c r="B26" s="9">
        <v>5</v>
      </c>
      <c r="C26" s="9">
        <v>4</v>
      </c>
      <c r="D26" s="9">
        <v>4</v>
      </c>
      <c r="E26" s="9">
        <v>0</v>
      </c>
      <c r="F26" s="9">
        <v>4</v>
      </c>
      <c r="G26" s="9">
        <v>0</v>
      </c>
      <c r="H26" s="32">
        <f t="shared" si="0"/>
        <v>17</v>
      </c>
      <c r="I26" s="9">
        <v>7</v>
      </c>
      <c r="J26" s="9">
        <v>0</v>
      </c>
      <c r="K26" s="9">
        <v>2</v>
      </c>
      <c r="L26" s="9">
        <v>0</v>
      </c>
      <c r="M26" s="9">
        <v>12</v>
      </c>
      <c r="N26" s="9">
        <v>0</v>
      </c>
      <c r="O26" s="32">
        <f t="shared" si="1"/>
        <v>21</v>
      </c>
      <c r="P26" s="32">
        <f>H26+O26</f>
        <v>38</v>
      </c>
      <c r="Q26" s="10" t="s">
        <v>60</v>
      </c>
      <c r="R26" s="7"/>
    </row>
    <row r="27" spans="1:18" x14ac:dyDescent="0.25">
      <c r="A27" s="46" t="s">
        <v>13</v>
      </c>
      <c r="B27" s="44">
        <v>15</v>
      </c>
      <c r="C27" s="44">
        <v>1</v>
      </c>
      <c r="D27" s="44">
        <v>0</v>
      </c>
      <c r="E27" s="44">
        <v>0</v>
      </c>
      <c r="F27" s="44">
        <v>5</v>
      </c>
      <c r="G27" s="44">
        <v>0</v>
      </c>
      <c r="H27" s="45">
        <f t="shared" si="0"/>
        <v>21</v>
      </c>
      <c r="I27" s="44">
        <v>7</v>
      </c>
      <c r="J27" s="44">
        <v>0</v>
      </c>
      <c r="K27" s="44">
        <v>1</v>
      </c>
      <c r="L27" s="44">
        <v>1</v>
      </c>
      <c r="M27" s="44">
        <v>1</v>
      </c>
      <c r="N27" s="44">
        <v>0</v>
      </c>
      <c r="O27" s="45">
        <f t="shared" si="1"/>
        <v>10</v>
      </c>
      <c r="P27" s="45">
        <f t="shared" si="2"/>
        <v>31</v>
      </c>
      <c r="Q27" s="10" t="s">
        <v>39</v>
      </c>
      <c r="R27" s="7"/>
    </row>
    <row r="28" spans="1:18" x14ac:dyDescent="0.25">
      <c r="A28" s="24" t="s">
        <v>12</v>
      </c>
      <c r="B28" s="9">
        <v>39</v>
      </c>
      <c r="C28" s="9">
        <v>10</v>
      </c>
      <c r="D28" s="9">
        <v>7</v>
      </c>
      <c r="E28" s="9">
        <v>0</v>
      </c>
      <c r="F28" s="9">
        <v>34</v>
      </c>
      <c r="G28" s="9">
        <v>0</v>
      </c>
      <c r="H28" s="32">
        <f t="shared" si="0"/>
        <v>90</v>
      </c>
      <c r="I28" s="9">
        <v>15</v>
      </c>
      <c r="J28" s="9">
        <v>6</v>
      </c>
      <c r="K28" s="9">
        <v>0</v>
      </c>
      <c r="L28" s="9">
        <v>0</v>
      </c>
      <c r="M28" s="9">
        <v>18</v>
      </c>
      <c r="N28" s="9">
        <v>0</v>
      </c>
      <c r="O28" s="32">
        <f t="shared" si="1"/>
        <v>39</v>
      </c>
      <c r="P28" s="32">
        <f t="shared" si="2"/>
        <v>129</v>
      </c>
      <c r="Q28" s="10" t="s">
        <v>55</v>
      </c>
      <c r="R28" s="7"/>
    </row>
    <row r="29" spans="1:18" ht="16.5" customHeight="1" x14ac:dyDescent="0.25">
      <c r="A29" s="46" t="s">
        <v>11</v>
      </c>
      <c r="B29" s="44">
        <v>29</v>
      </c>
      <c r="C29" s="44">
        <v>9</v>
      </c>
      <c r="D29" s="44">
        <v>9</v>
      </c>
      <c r="E29" s="44">
        <v>0</v>
      </c>
      <c r="F29" s="44">
        <v>28</v>
      </c>
      <c r="G29" s="44">
        <v>0</v>
      </c>
      <c r="H29" s="45">
        <f t="shared" si="0"/>
        <v>75</v>
      </c>
      <c r="I29" s="44">
        <v>21</v>
      </c>
      <c r="J29" s="44">
        <v>4</v>
      </c>
      <c r="K29" s="44">
        <v>1</v>
      </c>
      <c r="L29" s="44">
        <v>0</v>
      </c>
      <c r="M29" s="44">
        <v>23</v>
      </c>
      <c r="N29" s="44">
        <v>0</v>
      </c>
      <c r="O29" s="45">
        <f t="shared" si="1"/>
        <v>49</v>
      </c>
      <c r="P29" s="45">
        <f t="shared" si="2"/>
        <v>124</v>
      </c>
      <c r="Q29" s="10" t="s">
        <v>52</v>
      </c>
      <c r="R29" s="7"/>
    </row>
    <row r="30" spans="1:18" x14ac:dyDescent="0.25">
      <c r="A30" s="24" t="s">
        <v>61</v>
      </c>
      <c r="B30" s="9">
        <v>7</v>
      </c>
      <c r="C30" s="9">
        <v>1</v>
      </c>
      <c r="D30" s="9">
        <v>2</v>
      </c>
      <c r="E30" s="9">
        <v>0</v>
      </c>
      <c r="F30" s="9">
        <v>2</v>
      </c>
      <c r="G30" s="9">
        <v>1</v>
      </c>
      <c r="H30" s="32">
        <f t="shared" si="0"/>
        <v>13</v>
      </c>
      <c r="I30" s="9">
        <v>3</v>
      </c>
      <c r="J30" s="9">
        <v>1</v>
      </c>
      <c r="K30" s="9">
        <v>0</v>
      </c>
      <c r="L30" s="9">
        <v>0</v>
      </c>
      <c r="M30" s="9">
        <v>2</v>
      </c>
      <c r="N30" s="9">
        <v>0</v>
      </c>
      <c r="O30" s="32">
        <f t="shared" si="1"/>
        <v>6</v>
      </c>
      <c r="P30" s="32">
        <f t="shared" si="2"/>
        <v>19</v>
      </c>
      <c r="Q30" s="10" t="s">
        <v>62</v>
      </c>
      <c r="R30" s="7"/>
    </row>
    <row r="31" spans="1:18" x14ac:dyDescent="0.25">
      <c r="A31" s="46" t="s">
        <v>10</v>
      </c>
      <c r="B31" s="44">
        <v>12</v>
      </c>
      <c r="C31" s="44">
        <v>6</v>
      </c>
      <c r="D31" s="44">
        <v>3</v>
      </c>
      <c r="E31" s="44">
        <v>0</v>
      </c>
      <c r="F31" s="44">
        <v>15</v>
      </c>
      <c r="G31" s="44">
        <v>1</v>
      </c>
      <c r="H31" s="45">
        <f t="shared" si="0"/>
        <v>37</v>
      </c>
      <c r="I31" s="44">
        <v>15</v>
      </c>
      <c r="J31" s="44">
        <v>1</v>
      </c>
      <c r="K31" s="44">
        <v>1</v>
      </c>
      <c r="L31" s="44">
        <v>0</v>
      </c>
      <c r="M31" s="44">
        <v>14</v>
      </c>
      <c r="N31" s="44">
        <v>1</v>
      </c>
      <c r="O31" s="45">
        <f t="shared" si="1"/>
        <v>32</v>
      </c>
      <c r="P31" s="45">
        <f t="shared" si="2"/>
        <v>69</v>
      </c>
      <c r="Q31" s="10" t="s">
        <v>45</v>
      </c>
      <c r="R31" s="7"/>
    </row>
    <row r="32" spans="1:18" x14ac:dyDescent="0.25">
      <c r="A32" s="24" t="s">
        <v>63</v>
      </c>
      <c r="B32" s="9">
        <v>6</v>
      </c>
      <c r="C32" s="9">
        <v>1</v>
      </c>
      <c r="D32" s="9">
        <v>1</v>
      </c>
      <c r="E32" s="9">
        <v>0</v>
      </c>
      <c r="F32" s="9">
        <v>4</v>
      </c>
      <c r="G32" s="9">
        <v>1</v>
      </c>
      <c r="H32" s="32">
        <f t="shared" si="0"/>
        <v>13</v>
      </c>
      <c r="I32" s="9">
        <v>7</v>
      </c>
      <c r="J32" s="9">
        <v>1</v>
      </c>
      <c r="K32" s="9">
        <v>1</v>
      </c>
      <c r="L32" s="9">
        <v>0</v>
      </c>
      <c r="M32" s="9">
        <v>8</v>
      </c>
      <c r="N32" s="9">
        <v>0</v>
      </c>
      <c r="O32" s="32">
        <f t="shared" si="1"/>
        <v>17</v>
      </c>
      <c r="P32" s="32">
        <f t="shared" si="2"/>
        <v>30</v>
      </c>
      <c r="Q32" s="10" t="s">
        <v>64</v>
      </c>
      <c r="R32" s="7"/>
    </row>
    <row r="33" spans="1:23" x14ac:dyDescent="0.25">
      <c r="A33" s="46" t="s">
        <v>66</v>
      </c>
      <c r="B33" s="44">
        <v>2</v>
      </c>
      <c r="C33" s="44">
        <v>1</v>
      </c>
      <c r="D33" s="44">
        <v>1</v>
      </c>
      <c r="E33" s="44">
        <v>0</v>
      </c>
      <c r="F33" s="44">
        <v>4</v>
      </c>
      <c r="G33" s="44">
        <v>0</v>
      </c>
      <c r="H33" s="45">
        <f t="shared" si="0"/>
        <v>8</v>
      </c>
      <c r="I33" s="44">
        <v>2</v>
      </c>
      <c r="J33" s="44">
        <v>1</v>
      </c>
      <c r="K33" s="44">
        <v>0</v>
      </c>
      <c r="L33" s="44">
        <v>0</v>
      </c>
      <c r="M33" s="44">
        <v>20</v>
      </c>
      <c r="N33" s="44">
        <v>0</v>
      </c>
      <c r="O33" s="45">
        <f t="shared" si="1"/>
        <v>23</v>
      </c>
      <c r="P33" s="45">
        <f t="shared" si="2"/>
        <v>31</v>
      </c>
      <c r="Q33" s="10" t="s">
        <v>67</v>
      </c>
      <c r="R33" s="7"/>
    </row>
    <row r="34" spans="1:23" x14ac:dyDescent="0.25">
      <c r="A34" s="24" t="s">
        <v>68</v>
      </c>
      <c r="B34" s="9">
        <v>26</v>
      </c>
      <c r="C34" s="9">
        <v>1</v>
      </c>
      <c r="D34" s="9">
        <v>1</v>
      </c>
      <c r="E34" s="9">
        <v>0</v>
      </c>
      <c r="F34" s="9">
        <v>5</v>
      </c>
      <c r="G34" s="9">
        <v>0</v>
      </c>
      <c r="H34" s="32">
        <f t="shared" si="0"/>
        <v>33</v>
      </c>
      <c r="I34" s="9">
        <v>4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32">
        <f t="shared" si="1"/>
        <v>4</v>
      </c>
      <c r="P34" s="32">
        <f t="shared" si="2"/>
        <v>37</v>
      </c>
      <c r="Q34" s="10" t="s">
        <v>21</v>
      </c>
      <c r="R34" s="7"/>
    </row>
    <row r="35" spans="1:23" x14ac:dyDescent="0.25">
      <c r="A35" s="46" t="s">
        <v>69</v>
      </c>
      <c r="B35" s="44">
        <v>17</v>
      </c>
      <c r="C35" s="44">
        <v>18</v>
      </c>
      <c r="D35" s="44">
        <v>3</v>
      </c>
      <c r="E35" s="44">
        <v>0</v>
      </c>
      <c r="F35" s="44">
        <v>26</v>
      </c>
      <c r="G35" s="44">
        <v>0</v>
      </c>
      <c r="H35" s="45">
        <f t="shared" si="0"/>
        <v>64</v>
      </c>
      <c r="I35" s="44">
        <v>11</v>
      </c>
      <c r="J35" s="44">
        <v>4</v>
      </c>
      <c r="K35" s="44">
        <v>0</v>
      </c>
      <c r="L35" s="44">
        <v>0</v>
      </c>
      <c r="M35" s="44">
        <v>100</v>
      </c>
      <c r="N35" s="44">
        <v>1</v>
      </c>
      <c r="O35" s="45">
        <f t="shared" si="1"/>
        <v>116</v>
      </c>
      <c r="P35" s="45">
        <f>H35+O35</f>
        <v>180</v>
      </c>
      <c r="Q35" s="10" t="s">
        <v>42</v>
      </c>
      <c r="R35" s="7"/>
    </row>
    <row r="36" spans="1:23" x14ac:dyDescent="0.25">
      <c r="A36" s="24" t="s">
        <v>9</v>
      </c>
      <c r="B36" s="9">
        <v>7</v>
      </c>
      <c r="C36" s="9">
        <v>1</v>
      </c>
      <c r="D36" s="9">
        <v>0</v>
      </c>
      <c r="E36" s="9">
        <v>0</v>
      </c>
      <c r="F36" s="9">
        <v>4</v>
      </c>
      <c r="G36" s="9">
        <v>0</v>
      </c>
      <c r="H36" s="32">
        <f t="shared" si="0"/>
        <v>12</v>
      </c>
      <c r="I36" s="9">
        <v>3</v>
      </c>
      <c r="J36" s="9">
        <v>1</v>
      </c>
      <c r="K36" s="9">
        <v>0</v>
      </c>
      <c r="L36" s="9">
        <v>0</v>
      </c>
      <c r="M36" s="9">
        <v>1</v>
      </c>
      <c r="N36" s="9">
        <v>0</v>
      </c>
      <c r="O36" s="32">
        <f t="shared" si="1"/>
        <v>5</v>
      </c>
      <c r="P36" s="32">
        <f t="shared" si="2"/>
        <v>17</v>
      </c>
      <c r="Q36" s="10" t="s">
        <v>33</v>
      </c>
      <c r="R36" s="7"/>
    </row>
    <row r="37" spans="1:23" x14ac:dyDescent="0.25">
      <c r="A37" s="46" t="s">
        <v>8</v>
      </c>
      <c r="B37" s="44">
        <v>55</v>
      </c>
      <c r="C37" s="44">
        <v>17</v>
      </c>
      <c r="D37" s="44">
        <v>6</v>
      </c>
      <c r="E37" s="44">
        <v>0</v>
      </c>
      <c r="F37" s="44">
        <v>63</v>
      </c>
      <c r="G37" s="44">
        <v>0</v>
      </c>
      <c r="H37" s="45">
        <f t="shared" si="0"/>
        <v>141</v>
      </c>
      <c r="I37" s="44">
        <v>12</v>
      </c>
      <c r="J37" s="44">
        <v>3</v>
      </c>
      <c r="K37" s="44">
        <v>2</v>
      </c>
      <c r="L37" s="44">
        <v>0</v>
      </c>
      <c r="M37" s="44">
        <v>7</v>
      </c>
      <c r="N37" s="44">
        <v>0</v>
      </c>
      <c r="O37" s="45">
        <f t="shared" si="1"/>
        <v>24</v>
      </c>
      <c r="P37" s="45">
        <f t="shared" si="2"/>
        <v>165</v>
      </c>
      <c r="Q37" s="10" t="s">
        <v>24</v>
      </c>
      <c r="R37" s="7"/>
    </row>
    <row r="38" spans="1:23" ht="19.5" customHeight="1" x14ac:dyDescent="0.25">
      <c r="A38" s="24" t="s">
        <v>70</v>
      </c>
      <c r="B38" s="9">
        <v>14</v>
      </c>
      <c r="C38" s="9">
        <v>8</v>
      </c>
      <c r="D38" s="9">
        <v>18</v>
      </c>
      <c r="E38" s="9">
        <v>0</v>
      </c>
      <c r="F38" s="9">
        <v>20</v>
      </c>
      <c r="G38" s="9">
        <v>0</v>
      </c>
      <c r="H38" s="32">
        <f t="shared" si="0"/>
        <v>60</v>
      </c>
      <c r="I38" s="9">
        <v>3</v>
      </c>
      <c r="J38" s="9">
        <v>5</v>
      </c>
      <c r="K38" s="9">
        <v>0</v>
      </c>
      <c r="L38" s="9">
        <v>0</v>
      </c>
      <c r="M38" s="9">
        <v>4</v>
      </c>
      <c r="N38" s="9">
        <v>0</v>
      </c>
      <c r="O38" s="32">
        <f t="shared" si="1"/>
        <v>12</v>
      </c>
      <c r="P38" s="32">
        <f t="shared" si="2"/>
        <v>72</v>
      </c>
      <c r="Q38" s="10" t="s">
        <v>65</v>
      </c>
      <c r="R38" s="7"/>
    </row>
    <row r="39" spans="1:23" x14ac:dyDescent="0.25">
      <c r="A39" s="43" t="s">
        <v>7</v>
      </c>
      <c r="B39" s="44">
        <v>3</v>
      </c>
      <c r="C39" s="44">
        <v>0</v>
      </c>
      <c r="D39" s="44">
        <v>0</v>
      </c>
      <c r="E39" s="44">
        <v>0</v>
      </c>
      <c r="F39" s="44">
        <v>10</v>
      </c>
      <c r="G39" s="44">
        <v>0</v>
      </c>
      <c r="H39" s="45">
        <f t="shared" si="0"/>
        <v>13</v>
      </c>
      <c r="I39" s="44">
        <v>3</v>
      </c>
      <c r="J39" s="44">
        <v>1</v>
      </c>
      <c r="K39" s="44">
        <v>0</v>
      </c>
      <c r="L39" s="44">
        <v>0</v>
      </c>
      <c r="M39" s="44">
        <v>4</v>
      </c>
      <c r="N39" s="44">
        <v>0</v>
      </c>
      <c r="O39" s="45">
        <f>SUM(I39:N39)</f>
        <v>8</v>
      </c>
      <c r="P39" s="45">
        <f t="shared" si="2"/>
        <v>21</v>
      </c>
      <c r="Q39" s="10" t="s">
        <v>19</v>
      </c>
      <c r="R39" s="7"/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437</v>
      </c>
      <c r="C41" s="26">
        <f t="shared" ref="C41:O41" si="3">SUM(C8:C39)</f>
        <v>149</v>
      </c>
      <c r="D41" s="26">
        <f t="shared" si="3"/>
        <v>98</v>
      </c>
      <c r="E41" s="26">
        <f>SUM(E8:E39)</f>
        <v>5</v>
      </c>
      <c r="F41" s="26">
        <f t="shared" si="3"/>
        <v>447</v>
      </c>
      <c r="G41" s="26">
        <f t="shared" si="3"/>
        <v>11</v>
      </c>
      <c r="H41" s="26">
        <f t="shared" si="3"/>
        <v>1147</v>
      </c>
      <c r="I41" s="26">
        <f t="shared" si="3"/>
        <v>217</v>
      </c>
      <c r="J41" s="26">
        <f t="shared" si="3"/>
        <v>54</v>
      </c>
      <c r="K41" s="26">
        <f t="shared" si="3"/>
        <v>22</v>
      </c>
      <c r="L41" s="26">
        <f t="shared" si="3"/>
        <v>2</v>
      </c>
      <c r="M41" s="26">
        <f t="shared" si="3"/>
        <v>500</v>
      </c>
      <c r="N41" s="26">
        <f t="shared" si="3"/>
        <v>11</v>
      </c>
      <c r="O41" s="26">
        <f t="shared" si="3"/>
        <v>806</v>
      </c>
      <c r="P41" s="26">
        <f>SUM(P8:P39)</f>
        <v>1953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1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1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1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1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1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1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L95" sqref="L95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7" t="s">
        <v>98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7"/>
      <c r="R4" s="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Q5" s="7"/>
      <c r="R5" s="7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9"/>
      <c r="R6" s="7"/>
      <c r="S6" s="8"/>
    </row>
    <row r="7" spans="1:19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17</v>
      </c>
      <c r="C8" s="9">
        <v>30</v>
      </c>
      <c r="D8" s="9">
        <v>5</v>
      </c>
      <c r="E8" s="9">
        <v>0</v>
      </c>
      <c r="F8" s="9">
        <v>10</v>
      </c>
      <c r="G8" s="9">
        <v>0</v>
      </c>
      <c r="H8" s="32">
        <f t="shared" ref="H8:H39" si="0">SUM(B8:G8)</f>
        <v>62</v>
      </c>
      <c r="I8" s="9">
        <v>11</v>
      </c>
      <c r="J8" s="9">
        <v>24</v>
      </c>
      <c r="K8" s="9">
        <v>4</v>
      </c>
      <c r="L8" s="9">
        <v>0</v>
      </c>
      <c r="M8" s="9">
        <v>8</v>
      </c>
      <c r="N8" s="9">
        <v>0</v>
      </c>
      <c r="O8" s="32">
        <f>SUM(I8:N8)</f>
        <v>47</v>
      </c>
      <c r="P8" s="32">
        <f>H8+O8</f>
        <v>109</v>
      </c>
      <c r="Q8" s="10" t="s">
        <v>20</v>
      </c>
      <c r="R8" s="7"/>
    </row>
    <row r="9" spans="1:19" x14ac:dyDescent="0.25">
      <c r="A9" s="46" t="s">
        <v>22</v>
      </c>
      <c r="B9" s="44">
        <v>10</v>
      </c>
      <c r="C9" s="44">
        <v>142</v>
      </c>
      <c r="D9" s="44">
        <v>1</v>
      </c>
      <c r="E9" s="44">
        <v>0</v>
      </c>
      <c r="F9" s="44">
        <v>8</v>
      </c>
      <c r="G9" s="44">
        <v>1</v>
      </c>
      <c r="H9" s="45">
        <f t="shared" si="0"/>
        <v>162</v>
      </c>
      <c r="I9" s="44">
        <v>10</v>
      </c>
      <c r="J9" s="44">
        <v>141</v>
      </c>
      <c r="K9" s="44">
        <v>1</v>
      </c>
      <c r="L9" s="44">
        <v>0</v>
      </c>
      <c r="M9" s="44">
        <v>8</v>
      </c>
      <c r="N9" s="44">
        <v>1</v>
      </c>
      <c r="O9" s="45">
        <f t="shared" ref="O9:O38" si="1">SUM(I9:N9)</f>
        <v>161</v>
      </c>
      <c r="P9" s="45">
        <f t="shared" ref="P9:P39" si="2">H9+O9</f>
        <v>323</v>
      </c>
      <c r="Q9" s="10" t="s">
        <v>23</v>
      </c>
      <c r="R9" s="7"/>
    </row>
    <row r="10" spans="1:19" x14ac:dyDescent="0.25">
      <c r="A10" s="24" t="s">
        <v>25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1</v>
      </c>
      <c r="H10" s="32">
        <f t="shared" si="0"/>
        <v>1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0</v>
      </c>
      <c r="P10" s="32">
        <f t="shared" si="2"/>
        <v>1</v>
      </c>
      <c r="Q10" s="10" t="s">
        <v>26</v>
      </c>
      <c r="R10" s="7"/>
    </row>
    <row r="11" spans="1:19" ht="13.5" customHeight="1" x14ac:dyDescent="0.25">
      <c r="A11" s="46" t="s">
        <v>17</v>
      </c>
      <c r="B11" s="44">
        <v>2</v>
      </c>
      <c r="C11" s="44">
        <v>6</v>
      </c>
      <c r="D11" s="44">
        <v>0</v>
      </c>
      <c r="E11" s="44">
        <v>0</v>
      </c>
      <c r="F11" s="44">
        <v>5</v>
      </c>
      <c r="G11" s="44">
        <v>0</v>
      </c>
      <c r="H11" s="45">
        <f t="shared" si="0"/>
        <v>13</v>
      </c>
      <c r="I11" s="44">
        <v>0</v>
      </c>
      <c r="J11" s="44">
        <v>1</v>
      </c>
      <c r="K11" s="44">
        <v>0</v>
      </c>
      <c r="L11" s="44">
        <v>0</v>
      </c>
      <c r="M11" s="44">
        <v>1</v>
      </c>
      <c r="N11" s="44">
        <v>0</v>
      </c>
      <c r="O11" s="45">
        <f t="shared" si="1"/>
        <v>2</v>
      </c>
      <c r="P11" s="45">
        <f t="shared" si="2"/>
        <v>15</v>
      </c>
      <c r="Q11" s="10" t="s">
        <v>28</v>
      </c>
      <c r="R11" s="7"/>
    </row>
    <row r="12" spans="1:19" x14ac:dyDescent="0.25">
      <c r="A12" s="24" t="s">
        <v>30</v>
      </c>
      <c r="B12" s="9">
        <v>20</v>
      </c>
      <c r="C12" s="9">
        <v>11</v>
      </c>
      <c r="D12" s="9">
        <v>0</v>
      </c>
      <c r="E12" s="9">
        <v>2</v>
      </c>
      <c r="F12" s="9">
        <v>11</v>
      </c>
      <c r="G12" s="9">
        <v>2</v>
      </c>
      <c r="H12" s="32">
        <f t="shared" si="0"/>
        <v>46</v>
      </c>
      <c r="I12" s="9">
        <v>3</v>
      </c>
      <c r="J12" s="9">
        <v>3</v>
      </c>
      <c r="K12" s="9">
        <v>0</v>
      </c>
      <c r="L12" s="9">
        <v>0</v>
      </c>
      <c r="M12" s="9">
        <v>6</v>
      </c>
      <c r="N12" s="9">
        <v>0</v>
      </c>
      <c r="O12" s="32">
        <f t="shared" si="1"/>
        <v>12</v>
      </c>
      <c r="P12" s="32">
        <f t="shared" si="2"/>
        <v>58</v>
      </c>
      <c r="Q12" s="10" t="s">
        <v>27</v>
      </c>
      <c r="R12" s="7"/>
    </row>
    <row r="13" spans="1:19" x14ac:dyDescent="0.25">
      <c r="A13" s="46" t="s">
        <v>16</v>
      </c>
      <c r="B13" s="44">
        <v>13</v>
      </c>
      <c r="C13" s="44">
        <v>210</v>
      </c>
      <c r="D13" s="44">
        <v>2</v>
      </c>
      <c r="E13" s="44">
        <v>0</v>
      </c>
      <c r="F13" s="44">
        <v>27</v>
      </c>
      <c r="G13" s="44">
        <v>0</v>
      </c>
      <c r="H13" s="45">
        <f t="shared" si="0"/>
        <v>252</v>
      </c>
      <c r="I13" s="44">
        <v>12</v>
      </c>
      <c r="J13" s="44">
        <v>212</v>
      </c>
      <c r="K13" s="44">
        <v>2</v>
      </c>
      <c r="L13" s="44">
        <v>0</v>
      </c>
      <c r="M13" s="44">
        <v>28</v>
      </c>
      <c r="N13" s="44">
        <v>0</v>
      </c>
      <c r="O13" s="45">
        <f t="shared" si="1"/>
        <v>254</v>
      </c>
      <c r="P13" s="45">
        <f t="shared" si="2"/>
        <v>506</v>
      </c>
      <c r="Q13" s="10" t="s">
        <v>32</v>
      </c>
      <c r="R13" s="7"/>
    </row>
    <row r="14" spans="1:19" x14ac:dyDescent="0.25">
      <c r="A14" s="24" t="s">
        <v>34</v>
      </c>
      <c r="B14" s="9">
        <v>12</v>
      </c>
      <c r="C14" s="9">
        <v>125</v>
      </c>
      <c r="D14" s="9">
        <v>1</v>
      </c>
      <c r="E14" s="9">
        <v>0</v>
      </c>
      <c r="F14" s="9">
        <v>110</v>
      </c>
      <c r="G14" s="9">
        <v>0</v>
      </c>
      <c r="H14" s="32">
        <f t="shared" si="0"/>
        <v>248</v>
      </c>
      <c r="I14" s="9">
        <v>12</v>
      </c>
      <c r="J14" s="9">
        <v>124</v>
      </c>
      <c r="K14" s="9">
        <v>1</v>
      </c>
      <c r="L14" s="9">
        <v>0</v>
      </c>
      <c r="M14" s="9">
        <v>106</v>
      </c>
      <c r="N14" s="9">
        <v>0</v>
      </c>
      <c r="O14" s="32">
        <f t="shared" si="1"/>
        <v>243</v>
      </c>
      <c r="P14" s="32">
        <f t="shared" si="2"/>
        <v>491</v>
      </c>
      <c r="Q14" s="10" t="s">
        <v>29</v>
      </c>
      <c r="R14" s="7"/>
    </row>
    <row r="15" spans="1:19" x14ac:dyDescent="0.25">
      <c r="A15" s="46" t="s">
        <v>15</v>
      </c>
      <c r="B15" s="44">
        <v>1</v>
      </c>
      <c r="C15" s="44">
        <v>1</v>
      </c>
      <c r="D15" s="44">
        <v>0</v>
      </c>
      <c r="E15" s="44">
        <v>0</v>
      </c>
      <c r="F15" s="44">
        <v>2</v>
      </c>
      <c r="G15" s="44">
        <v>0</v>
      </c>
      <c r="H15" s="45">
        <f t="shared" si="0"/>
        <v>4</v>
      </c>
      <c r="I15" s="44">
        <v>0</v>
      </c>
      <c r="J15" s="44">
        <v>2</v>
      </c>
      <c r="K15" s="44">
        <v>0</v>
      </c>
      <c r="L15" s="44">
        <v>0</v>
      </c>
      <c r="M15" s="44">
        <v>0</v>
      </c>
      <c r="N15" s="44">
        <v>0</v>
      </c>
      <c r="O15" s="45">
        <f t="shared" si="1"/>
        <v>2</v>
      </c>
      <c r="P15" s="45">
        <f t="shared" si="2"/>
        <v>6</v>
      </c>
      <c r="Q15" s="10" t="s">
        <v>35</v>
      </c>
      <c r="R15" s="7"/>
    </row>
    <row r="16" spans="1:19" x14ac:dyDescent="0.25">
      <c r="A16" s="25" t="s">
        <v>37</v>
      </c>
      <c r="B16" s="9">
        <v>65</v>
      </c>
      <c r="C16" s="9">
        <v>129</v>
      </c>
      <c r="D16" s="9">
        <v>26</v>
      </c>
      <c r="E16" s="9">
        <v>0</v>
      </c>
      <c r="F16" s="9">
        <v>62</v>
      </c>
      <c r="G16" s="9">
        <v>5</v>
      </c>
      <c r="H16" s="32">
        <f t="shared" si="0"/>
        <v>287</v>
      </c>
      <c r="I16" s="9">
        <v>27</v>
      </c>
      <c r="J16" s="9">
        <v>83</v>
      </c>
      <c r="K16" s="9">
        <v>9</v>
      </c>
      <c r="L16" s="9">
        <v>0</v>
      </c>
      <c r="M16" s="9">
        <v>43</v>
      </c>
      <c r="N16" s="9">
        <v>1</v>
      </c>
      <c r="O16" s="32">
        <f t="shared" si="1"/>
        <v>163</v>
      </c>
      <c r="P16" s="32">
        <f t="shared" si="2"/>
        <v>450</v>
      </c>
      <c r="Q16" s="10" t="s">
        <v>38</v>
      </c>
      <c r="R16" s="7"/>
    </row>
    <row r="17" spans="1:18" x14ac:dyDescent="0.25">
      <c r="A17" s="43" t="s">
        <v>14</v>
      </c>
      <c r="B17" s="44">
        <v>5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5">
        <f t="shared" si="0"/>
        <v>8</v>
      </c>
      <c r="I17" s="44">
        <v>14</v>
      </c>
      <c r="J17" s="44">
        <v>5</v>
      </c>
      <c r="K17" s="44">
        <v>0</v>
      </c>
      <c r="L17" s="44">
        <v>0</v>
      </c>
      <c r="M17" s="44">
        <v>2</v>
      </c>
      <c r="N17" s="44">
        <v>0</v>
      </c>
      <c r="O17" s="45">
        <f t="shared" si="1"/>
        <v>21</v>
      </c>
      <c r="P17" s="45">
        <f t="shared" si="2"/>
        <v>29</v>
      </c>
      <c r="Q17" s="10" t="s">
        <v>40</v>
      </c>
      <c r="R17" s="7"/>
    </row>
    <row r="18" spans="1:18" x14ac:dyDescent="0.25">
      <c r="A18" s="25" t="s">
        <v>41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32">
        <f t="shared" si="0"/>
        <v>0</v>
      </c>
      <c r="I18" s="9">
        <v>4</v>
      </c>
      <c r="J18" s="9">
        <v>7</v>
      </c>
      <c r="K18" s="9">
        <v>0</v>
      </c>
      <c r="L18" s="9">
        <v>0</v>
      </c>
      <c r="M18" s="9">
        <v>4</v>
      </c>
      <c r="N18" s="9">
        <v>0</v>
      </c>
      <c r="O18" s="32">
        <f t="shared" si="1"/>
        <v>15</v>
      </c>
      <c r="P18" s="32">
        <f t="shared" si="2"/>
        <v>15</v>
      </c>
      <c r="Q18" s="10" t="s">
        <v>31</v>
      </c>
      <c r="R18" s="7"/>
    </row>
    <row r="19" spans="1:18" x14ac:dyDescent="0.25">
      <c r="A19" s="43" t="s">
        <v>43</v>
      </c>
      <c r="B19" s="44">
        <v>6</v>
      </c>
      <c r="C19" s="44">
        <v>23</v>
      </c>
      <c r="D19" s="44">
        <v>4</v>
      </c>
      <c r="E19" s="44">
        <v>1</v>
      </c>
      <c r="F19" s="44">
        <v>1</v>
      </c>
      <c r="G19" s="44">
        <v>1</v>
      </c>
      <c r="H19" s="45">
        <f t="shared" si="0"/>
        <v>36</v>
      </c>
      <c r="I19" s="44">
        <v>4</v>
      </c>
      <c r="J19" s="44">
        <v>18</v>
      </c>
      <c r="K19" s="44">
        <v>1</v>
      </c>
      <c r="L19" s="44">
        <v>0</v>
      </c>
      <c r="M19" s="44">
        <v>1</v>
      </c>
      <c r="N19" s="44">
        <v>0</v>
      </c>
      <c r="O19" s="45">
        <f t="shared" si="1"/>
        <v>24</v>
      </c>
      <c r="P19" s="45">
        <f t="shared" si="2"/>
        <v>60</v>
      </c>
      <c r="Q19" s="10" t="s">
        <v>44</v>
      </c>
      <c r="R19" s="7"/>
    </row>
    <row r="20" spans="1:18" ht="15" customHeight="1" x14ac:dyDescent="0.25">
      <c r="A20" s="25" t="s">
        <v>46</v>
      </c>
      <c r="B20" s="9">
        <v>6</v>
      </c>
      <c r="C20" s="9">
        <v>5</v>
      </c>
      <c r="D20" s="9">
        <v>0</v>
      </c>
      <c r="E20" s="9">
        <v>0</v>
      </c>
      <c r="F20" s="9">
        <v>4</v>
      </c>
      <c r="G20" s="9">
        <v>0</v>
      </c>
      <c r="H20" s="32">
        <f t="shared" si="0"/>
        <v>15</v>
      </c>
      <c r="I20" s="9">
        <v>3</v>
      </c>
      <c r="J20" s="9">
        <v>2</v>
      </c>
      <c r="K20" s="9">
        <v>0</v>
      </c>
      <c r="L20" s="9">
        <v>0</v>
      </c>
      <c r="M20" s="9">
        <v>2</v>
      </c>
      <c r="N20" s="9">
        <v>0</v>
      </c>
      <c r="O20" s="32">
        <f t="shared" si="1"/>
        <v>7</v>
      </c>
      <c r="P20" s="32">
        <f>H20+O20</f>
        <v>22</v>
      </c>
      <c r="Q20" s="10" t="s">
        <v>47</v>
      </c>
      <c r="R20" s="7"/>
    </row>
    <row r="21" spans="1:18" x14ac:dyDescent="0.25">
      <c r="A21" s="43" t="s">
        <v>48</v>
      </c>
      <c r="B21" s="44">
        <v>0</v>
      </c>
      <c r="C21" s="44">
        <v>1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1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>
        <f t="shared" si="1"/>
        <v>0</v>
      </c>
      <c r="P21" s="45">
        <f t="shared" si="2"/>
        <v>1</v>
      </c>
      <c r="Q21" s="10" t="s">
        <v>49</v>
      </c>
      <c r="R21" s="7"/>
    </row>
    <row r="22" spans="1:18" x14ac:dyDescent="0.25">
      <c r="A22" s="25" t="s">
        <v>50</v>
      </c>
      <c r="B22" s="9">
        <v>68</v>
      </c>
      <c r="C22" s="9">
        <v>165</v>
      </c>
      <c r="D22" s="9">
        <v>22</v>
      </c>
      <c r="E22" s="9">
        <v>4</v>
      </c>
      <c r="F22" s="9">
        <v>56</v>
      </c>
      <c r="G22" s="9">
        <v>3</v>
      </c>
      <c r="H22" s="32">
        <f t="shared" si="0"/>
        <v>318</v>
      </c>
      <c r="I22" s="9">
        <v>42</v>
      </c>
      <c r="J22" s="9">
        <v>128</v>
      </c>
      <c r="K22" s="9">
        <v>3</v>
      </c>
      <c r="L22" s="9">
        <v>2</v>
      </c>
      <c r="M22" s="9">
        <v>34</v>
      </c>
      <c r="N22" s="9">
        <v>1</v>
      </c>
      <c r="O22" s="32">
        <f t="shared" si="1"/>
        <v>210</v>
      </c>
      <c r="P22" s="32">
        <f t="shared" si="2"/>
        <v>528</v>
      </c>
      <c r="Q22" s="10" t="s">
        <v>51</v>
      </c>
      <c r="R22" s="7"/>
    </row>
    <row r="23" spans="1:18" x14ac:dyDescent="0.25">
      <c r="A23" s="43" t="s">
        <v>53</v>
      </c>
      <c r="B23" s="44">
        <v>18</v>
      </c>
      <c r="C23" s="44">
        <v>55</v>
      </c>
      <c r="D23" s="44">
        <v>2</v>
      </c>
      <c r="E23" s="44">
        <v>0</v>
      </c>
      <c r="F23" s="44">
        <v>14</v>
      </c>
      <c r="G23" s="44">
        <v>0</v>
      </c>
      <c r="H23" s="45">
        <f t="shared" si="0"/>
        <v>89</v>
      </c>
      <c r="I23" s="44">
        <v>15</v>
      </c>
      <c r="J23" s="44">
        <v>52</v>
      </c>
      <c r="K23" s="44">
        <v>2</v>
      </c>
      <c r="L23" s="44">
        <v>0</v>
      </c>
      <c r="M23" s="44">
        <v>13</v>
      </c>
      <c r="N23" s="44">
        <v>0</v>
      </c>
      <c r="O23" s="45">
        <f t="shared" si="1"/>
        <v>82</v>
      </c>
      <c r="P23" s="45">
        <f t="shared" si="2"/>
        <v>171</v>
      </c>
      <c r="Q23" s="10" t="s">
        <v>54</v>
      </c>
      <c r="R23" s="7"/>
    </row>
    <row r="24" spans="1:18" x14ac:dyDescent="0.25">
      <c r="A24" s="24" t="s">
        <v>56</v>
      </c>
      <c r="B24" s="9">
        <v>0</v>
      </c>
      <c r="C24" s="9">
        <v>5</v>
      </c>
      <c r="D24" s="9">
        <v>1</v>
      </c>
      <c r="E24" s="9">
        <v>0</v>
      </c>
      <c r="F24" s="9">
        <v>3</v>
      </c>
      <c r="G24" s="9">
        <v>0</v>
      </c>
      <c r="H24" s="32">
        <f t="shared" si="0"/>
        <v>9</v>
      </c>
      <c r="I24" s="9">
        <v>0</v>
      </c>
      <c r="J24" s="9">
        <v>4</v>
      </c>
      <c r="K24" s="9">
        <v>1</v>
      </c>
      <c r="L24" s="9">
        <v>0</v>
      </c>
      <c r="M24" s="9">
        <v>1</v>
      </c>
      <c r="N24" s="9">
        <v>0</v>
      </c>
      <c r="O24" s="32">
        <f t="shared" si="1"/>
        <v>6</v>
      </c>
      <c r="P24" s="32">
        <f t="shared" si="2"/>
        <v>15</v>
      </c>
      <c r="Q24" s="10" t="s">
        <v>57</v>
      </c>
      <c r="R24" s="7"/>
    </row>
    <row r="25" spans="1:18" x14ac:dyDescent="0.25">
      <c r="A25" s="46" t="s">
        <v>58</v>
      </c>
      <c r="B25" s="44">
        <v>2</v>
      </c>
      <c r="C25" s="44">
        <v>2</v>
      </c>
      <c r="D25" s="44">
        <v>2</v>
      </c>
      <c r="E25" s="44">
        <v>1</v>
      </c>
      <c r="F25" s="44">
        <v>0</v>
      </c>
      <c r="G25" s="44">
        <v>2</v>
      </c>
      <c r="H25" s="45">
        <f t="shared" si="0"/>
        <v>9</v>
      </c>
      <c r="I25" s="44">
        <v>4</v>
      </c>
      <c r="J25" s="44">
        <v>1</v>
      </c>
      <c r="K25" s="44">
        <v>1</v>
      </c>
      <c r="L25" s="44">
        <v>0</v>
      </c>
      <c r="M25" s="44">
        <v>0</v>
      </c>
      <c r="N25" s="44">
        <v>1</v>
      </c>
      <c r="O25" s="45">
        <f t="shared" si="1"/>
        <v>7</v>
      </c>
      <c r="P25" s="45">
        <f t="shared" si="2"/>
        <v>16</v>
      </c>
      <c r="Q25" s="10" t="s">
        <v>36</v>
      </c>
      <c r="R25" s="7"/>
    </row>
    <row r="26" spans="1:18" x14ac:dyDescent="0.25">
      <c r="A26" s="24" t="s">
        <v>59</v>
      </c>
      <c r="B26" s="9">
        <v>33</v>
      </c>
      <c r="C26" s="9">
        <v>102</v>
      </c>
      <c r="D26" s="9">
        <v>10</v>
      </c>
      <c r="E26" s="9">
        <v>0</v>
      </c>
      <c r="F26" s="9">
        <v>35</v>
      </c>
      <c r="G26" s="9">
        <v>0</v>
      </c>
      <c r="H26" s="32">
        <f t="shared" si="0"/>
        <v>180</v>
      </c>
      <c r="I26" s="9">
        <v>33</v>
      </c>
      <c r="J26" s="9">
        <v>105</v>
      </c>
      <c r="K26" s="9">
        <v>9</v>
      </c>
      <c r="L26" s="9">
        <v>0</v>
      </c>
      <c r="M26" s="9">
        <v>36</v>
      </c>
      <c r="N26" s="9">
        <v>0</v>
      </c>
      <c r="O26" s="32">
        <f t="shared" si="1"/>
        <v>183</v>
      </c>
      <c r="P26" s="32">
        <f>H26+O26</f>
        <v>363</v>
      </c>
      <c r="Q26" s="10" t="s">
        <v>60</v>
      </c>
      <c r="R26" s="7"/>
    </row>
    <row r="27" spans="1:18" x14ac:dyDescent="0.25">
      <c r="A27" s="46" t="s">
        <v>13</v>
      </c>
      <c r="B27" s="44">
        <v>3</v>
      </c>
      <c r="C27" s="44">
        <v>4</v>
      </c>
      <c r="D27" s="44">
        <v>0</v>
      </c>
      <c r="E27" s="44">
        <v>0</v>
      </c>
      <c r="F27" s="44">
        <v>1</v>
      </c>
      <c r="G27" s="44">
        <v>0</v>
      </c>
      <c r="H27" s="45">
        <f t="shared" si="0"/>
        <v>8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5">
        <f t="shared" si="1"/>
        <v>0</v>
      </c>
      <c r="P27" s="45">
        <f t="shared" si="2"/>
        <v>8</v>
      </c>
      <c r="Q27" s="10" t="s">
        <v>39</v>
      </c>
      <c r="R27" s="7"/>
    </row>
    <row r="28" spans="1:18" x14ac:dyDescent="0.25">
      <c r="A28" s="24" t="s">
        <v>12</v>
      </c>
      <c r="B28" s="9">
        <v>29</v>
      </c>
      <c r="C28" s="9">
        <v>45</v>
      </c>
      <c r="D28" s="9">
        <v>33</v>
      </c>
      <c r="E28" s="9">
        <v>0</v>
      </c>
      <c r="F28" s="9">
        <v>17</v>
      </c>
      <c r="G28" s="9">
        <v>1</v>
      </c>
      <c r="H28" s="32">
        <f t="shared" si="0"/>
        <v>125</v>
      </c>
      <c r="I28" s="9">
        <v>16</v>
      </c>
      <c r="J28" s="9">
        <v>17</v>
      </c>
      <c r="K28" s="9">
        <v>6</v>
      </c>
      <c r="L28" s="9">
        <v>0</v>
      </c>
      <c r="M28" s="9">
        <v>4</v>
      </c>
      <c r="N28" s="9">
        <v>0</v>
      </c>
      <c r="O28" s="32">
        <f t="shared" si="1"/>
        <v>43</v>
      </c>
      <c r="P28" s="32">
        <f t="shared" si="2"/>
        <v>168</v>
      </c>
      <c r="Q28" s="10" t="s">
        <v>55</v>
      </c>
      <c r="R28" s="7"/>
    </row>
    <row r="29" spans="1:18" x14ac:dyDescent="0.25">
      <c r="A29" s="46" t="s">
        <v>11</v>
      </c>
      <c r="B29" s="44">
        <v>0</v>
      </c>
      <c r="C29" s="44">
        <v>3</v>
      </c>
      <c r="D29" s="44">
        <v>0</v>
      </c>
      <c r="E29" s="44">
        <v>0</v>
      </c>
      <c r="F29" s="44">
        <v>0</v>
      </c>
      <c r="G29" s="44">
        <v>0</v>
      </c>
      <c r="H29" s="45">
        <f t="shared" si="0"/>
        <v>3</v>
      </c>
      <c r="I29" s="44">
        <v>6</v>
      </c>
      <c r="J29" s="44">
        <v>20</v>
      </c>
      <c r="K29" s="44">
        <v>0</v>
      </c>
      <c r="L29" s="44">
        <v>0</v>
      </c>
      <c r="M29" s="44">
        <v>5</v>
      </c>
      <c r="N29" s="44">
        <v>0</v>
      </c>
      <c r="O29" s="45">
        <f t="shared" si="1"/>
        <v>31</v>
      </c>
      <c r="P29" s="45">
        <f t="shared" si="2"/>
        <v>34</v>
      </c>
      <c r="Q29" s="10" t="s">
        <v>52</v>
      </c>
      <c r="R29" s="7"/>
    </row>
    <row r="30" spans="1:18" x14ac:dyDescent="0.25">
      <c r="A30" s="24" t="s">
        <v>61</v>
      </c>
      <c r="B30" s="9">
        <v>9</v>
      </c>
      <c r="C30" s="9">
        <v>7</v>
      </c>
      <c r="D30" s="9">
        <v>1</v>
      </c>
      <c r="E30" s="9">
        <v>0</v>
      </c>
      <c r="F30" s="9">
        <v>3</v>
      </c>
      <c r="G30" s="9">
        <v>1</v>
      </c>
      <c r="H30" s="32">
        <f t="shared" si="0"/>
        <v>21</v>
      </c>
      <c r="I30" s="9">
        <v>7</v>
      </c>
      <c r="J30" s="9">
        <v>4</v>
      </c>
      <c r="K30" s="9">
        <v>1</v>
      </c>
      <c r="L30" s="9">
        <v>2</v>
      </c>
      <c r="M30" s="9">
        <v>0</v>
      </c>
      <c r="N30" s="9">
        <v>0</v>
      </c>
      <c r="O30" s="32">
        <f t="shared" si="1"/>
        <v>14</v>
      </c>
      <c r="P30" s="32">
        <f t="shared" si="2"/>
        <v>35</v>
      </c>
      <c r="Q30" s="10" t="s">
        <v>62</v>
      </c>
      <c r="R30" s="7"/>
    </row>
    <row r="31" spans="1:18" x14ac:dyDescent="0.25">
      <c r="A31" s="46" t="s">
        <v>10</v>
      </c>
      <c r="B31" s="44">
        <v>1</v>
      </c>
      <c r="C31" s="44">
        <v>15</v>
      </c>
      <c r="D31" s="44">
        <v>0</v>
      </c>
      <c r="E31" s="44">
        <v>0</v>
      </c>
      <c r="F31" s="44">
        <v>2</v>
      </c>
      <c r="G31" s="44">
        <v>0</v>
      </c>
      <c r="H31" s="45">
        <f t="shared" si="0"/>
        <v>18</v>
      </c>
      <c r="I31" s="44">
        <v>1</v>
      </c>
      <c r="J31" s="44">
        <v>15</v>
      </c>
      <c r="K31" s="44">
        <v>0</v>
      </c>
      <c r="L31" s="44">
        <v>0</v>
      </c>
      <c r="M31" s="44">
        <v>2</v>
      </c>
      <c r="N31" s="44">
        <v>0</v>
      </c>
      <c r="O31" s="45">
        <f t="shared" si="1"/>
        <v>18</v>
      </c>
      <c r="P31" s="45">
        <f t="shared" si="2"/>
        <v>36</v>
      </c>
      <c r="Q31" s="10" t="s">
        <v>45</v>
      </c>
      <c r="R31" s="7"/>
    </row>
    <row r="32" spans="1:18" x14ac:dyDescent="0.25">
      <c r="A32" s="24" t="s">
        <v>63</v>
      </c>
      <c r="B32" s="9">
        <v>14</v>
      </c>
      <c r="C32" s="9">
        <v>71</v>
      </c>
      <c r="D32" s="9">
        <v>2</v>
      </c>
      <c r="E32" s="9">
        <v>0</v>
      </c>
      <c r="F32" s="9">
        <v>11</v>
      </c>
      <c r="G32" s="9">
        <v>0</v>
      </c>
      <c r="H32" s="32">
        <f t="shared" si="0"/>
        <v>98</v>
      </c>
      <c r="I32" s="9">
        <v>13</v>
      </c>
      <c r="J32" s="9">
        <v>69</v>
      </c>
      <c r="K32" s="9">
        <v>2</v>
      </c>
      <c r="L32" s="9">
        <v>0</v>
      </c>
      <c r="M32" s="9">
        <v>10</v>
      </c>
      <c r="N32" s="9">
        <v>0</v>
      </c>
      <c r="O32" s="32">
        <f t="shared" si="1"/>
        <v>94</v>
      </c>
      <c r="P32" s="32">
        <f t="shared" si="2"/>
        <v>192</v>
      </c>
      <c r="Q32" s="10" t="s">
        <v>64</v>
      </c>
      <c r="R32" s="7"/>
    </row>
    <row r="33" spans="1:23" x14ac:dyDescent="0.25">
      <c r="A33" s="46" t="s">
        <v>66</v>
      </c>
      <c r="B33" s="44">
        <v>12</v>
      </c>
      <c r="C33" s="44">
        <v>76</v>
      </c>
      <c r="D33" s="44">
        <v>2</v>
      </c>
      <c r="E33" s="44">
        <v>0</v>
      </c>
      <c r="F33" s="44">
        <v>36</v>
      </c>
      <c r="G33" s="44">
        <v>0</v>
      </c>
      <c r="H33" s="45">
        <f t="shared" si="0"/>
        <v>126</v>
      </c>
      <c r="I33" s="44">
        <v>9</v>
      </c>
      <c r="J33" s="44">
        <v>75</v>
      </c>
      <c r="K33" s="44">
        <v>0</v>
      </c>
      <c r="L33" s="44">
        <v>0</v>
      </c>
      <c r="M33" s="44">
        <v>42</v>
      </c>
      <c r="N33" s="44">
        <v>0</v>
      </c>
      <c r="O33" s="45">
        <f t="shared" si="1"/>
        <v>126</v>
      </c>
      <c r="P33" s="45">
        <f t="shared" si="2"/>
        <v>252</v>
      </c>
      <c r="Q33" s="10" t="s">
        <v>67</v>
      </c>
      <c r="R33" s="7"/>
    </row>
    <row r="34" spans="1:23" x14ac:dyDescent="0.25">
      <c r="A34" s="24" t="s">
        <v>68</v>
      </c>
      <c r="B34" s="9">
        <v>23</v>
      </c>
      <c r="C34" s="9">
        <v>25</v>
      </c>
      <c r="D34" s="9">
        <v>2</v>
      </c>
      <c r="E34" s="9">
        <v>1</v>
      </c>
      <c r="F34" s="9">
        <v>46</v>
      </c>
      <c r="G34" s="9">
        <v>1</v>
      </c>
      <c r="H34" s="32">
        <f t="shared" si="0"/>
        <v>98</v>
      </c>
      <c r="I34" s="9">
        <v>3</v>
      </c>
      <c r="J34" s="9">
        <v>1</v>
      </c>
      <c r="K34" s="9">
        <v>0</v>
      </c>
      <c r="L34" s="9">
        <v>0</v>
      </c>
      <c r="M34" s="9">
        <v>7</v>
      </c>
      <c r="N34" s="9">
        <v>0</v>
      </c>
      <c r="O34" s="32">
        <f t="shared" si="1"/>
        <v>11</v>
      </c>
      <c r="P34" s="32">
        <f t="shared" si="2"/>
        <v>109</v>
      </c>
      <c r="Q34" s="10" t="s">
        <v>21</v>
      </c>
      <c r="R34" s="7"/>
    </row>
    <row r="35" spans="1:23" x14ac:dyDescent="0.25">
      <c r="A35" s="46" t="s">
        <v>69</v>
      </c>
      <c r="B35" s="44">
        <v>49</v>
      </c>
      <c r="C35" s="44">
        <v>218</v>
      </c>
      <c r="D35" s="44">
        <v>0</v>
      </c>
      <c r="E35" s="44">
        <v>0</v>
      </c>
      <c r="F35" s="44">
        <v>57</v>
      </c>
      <c r="G35" s="44">
        <v>0</v>
      </c>
      <c r="H35" s="45">
        <f t="shared" si="0"/>
        <v>324</v>
      </c>
      <c r="I35" s="44">
        <v>51</v>
      </c>
      <c r="J35" s="44">
        <v>238</v>
      </c>
      <c r="K35" s="44">
        <v>1</v>
      </c>
      <c r="L35" s="44">
        <v>0</v>
      </c>
      <c r="M35" s="44">
        <v>75</v>
      </c>
      <c r="N35" s="44">
        <v>0</v>
      </c>
      <c r="O35" s="45">
        <f t="shared" si="1"/>
        <v>365</v>
      </c>
      <c r="P35" s="45">
        <f>H35+O35</f>
        <v>689</v>
      </c>
      <c r="Q35" s="10" t="s">
        <v>42</v>
      </c>
      <c r="R35" s="7"/>
    </row>
    <row r="36" spans="1:23" x14ac:dyDescent="0.25">
      <c r="A36" s="24" t="s">
        <v>9</v>
      </c>
      <c r="B36" s="9">
        <v>7</v>
      </c>
      <c r="C36" s="9">
        <v>10</v>
      </c>
      <c r="D36" s="9">
        <v>0</v>
      </c>
      <c r="E36" s="9">
        <v>0</v>
      </c>
      <c r="F36" s="9">
        <v>3</v>
      </c>
      <c r="G36" s="9">
        <v>0</v>
      </c>
      <c r="H36" s="32">
        <f t="shared" si="0"/>
        <v>20</v>
      </c>
      <c r="I36" s="9">
        <v>3</v>
      </c>
      <c r="J36" s="9">
        <v>8</v>
      </c>
      <c r="K36" s="9">
        <v>0</v>
      </c>
      <c r="L36" s="9">
        <v>0</v>
      </c>
      <c r="M36" s="9">
        <v>3</v>
      </c>
      <c r="N36" s="9">
        <v>0</v>
      </c>
      <c r="O36" s="32">
        <f t="shared" si="1"/>
        <v>14</v>
      </c>
      <c r="P36" s="32">
        <f t="shared" si="2"/>
        <v>34</v>
      </c>
      <c r="Q36" s="10" t="s">
        <v>33</v>
      </c>
      <c r="R36" s="7"/>
    </row>
    <row r="37" spans="1:23" x14ac:dyDescent="0.25">
      <c r="A37" s="46" t="s">
        <v>8</v>
      </c>
      <c r="B37" s="44">
        <v>23</v>
      </c>
      <c r="C37" s="44">
        <v>49</v>
      </c>
      <c r="D37" s="44">
        <v>4</v>
      </c>
      <c r="E37" s="44">
        <v>0</v>
      </c>
      <c r="F37" s="44">
        <v>22</v>
      </c>
      <c r="G37" s="44">
        <v>0</v>
      </c>
      <c r="H37" s="45">
        <f t="shared" si="0"/>
        <v>98</v>
      </c>
      <c r="I37" s="44">
        <v>7</v>
      </c>
      <c r="J37" s="44">
        <v>29</v>
      </c>
      <c r="K37" s="44">
        <v>0</v>
      </c>
      <c r="L37" s="44">
        <v>0</v>
      </c>
      <c r="M37" s="44">
        <v>13</v>
      </c>
      <c r="N37" s="44">
        <v>0</v>
      </c>
      <c r="O37" s="45">
        <f t="shared" si="1"/>
        <v>49</v>
      </c>
      <c r="P37" s="45">
        <f t="shared" si="2"/>
        <v>147</v>
      </c>
      <c r="Q37" s="10" t="s">
        <v>24</v>
      </c>
      <c r="R37" s="7"/>
    </row>
    <row r="38" spans="1:23" ht="15" customHeight="1" x14ac:dyDescent="0.25">
      <c r="A38" s="24" t="s">
        <v>70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32">
        <f t="shared" si="0"/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32">
        <f t="shared" si="1"/>
        <v>0</v>
      </c>
      <c r="P38" s="32">
        <f t="shared" si="2"/>
        <v>0</v>
      </c>
      <c r="Q38" s="10" t="s">
        <v>65</v>
      </c>
      <c r="R38" s="7"/>
    </row>
    <row r="39" spans="1:23" x14ac:dyDescent="0.25">
      <c r="A39" s="43" t="s">
        <v>7</v>
      </c>
      <c r="B39" s="44">
        <v>15</v>
      </c>
      <c r="C39" s="44">
        <v>15</v>
      </c>
      <c r="D39" s="44">
        <v>2</v>
      </c>
      <c r="E39" s="44">
        <v>0</v>
      </c>
      <c r="F39" s="44">
        <v>15</v>
      </c>
      <c r="G39" s="44">
        <v>0</v>
      </c>
      <c r="H39" s="45">
        <f t="shared" si="0"/>
        <v>47</v>
      </c>
      <c r="I39" s="44">
        <v>9</v>
      </c>
      <c r="J39" s="44">
        <v>12</v>
      </c>
      <c r="K39" s="44">
        <v>1</v>
      </c>
      <c r="L39" s="44">
        <v>0</v>
      </c>
      <c r="M39" s="44">
        <v>10</v>
      </c>
      <c r="N39" s="44">
        <v>0</v>
      </c>
      <c r="O39" s="45">
        <f>SUM(I39:N39)</f>
        <v>32</v>
      </c>
      <c r="P39" s="45">
        <f t="shared" si="2"/>
        <v>79</v>
      </c>
      <c r="Q39" s="10" t="s">
        <v>19</v>
      </c>
      <c r="R39" s="7"/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463</v>
      </c>
      <c r="C41" s="26">
        <f t="shared" ref="C41:O41" si="3">SUM(C8:C39)</f>
        <v>1553</v>
      </c>
      <c r="D41" s="26">
        <f t="shared" si="3"/>
        <v>122</v>
      </c>
      <c r="E41" s="26">
        <f>SUM(E8:E39)</f>
        <v>9</v>
      </c>
      <c r="F41" s="26">
        <f t="shared" si="3"/>
        <v>561</v>
      </c>
      <c r="G41" s="26">
        <f t="shared" si="3"/>
        <v>18</v>
      </c>
      <c r="H41" s="26">
        <f t="shared" si="3"/>
        <v>2726</v>
      </c>
      <c r="I41" s="26">
        <f t="shared" si="3"/>
        <v>319</v>
      </c>
      <c r="J41" s="26">
        <f t="shared" si="3"/>
        <v>1400</v>
      </c>
      <c r="K41" s="26">
        <f t="shared" si="3"/>
        <v>45</v>
      </c>
      <c r="L41" s="26">
        <f t="shared" si="3"/>
        <v>4</v>
      </c>
      <c r="M41" s="26">
        <f t="shared" si="3"/>
        <v>464</v>
      </c>
      <c r="N41" s="26">
        <f t="shared" si="3"/>
        <v>4</v>
      </c>
      <c r="O41" s="26">
        <f t="shared" si="3"/>
        <v>2236</v>
      </c>
      <c r="P41" s="26">
        <f>SUM(P8:P39)</f>
        <v>4962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2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2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2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2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2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2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9.1.1</vt:lpstr>
      <vt:lpstr>9.1.2</vt:lpstr>
      <vt:lpstr>9.1.3</vt:lpstr>
      <vt:lpstr>9.1.4</vt:lpstr>
      <vt:lpstr>9.1.5</vt:lpstr>
      <vt:lpstr>9.1.6</vt:lpstr>
      <vt:lpstr>9.1.7</vt:lpstr>
      <vt:lpstr>9.1.8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Flores Vivanco</cp:lastModifiedBy>
  <dcterms:created xsi:type="dcterms:W3CDTF">2011-01-07T16:40:54Z</dcterms:created>
  <dcterms:modified xsi:type="dcterms:W3CDTF">2015-03-13T18:10:32Z</dcterms:modified>
</cp:coreProperties>
</file>