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255" yWindow="-255" windowWidth="14970" windowHeight="11580"/>
  </bookViews>
  <sheets>
    <sheet name="8.1 " sheetId="5" r:id="rId1"/>
    <sheet name="8.2" sheetId="16" r:id="rId2"/>
    <sheet name="8.3" sheetId="17" r:id="rId3"/>
    <sheet name="8.4" sheetId="15" r:id="rId4"/>
    <sheet name="8.5" sheetId="14" r:id="rId5"/>
  </sheets>
  <definedNames>
    <definedName name="_xlnm._FilterDatabase" localSheetId="1" hidden="1">'8.2'!#REF!</definedName>
    <definedName name="_xlnm.Print_Area" localSheetId="0">'8.1 '!$A$1:$T$77</definedName>
    <definedName name="_xlnm.Print_Area" localSheetId="3">'8.4'!$A$1:$J$40</definedName>
  </definedNames>
  <calcPr calcId="152511"/>
</workbook>
</file>

<file path=xl/calcChain.xml><?xml version="1.0" encoding="utf-8"?>
<calcChain xmlns="http://schemas.openxmlformats.org/spreadsheetml/2006/main">
  <c r="E196" i="17" l="1"/>
  <c r="E9" i="17" l="1"/>
  <c r="E10" i="17"/>
  <c r="E11" i="17"/>
  <c r="E12" i="17"/>
  <c r="E13" i="17"/>
  <c r="E15" i="17"/>
  <c r="C16" i="17"/>
  <c r="D16" i="17"/>
  <c r="F16" i="17"/>
  <c r="E19" i="17"/>
  <c r="E21" i="17"/>
  <c r="E23" i="17"/>
  <c r="E25" i="17"/>
  <c r="E27" i="17"/>
  <c r="C28" i="17"/>
  <c r="D28" i="17"/>
  <c r="F28" i="17"/>
  <c r="E31" i="17"/>
  <c r="E32" i="17"/>
  <c r="E34" i="17"/>
  <c r="E36" i="17"/>
  <c r="E38" i="17"/>
  <c r="E39" i="17"/>
  <c r="C40" i="17"/>
  <c r="D40" i="17"/>
  <c r="F40" i="17"/>
  <c r="E43" i="17"/>
  <c r="E44" i="17"/>
  <c r="E46" i="17"/>
  <c r="E48" i="17"/>
  <c r="C49" i="17"/>
  <c r="D49" i="17"/>
  <c r="F49" i="17"/>
  <c r="E55" i="17"/>
  <c r="E56" i="17"/>
  <c r="E57" i="17"/>
  <c r="E59" i="17"/>
  <c r="E61" i="17"/>
  <c r="E63" i="17"/>
  <c r="E64" i="17"/>
  <c r="E66" i="17"/>
  <c r="E68" i="17"/>
  <c r="C69" i="17"/>
  <c r="D69" i="17"/>
  <c r="F69" i="17"/>
  <c r="E72" i="17"/>
  <c r="E73" i="17" s="1"/>
  <c r="C73" i="17"/>
  <c r="D73" i="17"/>
  <c r="F73" i="17"/>
  <c r="E76" i="17"/>
  <c r="E77" i="17" s="1"/>
  <c r="C77" i="17"/>
  <c r="D77" i="17"/>
  <c r="F77" i="17"/>
  <c r="E80" i="17"/>
  <c r="E81" i="17"/>
  <c r="E82" i="17"/>
  <c r="E84" i="17"/>
  <c r="E86" i="17"/>
  <c r="E88" i="17"/>
  <c r="E89" i="17"/>
  <c r="E91" i="17"/>
  <c r="E92" i="17"/>
  <c r="E94" i="17"/>
  <c r="E96" i="17"/>
  <c r="E97" i="17"/>
  <c r="E98" i="17"/>
  <c r="E99" i="17"/>
  <c r="E100" i="17"/>
  <c r="E101" i="17"/>
  <c r="C102" i="17"/>
  <c r="D102" i="17"/>
  <c r="F102" i="17"/>
  <c r="E108" i="17"/>
  <c r="E110" i="17"/>
  <c r="E111" i="17"/>
  <c r="E113" i="17"/>
  <c r="E115" i="17"/>
  <c r="E117" i="17"/>
  <c r="E119" i="17"/>
  <c r="E121" i="17"/>
  <c r="E123" i="17"/>
  <c r="C124" i="17"/>
  <c r="D124" i="17"/>
  <c r="F124" i="17"/>
  <c r="E127" i="17"/>
  <c r="E128" i="17" s="1"/>
  <c r="C128" i="17"/>
  <c r="D128" i="17"/>
  <c r="F128" i="17"/>
  <c r="E131" i="17"/>
  <c r="E132" i="17" s="1"/>
  <c r="C132" i="17"/>
  <c r="D132" i="17"/>
  <c r="F132" i="17"/>
  <c r="E138" i="17"/>
  <c r="E140" i="17"/>
  <c r="E142" i="17"/>
  <c r="E144" i="17"/>
  <c r="E145" i="17"/>
  <c r="E147" i="17"/>
  <c r="E149" i="17"/>
  <c r="E151" i="17"/>
  <c r="E152" i="17"/>
  <c r="E154" i="17"/>
  <c r="E155" i="17"/>
  <c r="E156" i="17"/>
  <c r="E157" i="17"/>
  <c r="E159" i="17"/>
  <c r="E161" i="17"/>
  <c r="E163" i="17"/>
  <c r="E165" i="17"/>
  <c r="E167" i="17"/>
  <c r="E169" i="17"/>
  <c r="E171" i="17"/>
  <c r="E173" i="17"/>
  <c r="E175" i="17"/>
  <c r="E177" i="17"/>
  <c r="E179" i="17"/>
  <c r="E181" i="17"/>
  <c r="E183" i="17"/>
  <c r="E185" i="17"/>
  <c r="E187" i="17"/>
  <c r="E189" i="17"/>
  <c r="C190" i="17"/>
  <c r="D190" i="17"/>
  <c r="F190" i="17"/>
  <c r="E198" i="17"/>
  <c r="E200" i="17"/>
  <c r="E202" i="17"/>
  <c r="E204" i="17"/>
  <c r="E206" i="17"/>
  <c r="E208" i="17"/>
  <c r="E210" i="17"/>
  <c r="E212" i="17"/>
  <c r="E214" i="17"/>
  <c r="E215" i="17"/>
  <c r="E216" i="17"/>
  <c r="E218" i="17"/>
  <c r="E219" i="17"/>
  <c r="E221" i="17"/>
  <c r="E223" i="17"/>
  <c r="E224" i="17"/>
  <c r="E226" i="17"/>
  <c r="E228" i="17"/>
  <c r="E229" i="17"/>
  <c r="E231" i="17"/>
  <c r="E233" i="17"/>
  <c r="E235" i="17"/>
  <c r="C236" i="17"/>
  <c r="D236" i="17"/>
  <c r="F236" i="17"/>
  <c r="E239" i="17"/>
  <c r="E240" i="17"/>
  <c r="E241" i="17"/>
  <c r="E242" i="17"/>
  <c r="E244" i="17"/>
  <c r="E246" i="17"/>
  <c r="E248" i="17"/>
  <c r="C249" i="17"/>
  <c r="D249" i="17"/>
  <c r="F249" i="17"/>
  <c r="E255" i="17"/>
  <c r="E257" i="17"/>
  <c r="E259" i="17"/>
  <c r="E260" i="17"/>
  <c r="E262" i="17"/>
  <c r="E263" i="17"/>
  <c r="E264" i="17"/>
  <c r="E265" i="17"/>
  <c r="E267" i="17"/>
  <c r="E269" i="17"/>
  <c r="E270" i="17"/>
  <c r="C271" i="17"/>
  <c r="D271" i="17"/>
  <c r="F271" i="17"/>
  <c r="E274" i="17"/>
  <c r="E276" i="17"/>
  <c r="E278" i="17"/>
  <c r="E279" i="17"/>
  <c r="E280" i="17"/>
  <c r="E281" i="17"/>
  <c r="E283" i="17"/>
  <c r="E284" i="17"/>
  <c r="E285" i="17"/>
  <c r="C286" i="17"/>
  <c r="D286" i="17"/>
  <c r="F286" i="17"/>
  <c r="E289" i="17"/>
  <c r="E290" i="17"/>
  <c r="E292" i="17"/>
  <c r="E293" i="17"/>
  <c r="E294" i="17"/>
  <c r="E295" i="17"/>
  <c r="E296" i="17"/>
  <c r="E297" i="17"/>
  <c r="E298" i="17"/>
  <c r="E299" i="17"/>
  <c r="C300" i="17"/>
  <c r="D300" i="17"/>
  <c r="F300" i="17"/>
  <c r="E306" i="17"/>
  <c r="E308" i="17"/>
  <c r="E310" i="17"/>
  <c r="E312" i="17"/>
  <c r="E313" i="17"/>
  <c r="E314" i="17"/>
  <c r="C315" i="17"/>
  <c r="D315" i="17"/>
  <c r="F315" i="17"/>
  <c r="E318" i="17"/>
  <c r="E319" i="17"/>
  <c r="E320" i="17"/>
  <c r="E321" i="17"/>
  <c r="E322" i="17"/>
  <c r="E324" i="17"/>
  <c r="E325" i="17"/>
  <c r="C326" i="17"/>
  <c r="D326" i="17"/>
  <c r="F326" i="17"/>
  <c r="E329" i="17"/>
  <c r="E330" i="17" s="1"/>
  <c r="C330" i="17"/>
  <c r="D330" i="17"/>
  <c r="F330" i="17"/>
  <c r="E333" i="17"/>
  <c r="E335" i="17"/>
  <c r="C336" i="17"/>
  <c r="D336" i="17"/>
  <c r="F336" i="17"/>
  <c r="F123" i="16"/>
  <c r="E123" i="16"/>
  <c r="D123" i="16"/>
  <c r="C123" i="16"/>
  <c r="F119" i="16"/>
  <c r="D119" i="16"/>
  <c r="C119" i="16"/>
  <c r="E118" i="16"/>
  <c r="E117" i="16"/>
  <c r="E119" i="16" s="1"/>
  <c r="F115" i="16"/>
  <c r="E115" i="16"/>
  <c r="D115" i="16"/>
  <c r="C115" i="16"/>
  <c r="E111" i="16"/>
  <c r="F109" i="16"/>
  <c r="E109" i="16"/>
  <c r="D109" i="16"/>
  <c r="C109" i="16"/>
  <c r="E106" i="16"/>
  <c r="F104" i="16"/>
  <c r="D104" i="16"/>
  <c r="C104" i="16"/>
  <c r="E103" i="16"/>
  <c r="E102" i="16"/>
  <c r="E104" i="16" s="1"/>
  <c r="F99" i="16"/>
  <c r="D99" i="16"/>
  <c r="C99" i="16"/>
  <c r="E98" i="16"/>
  <c r="E97" i="16"/>
  <c r="E96" i="16"/>
  <c r="E99" i="16" s="1"/>
  <c r="E95" i="16"/>
  <c r="F91" i="16"/>
  <c r="D91" i="16"/>
  <c r="C91" i="16"/>
  <c r="E90" i="16"/>
  <c r="E89" i="16"/>
  <c r="E88" i="16"/>
  <c r="E91" i="16" s="1"/>
  <c r="E87" i="16"/>
  <c r="E85" i="16"/>
  <c r="F83" i="16"/>
  <c r="D83" i="16"/>
  <c r="C83" i="16"/>
  <c r="E82" i="16"/>
  <c r="E81" i="16"/>
  <c r="E83" i="16" s="1"/>
  <c r="F79" i="16"/>
  <c r="D79" i="16"/>
  <c r="C79" i="16"/>
  <c r="E78" i="16"/>
  <c r="E79" i="16" s="1"/>
  <c r="F76" i="16"/>
  <c r="D76" i="16"/>
  <c r="C76" i="16"/>
  <c r="E75" i="16"/>
  <c r="E74" i="16"/>
  <c r="E73" i="16"/>
  <c r="E76" i="16" s="1"/>
  <c r="F71" i="16"/>
  <c r="D71" i="16"/>
  <c r="C71" i="16"/>
  <c r="E70" i="16"/>
  <c r="E68" i="16"/>
  <c r="E67" i="16"/>
  <c r="E66" i="16"/>
  <c r="E65" i="16"/>
  <c r="E64" i="16"/>
  <c r="F62" i="16"/>
  <c r="D62" i="16"/>
  <c r="C62" i="16"/>
  <c r="E61" i="16"/>
  <c r="E60" i="16"/>
  <c r="E62" i="16" s="1"/>
  <c r="E59" i="16"/>
  <c r="E58" i="16"/>
  <c r="E57" i="16"/>
  <c r="F53" i="16"/>
  <c r="D53" i="16"/>
  <c r="C53" i="16"/>
  <c r="E52" i="16"/>
  <c r="E51" i="16"/>
  <c r="E50" i="16"/>
  <c r="E49" i="16"/>
  <c r="E48" i="16"/>
  <c r="E53" i="16" s="1"/>
  <c r="F46" i="16"/>
  <c r="D46" i="16"/>
  <c r="C46" i="16"/>
  <c r="E45" i="16"/>
  <c r="E46" i="16" s="1"/>
  <c r="F43" i="16"/>
  <c r="D43" i="16"/>
  <c r="C43" i="16"/>
  <c r="E42" i="16"/>
  <c r="E41" i="16"/>
  <c r="E40" i="16"/>
  <c r="E39" i="16"/>
  <c r="E43" i="16" s="1"/>
  <c r="F37" i="16"/>
  <c r="D37" i="16"/>
  <c r="C37" i="16"/>
  <c r="E36" i="16"/>
  <c r="E34" i="16"/>
  <c r="E33" i="16"/>
  <c r="E37" i="16" s="1"/>
  <c r="F31" i="16"/>
  <c r="D31" i="16"/>
  <c r="C31" i="16"/>
  <c r="E29" i="16"/>
  <c r="E28" i="16"/>
  <c r="E27" i="16"/>
  <c r="E31" i="16" s="1"/>
  <c r="F24" i="16"/>
  <c r="D24" i="16"/>
  <c r="C24" i="16"/>
  <c r="E23" i="16"/>
  <c r="E22" i="16"/>
  <c r="E24" i="16" s="1"/>
  <c r="F20" i="16"/>
  <c r="D20" i="16"/>
  <c r="C20" i="16"/>
  <c r="E19" i="16"/>
  <c r="E18" i="16"/>
  <c r="E20" i="16" s="1"/>
  <c r="F16" i="16"/>
  <c r="D16" i="16"/>
  <c r="C16" i="16"/>
  <c r="E15" i="16"/>
  <c r="E14" i="16"/>
  <c r="E16" i="16" s="1"/>
  <c r="F12" i="16"/>
  <c r="D12" i="16"/>
  <c r="C12" i="16"/>
  <c r="E11" i="16"/>
  <c r="E10" i="16"/>
  <c r="E12" i="16" s="1"/>
  <c r="F8" i="16"/>
  <c r="D8" i="16"/>
  <c r="D125" i="16" s="1"/>
  <c r="C8" i="16"/>
  <c r="C125" i="16" s="1"/>
  <c r="E7" i="16"/>
  <c r="E8" i="16" s="1"/>
  <c r="E326" i="17" l="1"/>
  <c r="E271" i="17"/>
  <c r="E40" i="17"/>
  <c r="F338" i="17"/>
  <c r="E49" i="17"/>
  <c r="E336" i="17"/>
  <c r="E124" i="17"/>
  <c r="E315" i="17"/>
  <c r="D338" i="17"/>
  <c r="E28" i="17"/>
  <c r="C338" i="17"/>
  <c r="E249" i="17"/>
  <c r="E102" i="17"/>
  <c r="E16" i="17"/>
  <c r="E300" i="17"/>
  <c r="E286" i="17"/>
  <c r="E236" i="17"/>
  <c r="E190" i="17"/>
  <c r="E69" i="17"/>
  <c r="F125" i="16"/>
  <c r="E71" i="16"/>
  <c r="E125" i="16" s="1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7" i="15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7" i="14"/>
  <c r="F40" i="14"/>
  <c r="D40" i="14"/>
  <c r="C40" i="14"/>
  <c r="B40" i="14"/>
  <c r="E338" i="17" l="1"/>
  <c r="E40" i="14"/>
  <c r="C40" i="15"/>
  <c r="D40" i="15"/>
  <c r="E40" i="15"/>
  <c r="F40" i="15"/>
  <c r="B40" i="15"/>
  <c r="D10" i="5" l="1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9" i="5"/>
  <c r="D42" i="5" l="1"/>
  <c r="C42" i="5"/>
  <c r="B42" i="5"/>
</calcChain>
</file>

<file path=xl/sharedStrings.xml><?xml version="1.0" encoding="utf-8"?>
<sst xmlns="http://schemas.openxmlformats.org/spreadsheetml/2006/main" count="715" uniqueCount="354">
  <si>
    <t>Baja California</t>
  </si>
  <si>
    <t>Baja California Sur</t>
  </si>
  <si>
    <t>Colima</t>
  </si>
  <si>
    <t>Chihuahua</t>
  </si>
  <si>
    <t>Distrito Federal</t>
  </si>
  <si>
    <t>Guanajuato</t>
  </si>
  <si>
    <t>Guerrero</t>
  </si>
  <si>
    <t>Hidalgo</t>
  </si>
  <si>
    <t>Jalisco</t>
  </si>
  <si>
    <t>Michoacán</t>
  </si>
  <si>
    <t>Nayarit</t>
  </si>
  <si>
    <t>Oaxaca</t>
  </si>
  <si>
    <t>Puebla</t>
  </si>
  <si>
    <t>Quintana Roo</t>
  </si>
  <si>
    <t>San Luis Potosí</t>
  </si>
  <si>
    <t>Sinaloa</t>
  </si>
  <si>
    <t>Sonora</t>
  </si>
  <si>
    <t>Tamaulipas</t>
  </si>
  <si>
    <t>Tlaxcala</t>
  </si>
  <si>
    <t>Zacatecas</t>
  </si>
  <si>
    <t>Yucatán</t>
  </si>
  <si>
    <t>Campeche</t>
  </si>
  <si>
    <t>Chiapas</t>
  </si>
  <si>
    <t>Morelos</t>
  </si>
  <si>
    <t>Terminales</t>
  </si>
  <si>
    <t>Individuales</t>
  </si>
  <si>
    <t>Centrales</t>
  </si>
  <si>
    <t>Aguascalientes</t>
  </si>
  <si>
    <t>Nuevo León</t>
  </si>
  <si>
    <t>Querétaro</t>
  </si>
  <si>
    <t>Coahuila</t>
  </si>
  <si>
    <t>Durango</t>
  </si>
  <si>
    <t>Estado de México</t>
  </si>
  <si>
    <t>Tabasco</t>
  </si>
  <si>
    <t>Veracruz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</si>
  <si>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</si>
  <si>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</si>
  <si>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</si>
  <si>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</si>
  <si>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</si>
  <si>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</si>
  <si>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</si>
  <si>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</si>
  <si>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</si>
  <si>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</si>
  <si>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</si>
  <si>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</si>
  <si>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</si>
  <si>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</si>
  <si>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</si>
  <si>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</si>
  <si>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</si>
  <si>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</si>
  <si>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</si>
  <si>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</si>
  <si>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</si>
  <si>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</si>
  <si>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</si>
  <si>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</si>
  <si>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</si>
  <si>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</si>
  <si>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</si>
  <si>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</si>
  <si>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</si>
  <si>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</si>
  <si>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</si>
  <si>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</si>
  <si>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Entidad Federativa</t>
  </si>
  <si>
    <t>Total Nacional</t>
  </si>
  <si>
    <t>Total</t>
  </si>
  <si>
    <t>8.  Servicios Auxiliares del Autotransporte</t>
  </si>
  <si>
    <t>8.1   Terminales Centrales  e Individuales de Pasajeros</t>
  </si>
  <si>
    <t>8.5 Unidades de Verificación de Condiciones Físico-Mecánicas</t>
  </si>
  <si>
    <t>Tipo A</t>
  </si>
  <si>
    <t>Tipo B</t>
  </si>
  <si>
    <t>Tipo C</t>
  </si>
  <si>
    <t>No. de Verificaciones Realizadas</t>
  </si>
  <si>
    <t xml:space="preserve">8.4 Unidades de Verificación de Baja Emisión de Contaminantes </t>
  </si>
  <si>
    <t>Unidades de Baja Emisión de Contaminantes</t>
  </si>
  <si>
    <t>Unidades de Condiciones Físico-Mecánicas</t>
  </si>
  <si>
    <t>Entidad federativa</t>
  </si>
  <si>
    <t>Población</t>
  </si>
  <si>
    <t>Corridas</t>
  </si>
  <si>
    <t>Origen</t>
  </si>
  <si>
    <t>Paso</t>
  </si>
  <si>
    <t>Mexicali</t>
  </si>
  <si>
    <t>Tijuana</t>
  </si>
  <si>
    <t>Cd. Constitución</t>
  </si>
  <si>
    <t>La Paz Malecón</t>
  </si>
  <si>
    <t>Cd. del Carmén</t>
  </si>
  <si>
    <t>Manzanillo</t>
  </si>
  <si>
    <t>Arriaga</t>
  </si>
  <si>
    <t>Cintalapa de Figueroa</t>
  </si>
  <si>
    <t>Palenque</t>
  </si>
  <si>
    <t>Pichucalco</t>
  </si>
  <si>
    <t>Tuxtla Gutiérrez</t>
  </si>
  <si>
    <t>Cd. Jiménez</t>
  </si>
  <si>
    <t>Cd. Juárez</t>
  </si>
  <si>
    <t>Hidalgo del Parral</t>
  </si>
  <si>
    <t>Norte</t>
  </si>
  <si>
    <t>Oriente</t>
  </si>
  <si>
    <t>Poniente</t>
  </si>
  <si>
    <t>Sur</t>
  </si>
  <si>
    <t>Celaya</t>
  </si>
  <si>
    <t>Irapuato</t>
  </si>
  <si>
    <t>San Felipe</t>
  </si>
  <si>
    <t>Silao</t>
  </si>
  <si>
    <t>Acapulco</t>
  </si>
  <si>
    <t xml:space="preserve">Chilpancingo </t>
  </si>
  <si>
    <t>Iguala</t>
  </si>
  <si>
    <t>Taxco</t>
  </si>
  <si>
    <t>Zihuatanejo</t>
  </si>
  <si>
    <t>Huichapan</t>
  </si>
  <si>
    <t>Pachuca de Soto</t>
  </si>
  <si>
    <t>Progreso de Obregón</t>
  </si>
  <si>
    <t>Tepeji del Río</t>
  </si>
  <si>
    <t>Tizayuca</t>
  </si>
  <si>
    <t>Tulancingo</t>
  </si>
  <si>
    <t>Tula de Allende</t>
  </si>
  <si>
    <t>La Piedad</t>
  </si>
  <si>
    <t>Uruapan</t>
  </si>
  <si>
    <t>Zamora</t>
  </si>
  <si>
    <t>Cuernavaca</t>
  </si>
  <si>
    <t>Tepic</t>
  </si>
  <si>
    <t>Ixtlán</t>
  </si>
  <si>
    <t>Acajete</t>
  </si>
  <si>
    <t>Puebla TAFEP</t>
  </si>
  <si>
    <t>Puebla CAPU</t>
  </si>
  <si>
    <t>San Cristobal T.</t>
  </si>
  <si>
    <t>Amealco</t>
  </si>
  <si>
    <t>San juan del Río</t>
  </si>
  <si>
    <t>Tequisquiapan</t>
  </si>
  <si>
    <t>Cd. Valles</t>
  </si>
  <si>
    <t xml:space="preserve">San Luis Potosí </t>
  </si>
  <si>
    <t>Culiacán</t>
  </si>
  <si>
    <t>Los Mochis</t>
  </si>
  <si>
    <t>Mazatlán</t>
  </si>
  <si>
    <t>Agua Prieta</t>
  </si>
  <si>
    <t>Caborca</t>
  </si>
  <si>
    <t>Cd. Obregón</t>
  </si>
  <si>
    <t>Nogales</t>
  </si>
  <si>
    <t>Villahermosa</t>
  </si>
  <si>
    <t>Cd. Victoria</t>
  </si>
  <si>
    <t>Matamoros</t>
  </si>
  <si>
    <t>Total nacional</t>
  </si>
  <si>
    <t>Autotransportes Miradores del Mar</t>
  </si>
  <si>
    <t>Miradores</t>
  </si>
  <si>
    <t>Autotransportes Miradores de Mar</t>
  </si>
  <si>
    <t>Banderillas</t>
  </si>
  <si>
    <t>Expresso del Sur</t>
  </si>
  <si>
    <t>Huamantla</t>
  </si>
  <si>
    <t>Autobuses del  Noroeste</t>
  </si>
  <si>
    <t>ADO y Empresas Coordinadas</t>
  </si>
  <si>
    <t>Transpaís Unico (LUMX)</t>
  </si>
  <si>
    <t>Transpaís Unico</t>
  </si>
  <si>
    <t>Omnibus de Oriente</t>
  </si>
  <si>
    <t>Omnibus de México</t>
  </si>
  <si>
    <t>Transportes Frontera</t>
  </si>
  <si>
    <t>Cd. Mante</t>
  </si>
  <si>
    <t>Autobuses del Oriente ADO</t>
  </si>
  <si>
    <t>Transportes Rápidos la Sultana</t>
  </si>
  <si>
    <t>Transportes Portuarios del Sureste</t>
  </si>
  <si>
    <t>Transportes Villahermosa - Teapa</t>
  </si>
  <si>
    <t>Teapa</t>
  </si>
  <si>
    <t>Transportaciones Centrla, .SC. De R.L.</t>
  </si>
  <si>
    <t>Frontera - Villahermosa</t>
  </si>
  <si>
    <t>Autobuses de Oriente ADO</t>
  </si>
  <si>
    <t>Cardénas</t>
  </si>
  <si>
    <t xml:space="preserve">Paso </t>
  </si>
  <si>
    <t xml:space="preserve"> Origen </t>
  </si>
  <si>
    <t>Pasajeros Transportados</t>
  </si>
  <si>
    <t xml:space="preserve">Corridas </t>
  </si>
  <si>
    <t>Transportes y Autobuses del Pacifico</t>
  </si>
  <si>
    <t>Transportes Norte de Sonora</t>
  </si>
  <si>
    <t xml:space="preserve">Transportes del Pacifico </t>
  </si>
  <si>
    <t>Seris</t>
  </si>
  <si>
    <t>Omnibus de Mexico</t>
  </si>
  <si>
    <t>Autotransportes Tufesa</t>
  </si>
  <si>
    <t>Autotransportes de Guasave</t>
  </si>
  <si>
    <t>Autobuses los Mayitos</t>
  </si>
  <si>
    <t xml:space="preserve">Nogales </t>
  </si>
  <si>
    <t>Autotransportes  Tufesa</t>
  </si>
  <si>
    <t>Autobuses la Piedad</t>
  </si>
  <si>
    <t>Autotransporte Tufesa</t>
  </si>
  <si>
    <t>Autotransportes   Sinaloa Tours</t>
  </si>
  <si>
    <t>Autoservicios de Norte</t>
  </si>
  <si>
    <t>Autobuses  del  Evora</t>
  </si>
  <si>
    <t>Guamuchil</t>
  </si>
  <si>
    <t>Autotransportes  Sinaloa  Tours</t>
  </si>
  <si>
    <t>Guasave</t>
  </si>
  <si>
    <t>Autobuses los Pinos</t>
  </si>
  <si>
    <t>Ma. Liboria Rodriguez Torres</t>
  </si>
  <si>
    <t>San Luis Potosi</t>
  </si>
  <si>
    <t>Enlaces Auriazules</t>
  </si>
  <si>
    <t>Santa María del Rio</t>
  </si>
  <si>
    <t>Trasportes Zima Real</t>
  </si>
  <si>
    <t>Rioverde</t>
  </si>
  <si>
    <t>Juan Chavez Huerta</t>
  </si>
  <si>
    <t>Autobuses Cerritenses</t>
  </si>
  <si>
    <t>Autobuses de Matehuala</t>
  </si>
  <si>
    <t>Transportes Zima Real</t>
  </si>
  <si>
    <t>Matehuala</t>
  </si>
  <si>
    <t>Ciudad Maíz</t>
  </si>
  <si>
    <t>Cerritos</t>
  </si>
  <si>
    <t>Autos Pullman</t>
  </si>
  <si>
    <t>Othón Pompeyo Blanco</t>
  </si>
  <si>
    <t>Transportes  de Lujo Linea Dorada</t>
  </si>
  <si>
    <t>José Maria Morelos</t>
  </si>
  <si>
    <t>Felipe Carrillo Puerto</t>
  </si>
  <si>
    <t>Autobuses Alas de Oro</t>
  </si>
  <si>
    <t>ADO Empresas Coordinadas</t>
  </si>
  <si>
    <t>Autobuses del Oriente</t>
  </si>
  <si>
    <t>Camionera del Golfo</t>
  </si>
  <si>
    <t>Benito Juarez</t>
  </si>
  <si>
    <t>Autotransportes Unión Serrana</t>
  </si>
  <si>
    <t>Xicotepec</t>
  </si>
  <si>
    <t>Autobuses Integrados Tlacotepec</t>
  </si>
  <si>
    <t>Tepeaca</t>
  </si>
  <si>
    <t>Autotransporte Federal  García</t>
  </si>
  <si>
    <t>Tehuacán</t>
  </si>
  <si>
    <t>Autotransporte  Federal  Los Garcia</t>
  </si>
  <si>
    <t>Serdán</t>
  </si>
  <si>
    <t>Autotransportes Unicornio</t>
  </si>
  <si>
    <t xml:space="preserve">Transportes Puebla-Vicente </t>
  </si>
  <si>
    <t>Santa Rita Tlahuapan</t>
  </si>
  <si>
    <t>Sociedad Cooperativa Tecali</t>
  </si>
  <si>
    <t>San Juan Ixcaquixtla</t>
  </si>
  <si>
    <t>Autotransportes Unidos Huexotl</t>
  </si>
  <si>
    <t>San Cristobal Tepatlaxco</t>
  </si>
  <si>
    <t>Autobuses México Puebla Estrella Roja</t>
  </si>
  <si>
    <t>Union de Transporte Publico de Puebla</t>
  </si>
  <si>
    <t>Poza Rica</t>
  </si>
  <si>
    <t>Autotransportes Acapetlahuacan</t>
  </si>
  <si>
    <t>Izucar de Matamoros</t>
  </si>
  <si>
    <t>Expresso Sur</t>
  </si>
  <si>
    <t>Autotransporte Unión Serrana</t>
  </si>
  <si>
    <t>Huachinango</t>
  </si>
  <si>
    <t>Unión de Transporte Publico de Puebla</t>
  </si>
  <si>
    <t>Atoyatempan</t>
  </si>
  <si>
    <t>Autotransportes Amozoc Ruta100</t>
  </si>
  <si>
    <t>Amozoc</t>
  </si>
  <si>
    <t>Atlixco</t>
  </si>
  <si>
    <t>Omnibus Cristobal Colón</t>
  </si>
  <si>
    <t>Acatlán de Osorio</t>
  </si>
  <si>
    <t>Autotransportes Puebla-Amozoc</t>
  </si>
  <si>
    <t>Autobuses Golfo Pacifico</t>
  </si>
  <si>
    <t>Yolomecatl</t>
  </si>
  <si>
    <t>Tlaxiaco</t>
  </si>
  <si>
    <t>Tlacolula</t>
  </si>
  <si>
    <t>Coordinados Colón</t>
  </si>
  <si>
    <t>Santo Domingo Tehuantepec</t>
  </si>
  <si>
    <t>Omnibus Cristobal Colon Autob Golfo</t>
  </si>
  <si>
    <t>Santa Maria Zacatepec</t>
  </si>
  <si>
    <t>Coordinador Colón</t>
  </si>
  <si>
    <t>Santa Cruz Huatulco</t>
  </si>
  <si>
    <t>Coordinados Cólon</t>
  </si>
  <si>
    <t>San Pedro Amuzgo</t>
  </si>
  <si>
    <t>Autotransportes de San  Miguel</t>
  </si>
  <si>
    <t>San Miguel Mixtepec</t>
  </si>
  <si>
    <t>San Juan Bautista Cuicatlan</t>
  </si>
  <si>
    <t>San Isidro Pueblo Nuevo</t>
  </si>
  <si>
    <t>San Felipe Ixtapa</t>
  </si>
  <si>
    <t>Salina Cruz</t>
  </si>
  <si>
    <t>Pochutla</t>
  </si>
  <si>
    <t>Puerto Escondido</t>
  </si>
  <si>
    <t>Putla de Guerrero</t>
  </si>
  <si>
    <t>Coordinados de Colón</t>
  </si>
  <si>
    <t>Pinotepa Nacional</t>
  </si>
  <si>
    <t>Coordinados Oaxaca</t>
  </si>
  <si>
    <t>Cooperativa Latuvi</t>
  </si>
  <si>
    <t>Juchitán de Zaragoza</t>
  </si>
  <si>
    <t>Ixtlan de Juarez</t>
  </si>
  <si>
    <t>Coodrinados Colón</t>
  </si>
  <si>
    <t>Huatulco</t>
  </si>
  <si>
    <t xml:space="preserve">Huajuapan de León </t>
  </si>
  <si>
    <t>Chalcatongo</t>
  </si>
  <si>
    <t>Cacahuantepec</t>
  </si>
  <si>
    <t>Asunción Nochixtlan</t>
  </si>
  <si>
    <t>Autobuses Directos</t>
  </si>
  <si>
    <t>Autotransportes Oro Gran Turismo</t>
  </si>
  <si>
    <t>Autotransportes Laser</t>
  </si>
  <si>
    <t>Tolcabus</t>
  </si>
  <si>
    <t>Tolcayuca</t>
  </si>
  <si>
    <t>Autobuses de 1ra. Pachuca Actopan</t>
  </si>
  <si>
    <t>Tasquillo</t>
  </si>
  <si>
    <t>Autotransportes Jaguares Poblanos</t>
  </si>
  <si>
    <t>Singuilucan</t>
  </si>
  <si>
    <t>Autobuses de Oriente ADO  S.A. de C.V</t>
  </si>
  <si>
    <t>Pachuca</t>
  </si>
  <si>
    <t>Tolcabus - Aguilas</t>
  </si>
  <si>
    <t>Mineral de la Reforma</t>
  </si>
  <si>
    <t>Autobuses Metzcos Flecha Roja</t>
  </si>
  <si>
    <t>Atotonilco</t>
  </si>
  <si>
    <t>Autobuses Mex-Toluca-Zinacantepec Ramales</t>
  </si>
  <si>
    <t>Autotransportes Dos Costas</t>
  </si>
  <si>
    <t>Destinos Parhíkuni</t>
  </si>
  <si>
    <t>Autobuses Estrella Blanca</t>
  </si>
  <si>
    <t>Autobuses de la Piedad</t>
  </si>
  <si>
    <t>Omnibus Cristobal Colon</t>
  </si>
  <si>
    <t>Tlapa de Comonfort</t>
  </si>
  <si>
    <t>Autotransportes Estrella Roja del Sur</t>
  </si>
  <si>
    <t>Trans-Guerrerenses de la Montaña</t>
  </si>
  <si>
    <t>Autotransportes Estrella Blanca</t>
  </si>
  <si>
    <t>Chilpancingo</t>
  </si>
  <si>
    <t>Cd. Arcelia</t>
  </si>
  <si>
    <t>Cd. Altamirano</t>
  </si>
  <si>
    <t>Autot.  Estrella Roja del Sur Papagayo</t>
  </si>
  <si>
    <t>Autot. Estrella Roja del Sur Ejido</t>
  </si>
  <si>
    <t>Acapulco Centro</t>
  </si>
  <si>
    <t>Autobuses Tarimoro</t>
  </si>
  <si>
    <t>Tarimoro</t>
  </si>
  <si>
    <t>Unión de Propietarios de Transportes Mixtos de Durango</t>
  </si>
  <si>
    <t>Omnibus de Chiapas</t>
  </si>
  <si>
    <t>Tuxtla Gutierrez</t>
  </si>
  <si>
    <t>Transportes Rapidos la Sultana</t>
  </si>
  <si>
    <t>Linea de Pasajeros Comitán Lagos</t>
  </si>
  <si>
    <t>Autotransportes Ocozocoautla</t>
  </si>
  <si>
    <t>Ocozocoautla de Espinosa</t>
  </si>
  <si>
    <t xml:space="preserve">Autotransportes  Valle de Cintalapa </t>
  </si>
  <si>
    <t>Jiquipilas</t>
  </si>
  <si>
    <t>Linea de Pasajeros Comitan Lagos Montebello</t>
  </si>
  <si>
    <t>Autotransportes Trinitaria</t>
  </si>
  <si>
    <t>Autotransportes Cuxtepeques</t>
  </si>
  <si>
    <t>Comitán</t>
  </si>
  <si>
    <t>Limousines de México</t>
  </si>
  <si>
    <t>Ciudad Juaréz</t>
  </si>
  <si>
    <t>Autotransportes Rapidos Delicias</t>
  </si>
  <si>
    <t>Ciudad Jiménez</t>
  </si>
  <si>
    <t>Autotransp. Turisticos del Noroeste</t>
  </si>
  <si>
    <t>Autobuses del Sur S.A. de C.V.</t>
  </si>
  <si>
    <t xml:space="preserve">Autobuses de Oriente ADO </t>
  </si>
  <si>
    <t>Escarcega</t>
  </si>
  <si>
    <t>Champotón</t>
  </si>
  <si>
    <t>Candelaria</t>
  </si>
  <si>
    <t>Autotransportes Aguila</t>
  </si>
  <si>
    <t>Santa Rosalia</t>
  </si>
  <si>
    <t>San José del Cabo</t>
  </si>
  <si>
    <t>Loreto</t>
  </si>
  <si>
    <t>Guerrero Negro</t>
  </si>
  <si>
    <t>Autotransportes Aguilas S.A. de C.V.</t>
  </si>
  <si>
    <t>Cabo San Lucas</t>
  </si>
  <si>
    <t>Autotransportes Sinaloa Tours</t>
  </si>
  <si>
    <t>Sucursal Mariano Matamoros</t>
  </si>
  <si>
    <t>Autobuses Costa de Oro</t>
  </si>
  <si>
    <t>Juan Manuel Rubio Galvez</t>
  </si>
  <si>
    <t>Autotransportes Guamuchi</t>
  </si>
  <si>
    <t>Estrella del Pacifico</t>
  </si>
  <si>
    <t xml:space="preserve">Baja California </t>
  </si>
  <si>
    <t>Ciculos de Oro Servicios de 1</t>
  </si>
  <si>
    <t xml:space="preserve">Autobuses Unidos Estrella Roja </t>
  </si>
  <si>
    <t>Total de Corridas</t>
  </si>
  <si>
    <t xml:space="preserve">8.2  Corridas de Origen y Paso de las Terminales Centrales de Pasajeros </t>
  </si>
  <si>
    <t xml:space="preserve">8.3 Corridas de Origen y Paso de las Terminales Individuales de Pasajeros </t>
  </si>
  <si>
    <t xml:space="preserve">Cuernavaca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</si>
</sst>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9BBB5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4" fontId="3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137">
    <xf numFmtId="0" fontId="0" fillId="0" borderId="0" xfId="0"/>
    <xf numFmtId="0" fontId="4" fillId="0" borderId="0" xfId="3" applyFont="1"/>
    <xf numFmtId="0" fontId="3" fillId="0" borderId="0" xfId="3"/>
    <xf numFmtId="0" fontId="9" fillId="0" borderId="0" xfId="3" applyFont="1"/>
    <xf numFmtId="0" fontId="11" fillId="0" borderId="0" xfId="3" applyFont="1"/>
    <xf numFmtId="0" fontId="10" fillId="2" borderId="0" xfId="1" applyFont="1" applyBorder="1" applyAlignment="1">
      <alignment horizontal="center" vertical="center" wrapText="1"/>
    </xf>
    <xf numFmtId="0" fontId="12" fillId="3" borderId="0" xfId="2" applyFont="1" applyAlignment="1">
      <alignment horizontal="center" vertical="center"/>
    </xf>
    <xf numFmtId="0" fontId="2" fillId="0" borderId="0" xfId="3" applyFont="1"/>
    <xf numFmtId="0" fontId="11" fillId="0" borderId="0" xfId="3" applyFont="1" applyAlignment="1">
      <alignment horizontal="center" vertical="center"/>
    </xf>
    <xf numFmtId="0" fontId="9" fillId="0" borderId="0" xfId="3" applyFont="1" applyAlignment="1"/>
    <xf numFmtId="0" fontId="14" fillId="0" borderId="0" xfId="3" applyFont="1"/>
    <xf numFmtId="0" fontId="8" fillId="0" borderId="0" xfId="3" applyFont="1"/>
    <xf numFmtId="0" fontId="3" fillId="0" borderId="0" xfId="3" applyAlignment="1">
      <alignment horizontal="center"/>
    </xf>
    <xf numFmtId="0" fontId="15" fillId="0" borderId="0" xfId="3" applyFont="1"/>
    <xf numFmtId="0" fontId="7" fillId="0" borderId="0" xfId="3" applyFont="1"/>
    <xf numFmtId="0" fontId="16" fillId="0" borderId="0" xfId="3" applyFont="1" applyAlignment="1">
      <alignment horizontal="right"/>
    </xf>
    <xf numFmtId="0" fontId="17" fillId="0" borderId="0" xfId="3" applyFont="1"/>
    <xf numFmtId="0" fontId="18" fillId="0" borderId="0" xfId="3" applyFont="1"/>
    <xf numFmtId="0" fontId="2" fillId="0" borderId="0" xfId="3" applyFont="1" applyFill="1"/>
    <xf numFmtId="0" fontId="17" fillId="0" borderId="0" xfId="3" applyFont="1" applyFill="1"/>
    <xf numFmtId="0" fontId="20" fillId="3" borderId="0" xfId="2" applyFont="1"/>
    <xf numFmtId="0" fontId="20" fillId="3" borderId="0" xfId="2" applyFont="1" applyAlignment="1">
      <alignment horizontal="left"/>
    </xf>
    <xf numFmtId="0" fontId="14" fillId="0" borderId="0" xfId="3" applyFont="1" applyAlignment="1">
      <alignment horizontal="left"/>
    </xf>
    <xf numFmtId="0" fontId="19" fillId="3" borderId="0" xfId="2" applyFont="1"/>
    <xf numFmtId="0" fontId="5" fillId="0" borderId="0" xfId="3" applyFont="1"/>
    <xf numFmtId="0" fontId="10" fillId="2" borderId="0" xfId="1" applyFont="1" applyBorder="1" applyAlignment="1">
      <alignment horizontal="center" vertical="center" wrapText="1"/>
    </xf>
    <xf numFmtId="0" fontId="13" fillId="4" borderId="0" xfId="3" applyFont="1" applyFill="1" applyBorder="1"/>
    <xf numFmtId="0" fontId="11" fillId="4" borderId="0" xfId="3" applyFont="1" applyFill="1" applyAlignment="1">
      <alignment horizontal="right"/>
    </xf>
    <xf numFmtId="0" fontId="11" fillId="4" borderId="0" xfId="3" applyFont="1" applyFill="1" applyAlignment="1">
      <alignment horizontal="center" wrapText="1"/>
    </xf>
    <xf numFmtId="0" fontId="11" fillId="4" borderId="0" xfId="3" applyFont="1" applyFill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/>
    </xf>
    <xf numFmtId="0" fontId="10" fillId="2" borderId="0" xfId="1" applyFont="1" applyAlignment="1">
      <alignment horizontal="center" vertical="center" wrapText="1"/>
    </xf>
    <xf numFmtId="0" fontId="3" fillId="4" borderId="0" xfId="3" applyFill="1"/>
    <xf numFmtId="3" fontId="1" fillId="3" borderId="0" xfId="2" applyNumberFormat="1" applyFont="1" applyBorder="1" applyAlignment="1">
      <alignment horizontal="center"/>
    </xf>
    <xf numFmtId="3" fontId="11" fillId="4" borderId="0" xfId="3" applyNumberFormat="1" applyFont="1" applyFill="1" applyAlignment="1">
      <alignment horizontal="center"/>
    </xf>
    <xf numFmtId="3" fontId="10" fillId="2" borderId="0" xfId="1" applyNumberFormat="1" applyFont="1" applyBorder="1" applyAlignment="1">
      <alignment horizontal="center" vertical="center" wrapText="1"/>
    </xf>
    <xf numFmtId="0" fontId="22" fillId="2" borderId="0" xfId="1" applyFont="1" applyBorder="1" applyAlignment="1">
      <alignment horizontal="center" vertical="center" wrapText="1"/>
    </xf>
    <xf numFmtId="0" fontId="23" fillId="0" borderId="0" xfId="3" applyFont="1" applyAlignment="1">
      <alignment horizontal="left"/>
    </xf>
    <xf numFmtId="0" fontId="24" fillId="0" borderId="0" xfId="3" applyFont="1" applyAlignment="1">
      <alignment horizontal="left"/>
    </xf>
    <xf numFmtId="3" fontId="24" fillId="0" borderId="0" xfId="3" applyNumberFormat="1" applyFont="1" applyAlignment="1">
      <alignment horizontal="center"/>
    </xf>
    <xf numFmtId="3" fontId="3" fillId="0" borderId="0" xfId="3" applyNumberFormat="1" applyFont="1"/>
    <xf numFmtId="0" fontId="3" fillId="0" borderId="0" xfId="3" applyFont="1"/>
    <xf numFmtId="3" fontId="25" fillId="0" borderId="0" xfId="3" applyNumberFormat="1" applyFont="1" applyAlignment="1">
      <alignment horizontal="center"/>
    </xf>
    <xf numFmtId="3" fontId="26" fillId="6" borderId="0" xfId="1" applyNumberFormat="1" applyFont="1" applyFill="1" applyBorder="1" applyAlignment="1">
      <alignment horizontal="center" vertical="center" wrapText="1"/>
    </xf>
    <xf numFmtId="3" fontId="6" fillId="4" borderId="0" xfId="3" applyNumberFormat="1" applyFont="1" applyFill="1" applyBorder="1" applyAlignment="1">
      <alignment horizontal="center" vertical="center"/>
    </xf>
    <xf numFmtId="3" fontId="5" fillId="4" borderId="0" xfId="3" applyNumberFormat="1" applyFont="1" applyFill="1" applyBorder="1" applyAlignment="1">
      <alignment horizontal="left" vertical="center"/>
    </xf>
    <xf numFmtId="3" fontId="27" fillId="7" borderId="0" xfId="2" applyNumberFormat="1" applyFont="1" applyFill="1" applyBorder="1" applyAlignment="1">
      <alignment horizontal="center"/>
    </xf>
    <xf numFmtId="3" fontId="28" fillId="4" borderId="0" xfId="2" applyNumberFormat="1" applyFont="1" applyFill="1" applyBorder="1" applyAlignment="1">
      <alignment horizontal="center"/>
    </xf>
    <xf numFmtId="0" fontId="23" fillId="0" borderId="0" xfId="3" applyFont="1"/>
    <xf numFmtId="0" fontId="23" fillId="0" borderId="0" xfId="3" applyFont="1" applyFill="1"/>
    <xf numFmtId="0" fontId="5" fillId="4" borderId="0" xfId="2" applyFont="1" applyFill="1" applyBorder="1" applyAlignment="1">
      <alignment horizontal="left"/>
    </xf>
    <xf numFmtId="3" fontId="28" fillId="4" borderId="0" xfId="2" applyNumberFormat="1" applyFont="1" applyFill="1" applyBorder="1" applyAlignment="1">
      <alignment horizontal="left"/>
    </xf>
    <xf numFmtId="0" fontId="3" fillId="0" borderId="0" xfId="3" applyFont="1" applyFill="1"/>
    <xf numFmtId="0" fontId="3" fillId="8" borderId="0" xfId="3" applyFont="1" applyFill="1"/>
    <xf numFmtId="0" fontId="23" fillId="8" borderId="0" xfId="3" applyFont="1" applyFill="1"/>
    <xf numFmtId="0" fontId="10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>
      <alignment horizontal="center" vertical="center" wrapText="1"/>
    </xf>
    <xf numFmtId="0" fontId="5" fillId="4" borderId="0" xfId="3" applyFont="1" applyFill="1" applyBorder="1" applyAlignment="1">
      <alignment horizontal="left" vertical="center" wrapText="1"/>
    </xf>
    <xf numFmtId="3" fontId="6" fillId="4" borderId="0" xfId="3" applyNumberFormat="1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left" vertical="center" wrapText="1"/>
    </xf>
    <xf numFmtId="3" fontId="5" fillId="0" borderId="0" xfId="3" applyNumberFormat="1" applyFont="1" applyAlignment="1">
      <alignment horizontal="center" vertical="center" wrapText="1"/>
    </xf>
    <xf numFmtId="3" fontId="5" fillId="7" borderId="0" xfId="3" applyNumberFormat="1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/>
    </xf>
    <xf numFmtId="0" fontId="5" fillId="7" borderId="0" xfId="3" applyFont="1" applyFill="1" applyBorder="1" applyAlignment="1">
      <alignment horizontal="center" vertical="center" wrapText="1"/>
    </xf>
    <xf numFmtId="3" fontId="5" fillId="0" borderId="0" xfId="3" applyNumberFormat="1" applyFont="1" applyFill="1" applyBorder="1" applyAlignment="1">
      <alignment horizontal="center" vertical="center" wrapText="1"/>
    </xf>
    <xf numFmtId="3" fontId="29" fillId="6" borderId="3" xfId="3" applyNumberFormat="1" applyFont="1" applyFill="1" applyBorder="1" applyAlignment="1">
      <alignment horizontal="center" vertical="center"/>
    </xf>
    <xf numFmtId="0" fontId="0" fillId="0" borderId="0" xfId="0" applyFill="1"/>
    <xf numFmtId="3" fontId="30" fillId="0" borderId="0" xfId="3" applyNumberFormat="1" applyFont="1" applyFill="1" applyBorder="1"/>
    <xf numFmtId="3" fontId="30" fillId="0" borderId="0" xfId="3" applyNumberFormat="1" applyFont="1" applyFill="1" applyBorder="1" applyAlignment="1">
      <alignment horizontal="center" vertical="center"/>
    </xf>
    <xf numFmtId="3" fontId="30" fillId="0" borderId="0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wrapText="1"/>
    </xf>
    <xf numFmtId="1" fontId="31" fillId="0" borderId="0" xfId="3" applyNumberFormat="1" applyFont="1" applyBorder="1" applyAlignment="1">
      <alignment horizontal="center" textRotation="90"/>
    </xf>
    <xf numFmtId="3" fontId="31" fillId="0" borderId="0" xfId="3" applyNumberFormat="1" applyFont="1" applyFill="1" applyBorder="1"/>
    <xf numFmtId="3" fontId="30" fillId="0" borderId="0" xfId="3" applyNumberFormat="1" applyFont="1" applyFill="1" applyBorder="1" applyAlignment="1"/>
    <xf numFmtId="3" fontId="5" fillId="4" borderId="0" xfId="3" applyNumberFormat="1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 wrapText="1"/>
    </xf>
    <xf numFmtId="3" fontId="5" fillId="7" borderId="0" xfId="3" applyNumberFormat="1" applyFont="1" applyFill="1" applyBorder="1" applyAlignment="1">
      <alignment horizontal="center" vertical="center"/>
    </xf>
    <xf numFmtId="0" fontId="5" fillId="7" borderId="0" xfId="3" applyFont="1" applyFill="1" applyBorder="1" applyAlignment="1">
      <alignment horizontal="center"/>
    </xf>
    <xf numFmtId="0" fontId="5" fillId="4" borderId="0" xfId="3" applyFont="1" applyFill="1" applyBorder="1" applyAlignment="1">
      <alignment horizontal="left"/>
    </xf>
    <xf numFmtId="0" fontId="0" fillId="0" borderId="0" xfId="0" applyFill="1" applyBorder="1"/>
    <xf numFmtId="0" fontId="0" fillId="9" borderId="0" xfId="0" applyFill="1"/>
    <xf numFmtId="0" fontId="5" fillId="7" borderId="0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center" vertical="center" wrapText="1"/>
    </xf>
    <xf numFmtId="0" fontId="5" fillId="4" borderId="0" xfId="3" applyFont="1" applyFill="1" applyBorder="1"/>
    <xf numFmtId="0" fontId="32" fillId="0" borderId="0" xfId="3" applyFont="1" applyFill="1" applyBorder="1"/>
    <xf numFmtId="0" fontId="32" fillId="0" borderId="0" xfId="3" applyFont="1" applyFill="1" applyBorder="1" applyAlignment="1">
      <alignment horizontal="center" vertical="center"/>
    </xf>
    <xf numFmtId="3" fontId="5" fillId="4" borderId="0" xfId="3" applyNumberFormat="1" applyFont="1" applyFill="1" applyBorder="1" applyAlignment="1">
      <alignment horizontal="left"/>
    </xf>
    <xf numFmtId="3" fontId="5" fillId="0" borderId="0" xfId="3" applyNumberFormat="1" applyFont="1" applyFill="1" applyBorder="1" applyAlignment="1">
      <alignment horizontal="left" vertical="center"/>
    </xf>
    <xf numFmtId="3" fontId="6" fillId="4" borderId="0" xfId="3" applyNumberFormat="1" applyFont="1" applyFill="1" applyBorder="1" applyAlignment="1">
      <alignment horizontal="center"/>
    </xf>
    <xf numFmtId="0" fontId="5" fillId="4" borderId="0" xfId="3" applyFont="1" applyFill="1" applyBorder="1" applyAlignment="1"/>
    <xf numFmtId="3" fontId="30" fillId="0" borderId="0" xfId="3" applyNumberFormat="1" applyFont="1" applyFill="1" applyBorder="1" applyAlignment="1">
      <alignment horizontal="right"/>
    </xf>
    <xf numFmtId="3" fontId="5" fillId="7" borderId="0" xfId="3" applyNumberFormat="1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center" vertical="center"/>
    </xf>
    <xf numFmtId="3" fontId="2" fillId="4" borderId="0" xfId="3" applyNumberFormat="1" applyFont="1" applyFill="1" applyBorder="1" applyAlignment="1">
      <alignment horizontal="center" vertical="center"/>
    </xf>
    <xf numFmtId="3" fontId="5" fillId="7" borderId="0" xfId="8" applyNumberFormat="1" applyFont="1" applyFill="1" applyBorder="1" applyAlignment="1">
      <alignment horizontal="center" vertical="center"/>
    </xf>
    <xf numFmtId="0" fontId="5" fillId="7" borderId="0" xfId="8" applyFont="1" applyFill="1" applyBorder="1" applyAlignment="1">
      <alignment horizontal="center"/>
    </xf>
    <xf numFmtId="0" fontId="30" fillId="0" borderId="0" xfId="3" applyFont="1" applyFill="1" applyBorder="1"/>
    <xf numFmtId="0" fontId="30" fillId="0" borderId="0" xfId="3" applyFont="1" applyAlignment="1">
      <alignment horizontal="center" vertical="center"/>
    </xf>
    <xf numFmtId="0" fontId="3" fillId="0" borderId="0" xfId="3" applyFont="1" applyAlignment="1">
      <alignment horizontal="center" wrapText="1"/>
    </xf>
    <xf numFmtId="0" fontId="30" fillId="0" borderId="0" xfId="3" applyFont="1" applyBorder="1" applyAlignment="1">
      <alignment textRotation="90"/>
    </xf>
    <xf numFmtId="0" fontId="9" fillId="0" borderId="0" xfId="3" applyFont="1" applyBorder="1" applyAlignment="1"/>
    <xf numFmtId="3" fontId="27" fillId="0" borderId="0" xfId="2" applyNumberFormat="1" applyFont="1" applyFill="1" applyBorder="1" applyAlignment="1">
      <alignment horizontal="left"/>
    </xf>
    <xf numFmtId="3" fontId="28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left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3" fontId="6" fillId="0" borderId="0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center"/>
    </xf>
    <xf numFmtId="0" fontId="10" fillId="2" borderId="0" xfId="1" applyFont="1" applyAlignment="1">
      <alignment horizontal="center" vertical="center" wrapText="1"/>
    </xf>
    <xf numFmtId="0" fontId="21" fillId="2" borderId="0" xfId="1" applyFont="1" applyBorder="1" applyAlignment="1">
      <alignment horizontal="center"/>
    </xf>
    <xf numFmtId="0" fontId="5" fillId="7" borderId="0" xfId="2" applyFont="1" applyFill="1" applyBorder="1" applyAlignment="1">
      <alignment horizontal="center" vertical="center"/>
    </xf>
    <xf numFmtId="0" fontId="9" fillId="0" borderId="0" xfId="3" applyFont="1" applyAlignment="1">
      <alignment horizontal="justify" vertical="top" wrapText="1"/>
    </xf>
    <xf numFmtId="0" fontId="10" fillId="6" borderId="0" xfId="1" applyFont="1" applyFill="1" applyBorder="1" applyAlignment="1">
      <alignment horizontal="center" vertical="center" wrapText="1"/>
    </xf>
    <xf numFmtId="0" fontId="26" fillId="6" borderId="0" xfId="1" applyFont="1" applyFill="1" applyBorder="1" applyAlignment="1">
      <alignment horizontal="center" vertical="center" wrapText="1"/>
    </xf>
    <xf numFmtId="3" fontId="26" fillId="6" borderId="1" xfId="1" applyNumberFormat="1" applyFont="1" applyFill="1" applyBorder="1" applyAlignment="1">
      <alignment horizontal="center" vertical="center"/>
    </xf>
    <xf numFmtId="3" fontId="26" fillId="6" borderId="0" xfId="1" applyNumberFormat="1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/>
    </xf>
    <xf numFmtId="1" fontId="22" fillId="6" borderId="0" xfId="3" applyNumberFormat="1" applyFont="1" applyFill="1" applyBorder="1" applyAlignment="1">
      <alignment horizontal="center" vertical="center" wrapText="1"/>
    </xf>
    <xf numFmtId="1" fontId="22" fillId="6" borderId="2" xfId="3" applyNumberFormat="1" applyFont="1" applyFill="1" applyBorder="1" applyAlignment="1">
      <alignment horizontal="center" vertical="center" wrapText="1"/>
    </xf>
    <xf numFmtId="3" fontId="33" fillId="6" borderId="5" xfId="1" applyNumberFormat="1" applyFont="1" applyFill="1" applyBorder="1" applyAlignment="1">
      <alignment horizontal="center" vertical="center"/>
    </xf>
    <xf numFmtId="3" fontId="22" fillId="6" borderId="0" xfId="1" applyNumberFormat="1" applyFont="1" applyFill="1" applyBorder="1" applyAlignment="1">
      <alignment horizontal="center" vertical="center" wrapText="1" shrinkToFit="1"/>
    </xf>
    <xf numFmtId="3" fontId="22" fillId="6" borderId="4" xfId="1" applyNumberFormat="1" applyFont="1" applyFill="1" applyBorder="1" applyAlignment="1">
      <alignment horizontal="center" vertical="center" wrapText="1" shrinkToFit="1"/>
    </xf>
    <xf numFmtId="0" fontId="22" fillId="6" borderId="0" xfId="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/>
    </xf>
    <xf numFmtId="0" fontId="8" fillId="7" borderId="0" xfId="3" applyFont="1" applyFill="1" applyBorder="1" applyAlignment="1">
      <alignment horizontal="center" vertical="center" wrapText="1"/>
    </xf>
    <xf numFmtId="0" fontId="8" fillId="7" borderId="0" xfId="3" applyFont="1" applyFill="1" applyBorder="1" applyAlignment="1">
      <alignment horizontal="center" vertical="center"/>
    </xf>
    <xf numFmtId="0" fontId="34" fillId="7" borderId="0" xfId="3" applyFont="1" applyFill="1" applyBorder="1" applyAlignment="1">
      <alignment horizontal="center" vertical="center" wrapText="1"/>
    </xf>
    <xf numFmtId="0" fontId="21" fillId="2" borderId="0" xfId="1" applyFont="1" applyAlignment="1">
      <alignment horizontal="center" vertical="center" wrapText="1"/>
    </xf>
  </cellXfs>
  <cellStyles count="9">
    <cellStyle name="40% - Énfasis3" xfId="2" builtinId="39"/>
    <cellStyle name="40% - Énfasis3 2" xfId="4"/>
    <cellStyle name="40% - Énfasis3 2 2" xfId="5"/>
    <cellStyle name="40% - Énfasis3 3" xfId="6"/>
    <cellStyle name="60% - Énfasis3" xfId="8" builtinId="40"/>
    <cellStyle name="Énfasis3" xfId="1" builtinId="37"/>
    <cellStyle name="Euro" xfId="7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Terminales Centrales e </a:t>
            </a:r>
            <a:r>
              <a:rPr lang="en-US" sz="1400" baseline="0"/>
              <a:t>Individuales de Pasajeros 2015</a:t>
            </a:r>
          </a:p>
          <a:p>
            <a:pPr>
              <a:defRPr lang="es-ES" sz="1400"/>
            </a:pPr>
            <a:endParaRPr lang="en-US" sz="1400"/>
          </a:p>
        </c:rich>
      </c:tx>
      <c:layout>
        <c:manualLayout>
          <c:xMode val="edge"/>
          <c:yMode val="edge"/>
          <c:x val="0.16674880004420495"/>
          <c:y val="1.9314337960764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252187162585186E-2"/>
          <c:y val="0.11624463570877402"/>
          <c:w val="0.87425874890638666"/>
          <c:h val="0.64066820097842514"/>
        </c:manualLayout>
      </c:layout>
      <c:lineChart>
        <c:grouping val="standard"/>
        <c:varyColors val="0"/>
        <c:ser>
          <c:idx val="0"/>
          <c:order val="0"/>
          <c:tx>
            <c:strRef>
              <c:f>'8.1 '!$B$7</c:f>
              <c:strCache>
                <c:ptCount val="1"/>
                <c:pt idx="0">
                  <c:v>Individuales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 '!$B$9:$B$40</c:f>
              <c:numCache>
                <c:formatCode>General</c:formatCode>
                <c:ptCount val="32"/>
                <c:pt idx="0">
                  <c:v>2</c:v>
                </c:pt>
                <c:pt idx="1">
                  <c:v>28</c:v>
                </c:pt>
                <c:pt idx="2">
                  <c:v>11</c:v>
                </c:pt>
                <c:pt idx="3">
                  <c:v>9</c:v>
                </c:pt>
                <c:pt idx="4">
                  <c:v>26</c:v>
                </c:pt>
                <c:pt idx="5">
                  <c:v>14</c:v>
                </c:pt>
                <c:pt idx="6">
                  <c:v>12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31</c:v>
                </c:pt>
                <c:pt idx="11">
                  <c:v>9</c:v>
                </c:pt>
                <c:pt idx="12">
                  <c:v>26</c:v>
                </c:pt>
                <c:pt idx="13">
                  <c:v>17</c:v>
                </c:pt>
                <c:pt idx="14">
                  <c:v>40</c:v>
                </c:pt>
                <c:pt idx="15">
                  <c:v>12</c:v>
                </c:pt>
                <c:pt idx="16">
                  <c:v>17</c:v>
                </c:pt>
                <c:pt idx="17">
                  <c:v>18</c:v>
                </c:pt>
                <c:pt idx="18">
                  <c:v>12</c:v>
                </c:pt>
                <c:pt idx="19">
                  <c:v>71</c:v>
                </c:pt>
                <c:pt idx="20">
                  <c:v>50</c:v>
                </c:pt>
                <c:pt idx="21">
                  <c:v>1</c:v>
                </c:pt>
                <c:pt idx="22">
                  <c:v>8</c:v>
                </c:pt>
                <c:pt idx="23">
                  <c:v>11</c:v>
                </c:pt>
                <c:pt idx="24">
                  <c:v>22</c:v>
                </c:pt>
                <c:pt idx="25">
                  <c:v>20</c:v>
                </c:pt>
                <c:pt idx="26">
                  <c:v>7</c:v>
                </c:pt>
                <c:pt idx="27">
                  <c:v>9</c:v>
                </c:pt>
                <c:pt idx="28">
                  <c:v>16</c:v>
                </c:pt>
                <c:pt idx="29">
                  <c:v>67</c:v>
                </c:pt>
                <c:pt idx="30">
                  <c:v>9</c:v>
                </c:pt>
                <c:pt idx="3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 '!$C$7</c:f>
              <c:strCache>
                <c:ptCount val="1"/>
                <c:pt idx="0">
                  <c:v>Centrales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 '!$C$9:$C$40</c:f>
              <c:numCache>
                <c:formatCode>General</c:formatCode>
                <c:ptCount val="32"/>
                <c:pt idx="0">
                  <c:v>1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17</c:v>
                </c:pt>
                <c:pt idx="11">
                  <c:v>18</c:v>
                </c:pt>
                <c:pt idx="12">
                  <c:v>10</c:v>
                </c:pt>
                <c:pt idx="13">
                  <c:v>12</c:v>
                </c:pt>
                <c:pt idx="14">
                  <c:v>25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13</c:v>
                </c:pt>
                <c:pt idx="20">
                  <c:v>20</c:v>
                </c:pt>
                <c:pt idx="21">
                  <c:v>6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  <c:pt idx="25">
                  <c:v>10</c:v>
                </c:pt>
                <c:pt idx="26">
                  <c:v>4</c:v>
                </c:pt>
                <c:pt idx="27">
                  <c:v>18</c:v>
                </c:pt>
                <c:pt idx="28">
                  <c:v>4</c:v>
                </c:pt>
                <c:pt idx="29">
                  <c:v>30</c:v>
                </c:pt>
                <c:pt idx="30">
                  <c:v>3</c:v>
                </c:pt>
                <c:pt idx="3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772400"/>
        <c:axId val="212113200"/>
      </c:lineChart>
      <c:catAx>
        <c:axId val="21177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113200"/>
        <c:crosses val="autoZero"/>
        <c:auto val="1"/>
        <c:lblAlgn val="ctr"/>
        <c:lblOffset val="100"/>
        <c:noMultiLvlLbl val="0"/>
      </c:catAx>
      <c:valAx>
        <c:axId val="212113200"/>
        <c:scaling>
          <c:orientation val="minMax"/>
          <c:max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211772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54885677727441"/>
          <c:y val="0.918583221832314"/>
          <c:w val="0.33612817047419652"/>
          <c:h val="6.985190008981927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Total de Unidades</a:t>
            </a:r>
            <a:r>
              <a:rPr lang="en-US" sz="1200" baseline="0"/>
              <a:t> de Verificación de Baja Emisión de Contaminantes 2015</a:t>
            </a:r>
            <a:endParaRPr lang="en-US" sz="1200"/>
          </a:p>
        </c:rich>
      </c:tx>
      <c:layout>
        <c:manualLayout>
          <c:xMode val="edge"/>
          <c:yMode val="edge"/>
          <c:x val="0.10904642546691308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353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'8.4'!$E$5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6"/>
              </a:solidFill>
              <a:ln w="6350"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'8.4'!$E$7:$E$38</c:f>
              <c:numCache>
                <c:formatCode>#,##0</c:formatCode>
                <c:ptCount val="32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22</c:v>
                </c:pt>
                <c:pt idx="9">
                  <c:v>2</c:v>
                </c:pt>
                <c:pt idx="10">
                  <c:v>45</c:v>
                </c:pt>
                <c:pt idx="11">
                  <c:v>13</c:v>
                </c:pt>
                <c:pt idx="12">
                  <c:v>0</c:v>
                </c:pt>
                <c:pt idx="13">
                  <c:v>12</c:v>
                </c:pt>
                <c:pt idx="14">
                  <c:v>18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14</c:v>
                </c:pt>
                <c:pt idx="19">
                  <c:v>2</c:v>
                </c:pt>
                <c:pt idx="20">
                  <c:v>16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2</c:v>
                </c:pt>
                <c:pt idx="27">
                  <c:v>12</c:v>
                </c:pt>
                <c:pt idx="28">
                  <c:v>6</c:v>
                </c:pt>
                <c:pt idx="29">
                  <c:v>9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8808"/>
        <c:axId val="154754456"/>
      </c:lineChart>
      <c:catAx>
        <c:axId val="15468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54754456"/>
        <c:crosses val="autoZero"/>
        <c:auto val="1"/>
        <c:lblAlgn val="ctr"/>
        <c:lblOffset val="100"/>
        <c:noMultiLvlLbl val="0"/>
      </c:catAx>
      <c:valAx>
        <c:axId val="154754456"/>
        <c:scaling>
          <c:orientation val="minMax"/>
          <c:max val="5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54688808"/>
        <c:crosses val="autoZero"/>
        <c:crossBetween val="between"/>
        <c:minorUnit val="5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 baseline="0"/>
              <a:t>No. de Verificaciones Realizadas de Baja Emisión de Contaminantes 2015</a:t>
            </a:r>
            <a:endParaRPr lang="en-US" sz="1200"/>
          </a:p>
        </c:rich>
      </c:tx>
      <c:layout>
        <c:manualLayout>
          <c:xMode val="edge"/>
          <c:yMode val="edge"/>
          <c:x val="0.119764539078917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014085457967275E-2"/>
          <c:y val="9.3067220764071146E-2"/>
          <c:w val="0.88815124398967604"/>
          <c:h val="0.69260024788568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'8.4'!$F$4:$F$5</c:f>
              <c:strCache>
                <c:ptCount val="2"/>
                <c:pt idx="0">
                  <c:v>No. de Verificaciones Realizadas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'8.4'!$F$7:$F$38</c:f>
              <c:numCache>
                <c:formatCode>#,##0</c:formatCode>
                <c:ptCount val="32"/>
                <c:pt idx="0">
                  <c:v>12828</c:v>
                </c:pt>
                <c:pt idx="1">
                  <c:v>16021</c:v>
                </c:pt>
                <c:pt idx="2">
                  <c:v>1472</c:v>
                </c:pt>
                <c:pt idx="3">
                  <c:v>0</c:v>
                </c:pt>
                <c:pt idx="4">
                  <c:v>11795</c:v>
                </c:pt>
                <c:pt idx="5">
                  <c:v>19449</c:v>
                </c:pt>
                <c:pt idx="6">
                  <c:v>18606</c:v>
                </c:pt>
                <c:pt idx="7">
                  <c:v>2919</c:v>
                </c:pt>
                <c:pt idx="8">
                  <c:v>57596</c:v>
                </c:pt>
                <c:pt idx="9">
                  <c:v>6919</c:v>
                </c:pt>
                <c:pt idx="10">
                  <c:v>188223</c:v>
                </c:pt>
                <c:pt idx="11">
                  <c:v>25763</c:v>
                </c:pt>
                <c:pt idx="12">
                  <c:v>0</c:v>
                </c:pt>
                <c:pt idx="13">
                  <c:v>20648</c:v>
                </c:pt>
                <c:pt idx="14">
                  <c:v>42047</c:v>
                </c:pt>
                <c:pt idx="15">
                  <c:v>6597</c:v>
                </c:pt>
                <c:pt idx="16">
                  <c:v>9627</c:v>
                </c:pt>
                <c:pt idx="17">
                  <c:v>2336</c:v>
                </c:pt>
                <c:pt idx="18">
                  <c:v>43498</c:v>
                </c:pt>
                <c:pt idx="19">
                  <c:v>9771</c:v>
                </c:pt>
                <c:pt idx="20">
                  <c:v>17527</c:v>
                </c:pt>
                <c:pt idx="21">
                  <c:v>40638</c:v>
                </c:pt>
                <c:pt idx="22">
                  <c:v>8059</c:v>
                </c:pt>
                <c:pt idx="23">
                  <c:v>14935</c:v>
                </c:pt>
                <c:pt idx="24">
                  <c:v>7932</c:v>
                </c:pt>
                <c:pt idx="25">
                  <c:v>4862</c:v>
                </c:pt>
                <c:pt idx="26">
                  <c:v>2608</c:v>
                </c:pt>
                <c:pt idx="27">
                  <c:v>37477</c:v>
                </c:pt>
                <c:pt idx="28">
                  <c:v>11411</c:v>
                </c:pt>
                <c:pt idx="29">
                  <c:v>18038</c:v>
                </c:pt>
                <c:pt idx="30">
                  <c:v>6747</c:v>
                </c:pt>
                <c:pt idx="31">
                  <c:v>1506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17968"/>
        <c:axId val="213122448"/>
      </c:barChart>
      <c:catAx>
        <c:axId val="21311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3122448"/>
        <c:crosses val="autoZero"/>
        <c:auto val="1"/>
        <c:lblAlgn val="ctr"/>
        <c:lblOffset val="100"/>
        <c:noMultiLvlLbl val="0"/>
      </c:catAx>
      <c:valAx>
        <c:axId val="21312244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213117968"/>
        <c:crosses val="autoZero"/>
        <c:crossBetween val="between"/>
        <c:minorUnit val="50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Unidades </a:t>
            </a:r>
            <a:r>
              <a:rPr lang="en-US" sz="1200" baseline="0"/>
              <a:t>de Verificación de Condiciones Físico-Mecánicas 2015</a:t>
            </a:r>
            <a:endParaRPr lang="en-US" sz="1200"/>
          </a:p>
        </c:rich>
      </c:tx>
      <c:layout>
        <c:manualLayout>
          <c:xMode val="edge"/>
          <c:yMode val="edge"/>
          <c:x val="0.15428721160270939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27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'8.5'!$E$5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'8.5'!$E$7:$E$38</c:f>
              <c:numCache>
                <c:formatCode>#,##0</c:formatCode>
                <c:ptCount val="32"/>
                <c:pt idx="0">
                  <c:v>6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13</c:v>
                </c:pt>
                <c:pt idx="6">
                  <c:v>11</c:v>
                </c:pt>
                <c:pt idx="7">
                  <c:v>4</c:v>
                </c:pt>
                <c:pt idx="8">
                  <c:v>27</c:v>
                </c:pt>
                <c:pt idx="9">
                  <c:v>5</c:v>
                </c:pt>
                <c:pt idx="10">
                  <c:v>60</c:v>
                </c:pt>
                <c:pt idx="11">
                  <c:v>23</c:v>
                </c:pt>
                <c:pt idx="12">
                  <c:v>0</c:v>
                </c:pt>
                <c:pt idx="13">
                  <c:v>20</c:v>
                </c:pt>
                <c:pt idx="14">
                  <c:v>32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42</c:v>
                </c:pt>
                <c:pt idx="19">
                  <c:v>3</c:v>
                </c:pt>
                <c:pt idx="20">
                  <c:v>17</c:v>
                </c:pt>
                <c:pt idx="21">
                  <c:v>10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  <c:pt idx="26">
                  <c:v>2</c:v>
                </c:pt>
                <c:pt idx="27">
                  <c:v>20</c:v>
                </c:pt>
                <c:pt idx="28">
                  <c:v>6</c:v>
                </c:pt>
                <c:pt idx="29">
                  <c:v>24</c:v>
                </c:pt>
                <c:pt idx="30">
                  <c:v>6</c:v>
                </c:pt>
                <c:pt idx="3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1176"/>
        <c:axId val="212829184"/>
      </c:lineChart>
      <c:catAx>
        <c:axId val="21283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829184"/>
        <c:crosses val="autoZero"/>
        <c:auto val="1"/>
        <c:lblAlgn val="ctr"/>
        <c:lblOffset val="100"/>
        <c:noMultiLvlLbl val="0"/>
      </c:catAx>
      <c:valAx>
        <c:axId val="212829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8311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 b="1" i="0" baseline="0">
                <a:effectLst/>
              </a:rPr>
              <a:t>No. de Verificaciones Realizadas de Condiciones Físico-Mecánicas 2015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3074522987997286"/>
          <c:y val="1.38888888888888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164604424446939E-2"/>
          <c:y val="9.7696850393700782E-2"/>
          <c:w val="0.88815124398967604"/>
          <c:h val="0.69260024788568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'8.5'!$F$4:$F$5</c:f>
              <c:strCache>
                <c:ptCount val="2"/>
                <c:pt idx="0">
                  <c:v>No. de Verificaciones Realizadas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'8.5'!$F$7:$F$38</c:f>
              <c:numCache>
                <c:formatCode>#,##0</c:formatCode>
                <c:ptCount val="32"/>
                <c:pt idx="0">
                  <c:v>18280</c:v>
                </c:pt>
                <c:pt idx="1">
                  <c:v>18965</c:v>
                </c:pt>
                <c:pt idx="2">
                  <c:v>1522</c:v>
                </c:pt>
                <c:pt idx="3">
                  <c:v>0</c:v>
                </c:pt>
                <c:pt idx="4">
                  <c:v>8010</c:v>
                </c:pt>
                <c:pt idx="5">
                  <c:v>33039</c:v>
                </c:pt>
                <c:pt idx="6">
                  <c:v>40689</c:v>
                </c:pt>
                <c:pt idx="7">
                  <c:v>4081</c:v>
                </c:pt>
                <c:pt idx="8">
                  <c:v>65088</c:v>
                </c:pt>
                <c:pt idx="9">
                  <c:v>11797</c:v>
                </c:pt>
                <c:pt idx="10">
                  <c:v>340049</c:v>
                </c:pt>
                <c:pt idx="11">
                  <c:v>61015</c:v>
                </c:pt>
                <c:pt idx="12">
                  <c:v>0</c:v>
                </c:pt>
                <c:pt idx="13">
                  <c:v>35136</c:v>
                </c:pt>
                <c:pt idx="14">
                  <c:v>73732</c:v>
                </c:pt>
                <c:pt idx="15">
                  <c:v>1150</c:v>
                </c:pt>
                <c:pt idx="16">
                  <c:v>11577</c:v>
                </c:pt>
                <c:pt idx="17">
                  <c:v>5078</c:v>
                </c:pt>
                <c:pt idx="18">
                  <c:v>100950</c:v>
                </c:pt>
                <c:pt idx="19">
                  <c:v>13838</c:v>
                </c:pt>
                <c:pt idx="20">
                  <c:v>27072</c:v>
                </c:pt>
                <c:pt idx="21">
                  <c:v>88953</c:v>
                </c:pt>
                <c:pt idx="22">
                  <c:v>9870</c:v>
                </c:pt>
                <c:pt idx="23">
                  <c:v>16092</c:v>
                </c:pt>
                <c:pt idx="24">
                  <c:v>18286</c:v>
                </c:pt>
                <c:pt idx="25">
                  <c:v>2648</c:v>
                </c:pt>
                <c:pt idx="26">
                  <c:v>3637</c:v>
                </c:pt>
                <c:pt idx="27">
                  <c:v>39416</c:v>
                </c:pt>
                <c:pt idx="28">
                  <c:v>30188</c:v>
                </c:pt>
                <c:pt idx="29">
                  <c:v>40297</c:v>
                </c:pt>
                <c:pt idx="30">
                  <c:v>12432</c:v>
                </c:pt>
                <c:pt idx="31">
                  <c:v>1921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46976"/>
        <c:axId val="212951480"/>
      </c:barChart>
      <c:catAx>
        <c:axId val="2129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951480"/>
        <c:crosses val="autoZero"/>
        <c:auto val="1"/>
        <c:lblAlgn val="ctr"/>
        <c:lblOffset val="100"/>
        <c:noMultiLvlLbl val="0"/>
      </c:catAx>
      <c:valAx>
        <c:axId val="212951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212946976"/>
        <c:crosses val="autoZero"/>
        <c:crossBetween val="between"/>
        <c:majorUnit val="100000"/>
        <c:minorUnit val="50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57679</xdr:colOff>
      <xdr:row>8</xdr:row>
      <xdr:rowOff>35454</xdr:rowOff>
    </xdr:from>
    <xdr:to>
      <xdr:col>13</xdr:col>
      <xdr:colOff>187325</xdr:colOff>
      <xdr:row>25</xdr:row>
      <xdr:rowOff>84667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5</xdr:row>
      <xdr:rowOff>0</xdr:rowOff>
    </xdr:from>
    <xdr:to>
      <xdr:col>14</xdr:col>
      <xdr:colOff>400050</xdr:colOff>
      <xdr:row>19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20</xdr:row>
      <xdr:rowOff>142875</xdr:rowOff>
    </xdr:from>
    <xdr:to>
      <xdr:col>14</xdr:col>
      <xdr:colOff>419100</xdr:colOff>
      <xdr:row>35</xdr:row>
      <xdr:rowOff>28575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4</xdr:row>
      <xdr:rowOff>323850</xdr:rowOff>
    </xdr:from>
    <xdr:to>
      <xdr:col>14</xdr:col>
      <xdr:colOff>447675</xdr:colOff>
      <xdr:row>19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21</xdr:row>
      <xdr:rowOff>0</xdr:rowOff>
    </xdr:from>
    <xdr:to>
      <xdr:col>14</xdr:col>
      <xdr:colOff>390525</xdr:colOff>
      <xdr:row>35</xdr:row>
      <xdr:rowOff>76200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zoomScaleSheetLayoutView="90" workbookViewId="0">
      <selection activeCell="B61" sqref="B61"/>
    </sheetView>
  </sheetViews>
  <sheetFormatPr baseColWidth="10" defaultRowHeight="12.75" x14ac:dyDescent="0.2"/>
  <cols>
    <col min="1" max="1" width="16.5703125" style="2" customWidth="1"/>
    <col min="2" max="2" width="12.140625" style="2" customWidth="1"/>
    <col min="3" max="3" width="12.42578125" style="2" customWidth="1"/>
    <col min="4" max="16384" width="11.42578125" style="2"/>
  </cols>
  <sheetData>
    <row r="1" spans="1:5" ht="15.75" x14ac:dyDescent="0.25">
      <c r="B1" s="1"/>
      <c r="C1" s="1"/>
    </row>
    <row r="2" spans="1:5" ht="17.25" x14ac:dyDescent="0.3">
      <c r="A2" s="3" t="s">
        <v>70</v>
      </c>
      <c r="B2" s="1"/>
      <c r="C2" s="1"/>
    </row>
    <row r="3" spans="1:5" ht="15.75" x14ac:dyDescent="0.25">
      <c r="B3" s="1"/>
      <c r="C3" s="1"/>
    </row>
    <row r="4" spans="1:5" ht="17.25" x14ac:dyDescent="0.3">
      <c r="A4" s="3" t="s">
        <v>71</v>
      </c>
      <c r="B4" s="1"/>
      <c r="C4" s="1"/>
    </row>
    <row r="5" spans="1:5" ht="15.75" x14ac:dyDescent="0.25">
      <c r="A5" s="1"/>
      <c r="B5" s="1"/>
      <c r="C5" s="1"/>
    </row>
    <row r="6" spans="1:5" ht="18.75" customHeight="1" x14ac:dyDescent="0.25">
      <c r="A6" s="116" t="s">
        <v>67</v>
      </c>
      <c r="B6" s="117" t="s">
        <v>24</v>
      </c>
      <c r="C6" s="117"/>
      <c r="D6" s="117"/>
    </row>
    <row r="7" spans="1:5" ht="35.25" customHeight="1" x14ac:dyDescent="0.2">
      <c r="A7" s="116"/>
      <c r="B7" s="36" t="s">
        <v>25</v>
      </c>
      <c r="C7" s="36" t="s">
        <v>26</v>
      </c>
      <c r="D7" s="36" t="s">
        <v>69</v>
      </c>
    </row>
    <row r="8" spans="1:5" ht="8.25" customHeight="1" x14ac:dyDescent="0.2">
      <c r="A8" s="28"/>
      <c r="B8" s="29"/>
      <c r="C8" s="29"/>
      <c r="D8" s="29"/>
    </row>
    <row r="9" spans="1:5" ht="15" x14ac:dyDescent="0.25">
      <c r="A9" s="20" t="s">
        <v>27</v>
      </c>
      <c r="B9" s="6">
        <v>2</v>
      </c>
      <c r="C9" s="6">
        <v>1</v>
      </c>
      <c r="D9" s="6">
        <f>C9+B9</f>
        <v>3</v>
      </c>
      <c r="E9" s="7" t="s">
        <v>35</v>
      </c>
    </row>
    <row r="10" spans="1:5" ht="15" x14ac:dyDescent="0.25">
      <c r="A10" s="10" t="s">
        <v>0</v>
      </c>
      <c r="B10" s="8">
        <v>28</v>
      </c>
      <c r="C10" s="8">
        <v>12</v>
      </c>
      <c r="D10" s="8">
        <f t="shared" ref="D10:D40" si="0">C10+B10</f>
        <v>40</v>
      </c>
      <c r="E10" s="7" t="s">
        <v>36</v>
      </c>
    </row>
    <row r="11" spans="1:5" ht="15" x14ac:dyDescent="0.25">
      <c r="A11" s="20" t="s">
        <v>1</v>
      </c>
      <c r="B11" s="6">
        <v>11</v>
      </c>
      <c r="C11" s="6">
        <v>5</v>
      </c>
      <c r="D11" s="6">
        <f t="shared" si="0"/>
        <v>16</v>
      </c>
      <c r="E11" s="7" t="s">
        <v>37</v>
      </c>
    </row>
    <row r="12" spans="1:5" ht="15" x14ac:dyDescent="0.25">
      <c r="A12" s="10" t="s">
        <v>21</v>
      </c>
      <c r="B12" s="8">
        <v>9</v>
      </c>
      <c r="C12" s="8">
        <v>3</v>
      </c>
      <c r="D12" s="8">
        <f t="shared" si="0"/>
        <v>12</v>
      </c>
      <c r="E12" s="7" t="s">
        <v>38</v>
      </c>
    </row>
    <row r="13" spans="1:5" ht="15" x14ac:dyDescent="0.25">
      <c r="A13" s="20" t="s">
        <v>22</v>
      </c>
      <c r="B13" s="6">
        <v>26</v>
      </c>
      <c r="C13" s="6">
        <v>11</v>
      </c>
      <c r="D13" s="6">
        <f t="shared" si="0"/>
        <v>37</v>
      </c>
      <c r="E13" s="7" t="s">
        <v>39</v>
      </c>
    </row>
    <row r="14" spans="1:5" ht="15" x14ac:dyDescent="0.25">
      <c r="A14" s="10" t="s">
        <v>3</v>
      </c>
      <c r="B14" s="8">
        <v>14</v>
      </c>
      <c r="C14" s="8">
        <v>6</v>
      </c>
      <c r="D14" s="8">
        <f t="shared" si="0"/>
        <v>20</v>
      </c>
      <c r="E14" s="7" t="s">
        <v>40</v>
      </c>
    </row>
    <row r="15" spans="1:5" ht="15" x14ac:dyDescent="0.25">
      <c r="A15" s="20" t="s">
        <v>30</v>
      </c>
      <c r="B15" s="6">
        <v>12</v>
      </c>
      <c r="C15" s="6">
        <v>5</v>
      </c>
      <c r="D15" s="6">
        <f t="shared" si="0"/>
        <v>17</v>
      </c>
      <c r="E15" s="7" t="s">
        <v>41</v>
      </c>
    </row>
    <row r="16" spans="1:5" ht="15" x14ac:dyDescent="0.25">
      <c r="A16" s="10" t="s">
        <v>2</v>
      </c>
      <c r="B16" s="8">
        <v>0</v>
      </c>
      <c r="C16" s="8">
        <v>2</v>
      </c>
      <c r="D16" s="8">
        <f t="shared" si="0"/>
        <v>2</v>
      </c>
      <c r="E16" s="18" t="s">
        <v>42</v>
      </c>
    </row>
    <row r="17" spans="1:5" ht="15" x14ac:dyDescent="0.25">
      <c r="A17" s="20" t="s">
        <v>4</v>
      </c>
      <c r="B17" s="6">
        <v>3</v>
      </c>
      <c r="C17" s="6">
        <v>6</v>
      </c>
      <c r="D17" s="6">
        <f t="shared" si="0"/>
        <v>9</v>
      </c>
      <c r="E17" s="7" t="s">
        <v>43</v>
      </c>
    </row>
    <row r="18" spans="1:5" ht="15" x14ac:dyDescent="0.25">
      <c r="A18" s="10" t="s">
        <v>31</v>
      </c>
      <c r="B18" s="8">
        <v>4</v>
      </c>
      <c r="C18" s="8">
        <v>3</v>
      </c>
      <c r="D18" s="8">
        <f t="shared" si="0"/>
        <v>7</v>
      </c>
      <c r="E18" s="7" t="s">
        <v>44</v>
      </c>
    </row>
    <row r="19" spans="1:5" ht="15" x14ac:dyDescent="0.25">
      <c r="A19" s="20" t="s">
        <v>32</v>
      </c>
      <c r="B19" s="6">
        <v>31</v>
      </c>
      <c r="C19" s="6">
        <v>17</v>
      </c>
      <c r="D19" s="6">
        <f t="shared" si="0"/>
        <v>48</v>
      </c>
      <c r="E19" s="7" t="s">
        <v>45</v>
      </c>
    </row>
    <row r="20" spans="1:5" ht="15" x14ac:dyDescent="0.25">
      <c r="A20" s="10" t="s">
        <v>5</v>
      </c>
      <c r="B20" s="8">
        <v>9</v>
      </c>
      <c r="C20" s="8">
        <v>18</v>
      </c>
      <c r="D20" s="8">
        <f t="shared" si="0"/>
        <v>27</v>
      </c>
      <c r="E20" s="7" t="s">
        <v>46</v>
      </c>
    </row>
    <row r="21" spans="1:5" ht="15" x14ac:dyDescent="0.25">
      <c r="A21" s="20" t="s">
        <v>6</v>
      </c>
      <c r="B21" s="6">
        <v>26</v>
      </c>
      <c r="C21" s="6">
        <v>10</v>
      </c>
      <c r="D21" s="6">
        <f t="shared" si="0"/>
        <v>36</v>
      </c>
      <c r="E21" s="7" t="s">
        <v>47</v>
      </c>
    </row>
    <row r="22" spans="1:5" ht="15" x14ac:dyDescent="0.25">
      <c r="A22" s="10" t="s">
        <v>7</v>
      </c>
      <c r="B22" s="8">
        <v>17</v>
      </c>
      <c r="C22" s="8">
        <v>12</v>
      </c>
      <c r="D22" s="8">
        <f t="shared" si="0"/>
        <v>29</v>
      </c>
      <c r="E22" s="7" t="s">
        <v>48</v>
      </c>
    </row>
    <row r="23" spans="1:5" ht="15" x14ac:dyDescent="0.25">
      <c r="A23" s="20" t="s">
        <v>8</v>
      </c>
      <c r="B23" s="6">
        <v>40</v>
      </c>
      <c r="C23" s="6">
        <v>25</v>
      </c>
      <c r="D23" s="6">
        <f t="shared" si="0"/>
        <v>65</v>
      </c>
      <c r="E23" s="7" t="s">
        <v>49</v>
      </c>
    </row>
    <row r="24" spans="1:5" ht="15" x14ac:dyDescent="0.25">
      <c r="A24" s="10" t="s">
        <v>9</v>
      </c>
      <c r="B24" s="8">
        <v>12</v>
      </c>
      <c r="C24" s="8">
        <v>13</v>
      </c>
      <c r="D24" s="8">
        <f t="shared" si="0"/>
        <v>25</v>
      </c>
      <c r="E24" s="7" t="s">
        <v>50</v>
      </c>
    </row>
    <row r="25" spans="1:5" ht="15" x14ac:dyDescent="0.25">
      <c r="A25" s="21" t="s">
        <v>23</v>
      </c>
      <c r="B25" s="6">
        <v>17</v>
      </c>
      <c r="C25" s="6">
        <v>9</v>
      </c>
      <c r="D25" s="6">
        <f t="shared" si="0"/>
        <v>26</v>
      </c>
      <c r="E25" s="7" t="s">
        <v>51</v>
      </c>
    </row>
    <row r="26" spans="1:5" ht="15" x14ac:dyDescent="0.25">
      <c r="A26" s="22" t="s">
        <v>10</v>
      </c>
      <c r="B26" s="8">
        <v>18</v>
      </c>
      <c r="C26" s="8">
        <v>8</v>
      </c>
      <c r="D26" s="8">
        <f t="shared" si="0"/>
        <v>26</v>
      </c>
      <c r="E26" s="7" t="s">
        <v>52</v>
      </c>
    </row>
    <row r="27" spans="1:5" ht="15" x14ac:dyDescent="0.25">
      <c r="A27" s="21" t="s">
        <v>28</v>
      </c>
      <c r="B27" s="6">
        <v>12</v>
      </c>
      <c r="C27" s="6">
        <v>8</v>
      </c>
      <c r="D27" s="6">
        <f t="shared" si="0"/>
        <v>20</v>
      </c>
      <c r="E27" s="7" t="s">
        <v>53</v>
      </c>
    </row>
    <row r="28" spans="1:5" ht="15" x14ac:dyDescent="0.25">
      <c r="A28" s="22" t="s">
        <v>11</v>
      </c>
      <c r="B28" s="8">
        <v>71</v>
      </c>
      <c r="C28" s="8">
        <v>13</v>
      </c>
      <c r="D28" s="8">
        <f t="shared" si="0"/>
        <v>84</v>
      </c>
      <c r="E28" s="7" t="s">
        <v>54</v>
      </c>
    </row>
    <row r="29" spans="1:5" ht="15" x14ac:dyDescent="0.25">
      <c r="A29" s="21" t="s">
        <v>12</v>
      </c>
      <c r="B29" s="6">
        <v>50</v>
      </c>
      <c r="C29" s="6">
        <v>20</v>
      </c>
      <c r="D29" s="6">
        <f t="shared" si="0"/>
        <v>70</v>
      </c>
      <c r="E29" s="7" t="s">
        <v>55</v>
      </c>
    </row>
    <row r="30" spans="1:5" ht="12" customHeight="1" x14ac:dyDescent="0.25">
      <c r="A30" s="22" t="s">
        <v>29</v>
      </c>
      <c r="B30" s="8">
        <v>1</v>
      </c>
      <c r="C30" s="8">
        <v>6</v>
      </c>
      <c r="D30" s="8">
        <f t="shared" si="0"/>
        <v>7</v>
      </c>
      <c r="E30" s="7" t="s">
        <v>56</v>
      </c>
    </row>
    <row r="31" spans="1:5" ht="15" x14ac:dyDescent="0.25">
      <c r="A31" s="21" t="s">
        <v>13</v>
      </c>
      <c r="B31" s="6">
        <v>8</v>
      </c>
      <c r="C31" s="6">
        <v>2</v>
      </c>
      <c r="D31" s="6">
        <f t="shared" si="0"/>
        <v>10</v>
      </c>
      <c r="E31" s="7" t="s">
        <v>57</v>
      </c>
    </row>
    <row r="32" spans="1:5" ht="15" x14ac:dyDescent="0.25">
      <c r="A32" s="22" t="s">
        <v>14</v>
      </c>
      <c r="B32" s="8">
        <v>11</v>
      </c>
      <c r="C32" s="8">
        <v>8</v>
      </c>
      <c r="D32" s="8">
        <f t="shared" si="0"/>
        <v>19</v>
      </c>
      <c r="E32" s="7" t="s">
        <v>58</v>
      </c>
    </row>
    <row r="33" spans="1:5" ht="15" x14ac:dyDescent="0.25">
      <c r="A33" s="21" t="s">
        <v>15</v>
      </c>
      <c r="B33" s="6">
        <v>22</v>
      </c>
      <c r="C33" s="6">
        <v>7</v>
      </c>
      <c r="D33" s="6">
        <f t="shared" si="0"/>
        <v>29</v>
      </c>
      <c r="E33" s="7" t="s">
        <v>59</v>
      </c>
    </row>
    <row r="34" spans="1:5" ht="15" x14ac:dyDescent="0.25">
      <c r="A34" s="22" t="s">
        <v>16</v>
      </c>
      <c r="B34" s="8">
        <v>20</v>
      </c>
      <c r="C34" s="8">
        <v>10</v>
      </c>
      <c r="D34" s="8">
        <f t="shared" si="0"/>
        <v>30</v>
      </c>
      <c r="E34" s="7" t="s">
        <v>60</v>
      </c>
    </row>
    <row r="35" spans="1:5" ht="15" x14ac:dyDescent="0.25">
      <c r="A35" s="21" t="s">
        <v>33</v>
      </c>
      <c r="B35" s="6">
        <v>7</v>
      </c>
      <c r="C35" s="6">
        <v>4</v>
      </c>
      <c r="D35" s="6">
        <f t="shared" si="0"/>
        <v>11</v>
      </c>
      <c r="E35" s="7" t="s">
        <v>61</v>
      </c>
    </row>
    <row r="36" spans="1:5" ht="15" x14ac:dyDescent="0.25">
      <c r="A36" s="22" t="s">
        <v>17</v>
      </c>
      <c r="B36" s="8">
        <v>9</v>
      </c>
      <c r="C36" s="8">
        <v>18</v>
      </c>
      <c r="D36" s="8">
        <f t="shared" si="0"/>
        <v>27</v>
      </c>
      <c r="E36" s="7" t="s">
        <v>62</v>
      </c>
    </row>
    <row r="37" spans="1:5" ht="15" x14ac:dyDescent="0.25">
      <c r="A37" s="21" t="s">
        <v>18</v>
      </c>
      <c r="B37" s="6">
        <v>16</v>
      </c>
      <c r="C37" s="6">
        <v>4</v>
      </c>
      <c r="D37" s="6">
        <f t="shared" si="0"/>
        <v>20</v>
      </c>
      <c r="E37" s="7" t="s">
        <v>63</v>
      </c>
    </row>
    <row r="38" spans="1:5" ht="15" x14ac:dyDescent="0.25">
      <c r="A38" s="22" t="s">
        <v>34</v>
      </c>
      <c r="B38" s="8">
        <v>67</v>
      </c>
      <c r="C38" s="8">
        <v>30</v>
      </c>
      <c r="D38" s="8">
        <f t="shared" si="0"/>
        <v>97</v>
      </c>
      <c r="E38" s="7" t="s">
        <v>64</v>
      </c>
    </row>
    <row r="39" spans="1:5" ht="15" x14ac:dyDescent="0.25">
      <c r="A39" s="21" t="s">
        <v>20</v>
      </c>
      <c r="B39" s="6">
        <v>9</v>
      </c>
      <c r="C39" s="6">
        <v>3</v>
      </c>
      <c r="D39" s="6">
        <f t="shared" si="0"/>
        <v>12</v>
      </c>
      <c r="E39" s="7" t="s">
        <v>65</v>
      </c>
    </row>
    <row r="40" spans="1:5" ht="15" x14ac:dyDescent="0.25">
      <c r="A40" s="22" t="s">
        <v>19</v>
      </c>
      <c r="B40" s="8">
        <v>8</v>
      </c>
      <c r="C40" s="8">
        <v>5</v>
      </c>
      <c r="D40" s="8">
        <f t="shared" si="0"/>
        <v>13</v>
      </c>
      <c r="E40" s="7" t="s">
        <v>66</v>
      </c>
    </row>
    <row r="41" spans="1:5" ht="8.25" customHeight="1" x14ac:dyDescent="0.2">
      <c r="A41" s="26"/>
      <c r="B41" s="27"/>
      <c r="C41" s="27"/>
      <c r="D41" s="27"/>
    </row>
    <row r="42" spans="1:5" ht="15.75" x14ac:dyDescent="0.2">
      <c r="A42" s="5" t="s">
        <v>68</v>
      </c>
      <c r="B42" s="5">
        <f>SUM(B9:B40)</f>
        <v>590</v>
      </c>
      <c r="C42" s="5">
        <f>SUM(C9:C40)</f>
        <v>304</v>
      </c>
      <c r="D42" s="25">
        <f>SUM(D9:D40)</f>
        <v>894</v>
      </c>
    </row>
  </sheetData>
  <mergeCells count="2">
    <mergeCell ref="A6:A7"/>
    <mergeCell ref="B6:D6"/>
  </mergeCells>
  <printOptions horizontalCentered="1"/>
  <pageMargins left="0.31496062992125984" right="0.49" top="0.7" bottom="1" header="0" footer="0"/>
  <pageSetup paperSize="9" scale="52" orientation="portrait" r:id="rId1"/>
  <headerFooter alignWithMargins="0"/>
  <colBreaks count="1" manualBreakCount="1">
    <brk id="16" max="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68"/>
  <sheetViews>
    <sheetView zoomScaleNormal="100" zoomScaleSheetLayoutView="100" workbookViewId="0">
      <selection activeCell="B166" sqref="B166"/>
    </sheetView>
  </sheetViews>
  <sheetFormatPr baseColWidth="10" defaultRowHeight="12.75" x14ac:dyDescent="0.2"/>
  <cols>
    <col min="1" max="1" width="17.140625" style="37" customWidth="1"/>
    <col min="2" max="2" width="21.42578125" style="38" customWidth="1"/>
    <col min="3" max="3" width="11.28515625" style="39" customWidth="1"/>
    <col min="4" max="4" width="14" style="39" customWidth="1"/>
    <col min="5" max="5" width="12.5703125" style="39" customWidth="1"/>
    <col min="6" max="6" width="19.140625" style="39" customWidth="1"/>
    <col min="7" max="7" width="22.140625" style="41" customWidth="1"/>
    <col min="8" max="16384" width="11.42578125" style="41"/>
  </cols>
  <sheetData>
    <row r="1" spans="1:11" x14ac:dyDescent="0.2">
      <c r="G1" s="40"/>
      <c r="H1" s="40"/>
      <c r="I1" s="40"/>
      <c r="J1" s="40"/>
      <c r="K1" s="40"/>
    </row>
    <row r="2" spans="1:11" s="1" customFormat="1" ht="18.75" customHeight="1" x14ac:dyDescent="0.25">
      <c r="A2" s="119" t="s">
        <v>351</v>
      </c>
      <c r="B2" s="119"/>
      <c r="C2" s="119"/>
      <c r="D2" s="119"/>
      <c r="E2" s="119"/>
      <c r="F2" s="119"/>
      <c r="G2" s="40"/>
      <c r="H2" s="40"/>
      <c r="I2" s="40"/>
      <c r="J2" s="40"/>
      <c r="K2" s="40"/>
    </row>
    <row r="3" spans="1:11" x14ac:dyDescent="0.2">
      <c r="F3" s="42"/>
      <c r="G3" s="40"/>
      <c r="H3" s="40"/>
      <c r="I3" s="40"/>
      <c r="J3" s="40"/>
      <c r="K3" s="40"/>
    </row>
    <row r="4" spans="1:11" ht="18.75" customHeight="1" x14ac:dyDescent="0.2">
      <c r="A4" s="120" t="s">
        <v>80</v>
      </c>
      <c r="B4" s="121" t="s">
        <v>81</v>
      </c>
      <c r="C4" s="122" t="s">
        <v>82</v>
      </c>
      <c r="D4" s="122"/>
      <c r="E4" s="122"/>
      <c r="F4" s="123" t="s">
        <v>170</v>
      </c>
      <c r="G4" s="40"/>
      <c r="H4" s="40"/>
      <c r="I4" s="40"/>
      <c r="J4" s="40"/>
      <c r="K4" s="40"/>
    </row>
    <row r="5" spans="1:11" ht="33.75" customHeight="1" x14ac:dyDescent="0.2">
      <c r="A5" s="120"/>
      <c r="B5" s="121"/>
      <c r="C5" s="43" t="s">
        <v>83</v>
      </c>
      <c r="D5" s="43" t="s">
        <v>84</v>
      </c>
      <c r="E5" s="43" t="s">
        <v>350</v>
      </c>
      <c r="F5" s="123"/>
      <c r="G5" s="40"/>
      <c r="H5" s="40"/>
      <c r="I5" s="40"/>
      <c r="J5" s="40"/>
      <c r="K5" s="40"/>
    </row>
    <row r="6" spans="1:11" ht="15" x14ac:dyDescent="0.2">
      <c r="A6" s="44"/>
      <c r="B6" s="44"/>
      <c r="C6" s="44"/>
      <c r="D6" s="44"/>
      <c r="E6" s="44"/>
      <c r="F6" s="44"/>
      <c r="G6" s="40"/>
      <c r="H6" s="40"/>
      <c r="I6" s="40"/>
      <c r="J6" s="40"/>
      <c r="K6" s="40"/>
    </row>
    <row r="7" spans="1:11" ht="15" x14ac:dyDescent="0.2">
      <c r="A7" s="124" t="s">
        <v>27</v>
      </c>
      <c r="B7" s="89" t="s">
        <v>27</v>
      </c>
      <c r="C7" s="94">
        <v>167489.33333333334</v>
      </c>
      <c r="D7" s="94">
        <v>89641.333333333343</v>
      </c>
      <c r="E7" s="94">
        <f>SUM(C7:D7)</f>
        <v>257130.66666666669</v>
      </c>
      <c r="F7" s="94">
        <v>2079877.3333333335</v>
      </c>
      <c r="G7" s="40"/>
      <c r="H7" s="40"/>
      <c r="I7" s="40"/>
      <c r="J7" s="40"/>
      <c r="K7" s="40"/>
    </row>
    <row r="8" spans="1:11" ht="15" x14ac:dyDescent="0.25">
      <c r="A8" s="124"/>
      <c r="B8" s="46" t="s">
        <v>69</v>
      </c>
      <c r="C8" s="46">
        <f>SUM(C7:C7)</f>
        <v>167489.33333333334</v>
      </c>
      <c r="D8" s="46">
        <f t="shared" ref="D8:F8" si="0">SUM(D7:D7)</f>
        <v>89641.333333333343</v>
      </c>
      <c r="E8" s="46">
        <f t="shared" si="0"/>
        <v>257130.66666666669</v>
      </c>
      <c r="F8" s="46">
        <f t="shared" si="0"/>
        <v>2079877.3333333335</v>
      </c>
      <c r="G8" s="40"/>
      <c r="H8" s="40"/>
      <c r="I8" s="40"/>
      <c r="J8" s="40"/>
      <c r="K8" s="40"/>
    </row>
    <row r="9" spans="1:11" ht="15" x14ac:dyDescent="0.2">
      <c r="A9" s="44"/>
      <c r="B9" s="44"/>
      <c r="C9" s="44"/>
      <c r="D9" s="44"/>
      <c r="E9" s="44"/>
      <c r="F9" s="44"/>
      <c r="G9" s="40"/>
      <c r="H9" s="40"/>
      <c r="I9" s="40"/>
      <c r="J9" s="40"/>
      <c r="K9" s="40"/>
    </row>
    <row r="10" spans="1:11" ht="15" x14ac:dyDescent="0.25">
      <c r="A10" s="118" t="s">
        <v>0</v>
      </c>
      <c r="B10" s="103" t="s">
        <v>85</v>
      </c>
      <c r="C10" s="104">
        <v>24324</v>
      </c>
      <c r="D10" s="104">
        <v>45430.909090909088</v>
      </c>
      <c r="E10" s="104">
        <f>SUM(C10:D10)</f>
        <v>69754.909090909088</v>
      </c>
      <c r="F10" s="104">
        <v>428990.18181818177</v>
      </c>
      <c r="G10" s="40"/>
      <c r="H10" s="40"/>
      <c r="I10" s="40"/>
      <c r="J10" s="40"/>
      <c r="K10" s="40"/>
    </row>
    <row r="11" spans="1:11" ht="15" x14ac:dyDescent="0.25">
      <c r="A11" s="118"/>
      <c r="B11" s="103" t="s">
        <v>86</v>
      </c>
      <c r="C11" s="104">
        <v>47314</v>
      </c>
      <c r="D11" s="104">
        <v>209</v>
      </c>
      <c r="E11" s="104">
        <f>SUM(C11:D11)</f>
        <v>47523</v>
      </c>
      <c r="F11" s="104">
        <v>623247</v>
      </c>
      <c r="G11" s="40"/>
      <c r="H11" s="40"/>
      <c r="I11" s="40"/>
      <c r="J11" s="40"/>
      <c r="K11" s="40"/>
    </row>
    <row r="12" spans="1:11" s="48" customFormat="1" ht="15" x14ac:dyDescent="0.25">
      <c r="A12" s="118"/>
      <c r="B12" s="46" t="s">
        <v>69</v>
      </c>
      <c r="C12" s="46">
        <f>SUM(C10:C11)</f>
        <v>71638</v>
      </c>
      <c r="D12" s="46">
        <f t="shared" ref="D12:F12" si="1">SUM(D10:D11)</f>
        <v>45639.909090909088</v>
      </c>
      <c r="E12" s="46">
        <f t="shared" si="1"/>
        <v>117277.90909090909</v>
      </c>
      <c r="F12" s="46">
        <f t="shared" si="1"/>
        <v>1052237.1818181816</v>
      </c>
      <c r="G12" s="40"/>
      <c r="H12" s="40"/>
      <c r="I12" s="40"/>
      <c r="J12" s="40"/>
      <c r="K12" s="40"/>
    </row>
    <row r="13" spans="1:11" s="49" customFormat="1" ht="15" x14ac:dyDescent="0.2">
      <c r="A13" s="44"/>
      <c r="B13" s="44"/>
      <c r="C13" s="44"/>
      <c r="D13" s="44"/>
      <c r="E13" s="44"/>
      <c r="F13" s="44"/>
      <c r="G13" s="40"/>
      <c r="H13" s="40"/>
      <c r="I13" s="40"/>
      <c r="J13" s="40"/>
      <c r="K13" s="40"/>
    </row>
    <row r="14" spans="1:11" s="48" customFormat="1" ht="15" x14ac:dyDescent="0.25">
      <c r="A14" s="118" t="s">
        <v>1</v>
      </c>
      <c r="B14" s="103" t="s">
        <v>87</v>
      </c>
      <c r="C14" s="104">
        <v>360</v>
      </c>
      <c r="D14" s="104">
        <v>12720</v>
      </c>
      <c r="E14" s="104">
        <f>SUM(C14:D14)</f>
        <v>13080</v>
      </c>
      <c r="F14" s="104">
        <v>40474.5</v>
      </c>
      <c r="G14" s="40"/>
      <c r="H14" s="40"/>
      <c r="I14" s="40"/>
      <c r="J14" s="40"/>
      <c r="K14" s="40"/>
    </row>
    <row r="15" spans="1:11" s="48" customFormat="1" ht="15" x14ac:dyDescent="0.25">
      <c r="A15" s="118"/>
      <c r="B15" s="103" t="s">
        <v>88</v>
      </c>
      <c r="C15" s="104">
        <v>14760</v>
      </c>
      <c r="D15" s="104">
        <v>2880</v>
      </c>
      <c r="E15" s="104">
        <f t="shared" ref="E15" si="2">SUM(C15:D15)</f>
        <v>17640</v>
      </c>
      <c r="F15" s="104">
        <v>110325</v>
      </c>
      <c r="G15" s="40"/>
      <c r="H15" s="40"/>
      <c r="I15" s="40"/>
      <c r="J15" s="40"/>
      <c r="K15" s="40"/>
    </row>
    <row r="16" spans="1:11" s="48" customFormat="1" ht="15" x14ac:dyDescent="0.25">
      <c r="A16" s="118"/>
      <c r="B16" s="46"/>
      <c r="C16" s="46">
        <f>SUM(C14:C15)</f>
        <v>15120</v>
      </c>
      <c r="D16" s="46">
        <f t="shared" ref="D16:F16" si="3">SUM(D14:D15)</f>
        <v>15600</v>
      </c>
      <c r="E16" s="46">
        <f t="shared" si="3"/>
        <v>30720</v>
      </c>
      <c r="F16" s="46">
        <f t="shared" si="3"/>
        <v>150799.5</v>
      </c>
      <c r="G16" s="40"/>
      <c r="H16" s="40"/>
      <c r="I16" s="40"/>
      <c r="J16" s="40"/>
      <c r="K16" s="40"/>
    </row>
    <row r="17" spans="1:250" s="48" customFormat="1" ht="15" x14ac:dyDescent="0.25">
      <c r="A17" s="50"/>
      <c r="B17" s="51"/>
      <c r="C17" s="47"/>
      <c r="D17" s="47"/>
      <c r="E17" s="47"/>
      <c r="F17" s="47"/>
      <c r="G17" s="40"/>
      <c r="H17" s="40"/>
      <c r="I17" s="40"/>
      <c r="J17" s="40"/>
      <c r="K17" s="40"/>
      <c r="L17" s="49"/>
      <c r="M17" s="49"/>
      <c r="N17" s="49"/>
    </row>
    <row r="18" spans="1:250" s="48" customFormat="1" ht="15" x14ac:dyDescent="0.25">
      <c r="A18" s="118" t="s">
        <v>21</v>
      </c>
      <c r="B18" s="103" t="s">
        <v>21</v>
      </c>
      <c r="C18" s="104">
        <v>18746.400000000001</v>
      </c>
      <c r="D18" s="104">
        <v>3124.7999999999997</v>
      </c>
      <c r="E18" s="104">
        <f>SUM(C18:D18)</f>
        <v>21871.200000000001</v>
      </c>
      <c r="F18" s="104">
        <v>1094356.7999999998</v>
      </c>
      <c r="G18" s="40"/>
      <c r="H18" s="40"/>
      <c r="I18" s="40"/>
      <c r="J18" s="40"/>
      <c r="K18" s="40"/>
      <c r="L18" s="49"/>
      <c r="M18" s="49"/>
      <c r="N18" s="49"/>
    </row>
    <row r="19" spans="1:250" s="53" customFormat="1" ht="15" x14ac:dyDescent="0.25">
      <c r="A19" s="118"/>
      <c r="B19" s="49" t="s">
        <v>89</v>
      </c>
      <c r="C19" s="104">
        <v>119704</v>
      </c>
      <c r="D19" s="104">
        <v>27766</v>
      </c>
      <c r="E19" s="104">
        <f>SUM(C19:D19)</f>
        <v>147470</v>
      </c>
      <c r="F19" s="104">
        <v>871488</v>
      </c>
      <c r="G19" s="40"/>
      <c r="H19" s="40"/>
      <c r="I19" s="40"/>
      <c r="J19" s="40"/>
      <c r="K19" s="40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</row>
    <row r="20" spans="1:250" s="54" customFormat="1" ht="15" x14ac:dyDescent="0.25">
      <c r="A20" s="118"/>
      <c r="B20" s="46" t="s">
        <v>69</v>
      </c>
      <c r="C20" s="46">
        <f>SUM(C18:C19)</f>
        <v>138450.4</v>
      </c>
      <c r="D20" s="46">
        <f t="shared" ref="D20:F20" si="4">SUM(D18:D19)</f>
        <v>30890.799999999999</v>
      </c>
      <c r="E20" s="46">
        <f t="shared" si="4"/>
        <v>169341.2</v>
      </c>
      <c r="F20" s="46">
        <f t="shared" si="4"/>
        <v>1965844.7999999998</v>
      </c>
      <c r="G20" s="40"/>
      <c r="H20" s="40"/>
      <c r="I20" s="40"/>
      <c r="J20" s="40"/>
      <c r="K20" s="40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</row>
    <row r="21" spans="1:250" s="49" customFormat="1" ht="15" x14ac:dyDescent="0.25">
      <c r="A21" s="50"/>
      <c r="B21" s="51"/>
      <c r="C21" s="47"/>
      <c r="D21" s="47"/>
      <c r="E21" s="47"/>
      <c r="F21" s="47"/>
      <c r="G21" s="40"/>
      <c r="H21" s="40"/>
      <c r="I21" s="40"/>
      <c r="J21" s="40"/>
      <c r="K21" s="40"/>
    </row>
    <row r="22" spans="1:250" ht="15" x14ac:dyDescent="0.25">
      <c r="A22" s="118" t="s">
        <v>2</v>
      </c>
      <c r="B22" s="103" t="s">
        <v>2</v>
      </c>
      <c r="C22" s="104">
        <v>3875</v>
      </c>
      <c r="D22" s="104">
        <v>68446</v>
      </c>
      <c r="E22" s="104">
        <f>SUM(C22:D22)</f>
        <v>72321</v>
      </c>
      <c r="F22" s="104">
        <v>814801</v>
      </c>
      <c r="G22" s="40"/>
      <c r="H22" s="40"/>
      <c r="I22" s="40"/>
      <c r="J22" s="40"/>
      <c r="K22" s="40"/>
    </row>
    <row r="23" spans="1:250" ht="15" x14ac:dyDescent="0.25">
      <c r="A23" s="118"/>
      <c r="B23" s="103" t="s">
        <v>90</v>
      </c>
      <c r="C23" s="104">
        <v>77938</v>
      </c>
      <c r="D23" s="104">
        <v>0</v>
      </c>
      <c r="E23" s="104">
        <f>SUM(C23:D23)</f>
        <v>77938</v>
      </c>
      <c r="F23" s="104">
        <v>767953</v>
      </c>
      <c r="G23" s="40"/>
      <c r="H23" s="40"/>
      <c r="I23" s="40"/>
      <c r="J23" s="40"/>
      <c r="K23" s="40"/>
    </row>
    <row r="24" spans="1:250" s="48" customFormat="1" ht="15" x14ac:dyDescent="0.25">
      <c r="A24" s="118"/>
      <c r="B24" s="46" t="s">
        <v>69</v>
      </c>
      <c r="C24" s="46">
        <f>SUM(C22:C23)</f>
        <v>81813</v>
      </c>
      <c r="D24" s="46">
        <f t="shared" ref="D24:F24" si="5">SUM(D22:D23)</f>
        <v>68446</v>
      </c>
      <c r="E24" s="46">
        <f t="shared" si="5"/>
        <v>150259</v>
      </c>
      <c r="F24" s="46">
        <f t="shared" si="5"/>
        <v>1582754</v>
      </c>
      <c r="G24" s="40"/>
      <c r="H24" s="40"/>
      <c r="I24" s="40"/>
      <c r="J24" s="40"/>
      <c r="K24" s="40"/>
    </row>
    <row r="25" spans="1:250" s="48" customFormat="1" ht="15" x14ac:dyDescent="0.25">
      <c r="A25" s="50"/>
      <c r="B25" s="51"/>
      <c r="C25" s="47"/>
      <c r="D25" s="47"/>
      <c r="E25" s="47"/>
      <c r="F25" s="47"/>
      <c r="G25" s="40"/>
      <c r="H25" s="40"/>
      <c r="I25" s="40"/>
      <c r="J25" s="40"/>
      <c r="K25" s="40"/>
    </row>
    <row r="26" spans="1:250" s="49" customFormat="1" ht="15" x14ac:dyDescent="0.25">
      <c r="A26" s="118" t="s">
        <v>22</v>
      </c>
      <c r="B26" s="103" t="s">
        <v>91</v>
      </c>
      <c r="C26" s="104">
        <v>15019</v>
      </c>
      <c r="D26" s="104">
        <v>61852</v>
      </c>
      <c r="E26" s="104">
        <v>76871</v>
      </c>
      <c r="F26" s="104">
        <v>406607</v>
      </c>
      <c r="G26" s="40"/>
      <c r="H26" s="40"/>
      <c r="I26" s="40"/>
      <c r="J26" s="40"/>
      <c r="K26" s="40"/>
    </row>
    <row r="27" spans="1:250" s="49" customFormat="1" ht="15" x14ac:dyDescent="0.25">
      <c r="A27" s="118"/>
      <c r="B27" s="103" t="s">
        <v>92</v>
      </c>
      <c r="C27" s="104">
        <v>5193.818181818182</v>
      </c>
      <c r="D27" s="104">
        <v>13117.090909090908</v>
      </c>
      <c r="E27" s="104">
        <f t="shared" ref="E27:E29" si="6">SUM(C27:D27)</f>
        <v>18310.909090909088</v>
      </c>
      <c r="F27" s="104">
        <v>207702.54545454547</v>
      </c>
      <c r="G27" s="40"/>
      <c r="H27" s="40"/>
      <c r="I27" s="40"/>
      <c r="J27" s="40"/>
      <c r="K27" s="40"/>
    </row>
    <row r="28" spans="1:250" s="49" customFormat="1" ht="15" x14ac:dyDescent="0.25">
      <c r="A28" s="118"/>
      <c r="B28" s="103" t="s">
        <v>93</v>
      </c>
      <c r="C28" s="104">
        <v>7704</v>
      </c>
      <c r="D28" s="104">
        <v>35878</v>
      </c>
      <c r="E28" s="104">
        <f t="shared" si="6"/>
        <v>43582</v>
      </c>
      <c r="F28" s="104">
        <v>248596</v>
      </c>
      <c r="G28" s="40"/>
      <c r="H28" s="40"/>
      <c r="I28" s="40"/>
      <c r="J28" s="40"/>
      <c r="K28" s="40"/>
    </row>
    <row r="29" spans="1:250" s="48" customFormat="1" ht="15" x14ac:dyDescent="0.25">
      <c r="A29" s="118"/>
      <c r="B29" s="103" t="s">
        <v>94</v>
      </c>
      <c r="C29" s="104">
        <v>11315</v>
      </c>
      <c r="D29" s="104">
        <v>1460</v>
      </c>
      <c r="E29" s="104">
        <f t="shared" si="6"/>
        <v>12775</v>
      </c>
      <c r="F29" s="104">
        <v>184982</v>
      </c>
      <c r="G29" s="40"/>
      <c r="H29" s="40"/>
      <c r="I29" s="40"/>
      <c r="J29" s="40"/>
      <c r="K29" s="40"/>
    </row>
    <row r="30" spans="1:250" s="48" customFormat="1" ht="15" x14ac:dyDescent="0.25">
      <c r="A30" s="118"/>
      <c r="B30" s="103" t="s">
        <v>95</v>
      </c>
      <c r="C30" s="104">
        <v>642046.42424242431</v>
      </c>
      <c r="D30" s="104">
        <v>3496.363636363636</v>
      </c>
      <c r="E30" s="104">
        <v>645542.78787878784</v>
      </c>
      <c r="F30" s="104">
        <v>5074048.2424242422</v>
      </c>
      <c r="G30" s="40"/>
      <c r="H30" s="40"/>
      <c r="I30" s="40"/>
      <c r="J30" s="40"/>
      <c r="K30" s="40"/>
    </row>
    <row r="31" spans="1:250" s="49" customFormat="1" ht="15" x14ac:dyDescent="0.25">
      <c r="A31" s="118"/>
      <c r="B31" s="46" t="s">
        <v>69</v>
      </c>
      <c r="C31" s="46">
        <f>SUM(C26:C30)</f>
        <v>681278.24242424255</v>
      </c>
      <c r="D31" s="46">
        <f t="shared" ref="D31:F31" si="7">SUM(D26:D30)</f>
        <v>115803.45454545454</v>
      </c>
      <c r="E31" s="46">
        <f t="shared" si="7"/>
        <v>797081.6969696969</v>
      </c>
      <c r="F31" s="46">
        <f t="shared" si="7"/>
        <v>6121935.7878787871</v>
      </c>
      <c r="G31" s="40"/>
      <c r="H31" s="40"/>
      <c r="I31" s="40"/>
      <c r="J31" s="40"/>
      <c r="K31" s="40"/>
    </row>
    <row r="32" spans="1:250" s="48" customFormat="1" ht="15" x14ac:dyDescent="0.25">
      <c r="A32" s="50"/>
      <c r="B32" s="51"/>
      <c r="C32" s="47"/>
      <c r="D32" s="47"/>
      <c r="E32" s="47"/>
      <c r="F32" s="47"/>
      <c r="G32" s="40"/>
      <c r="H32" s="40"/>
      <c r="I32" s="40"/>
      <c r="J32" s="40"/>
      <c r="K32" s="40"/>
    </row>
    <row r="33" spans="1:11" ht="15" x14ac:dyDescent="0.25">
      <c r="A33" s="118" t="s">
        <v>3</v>
      </c>
      <c r="B33" s="103" t="s">
        <v>96</v>
      </c>
      <c r="C33" s="104">
        <v>2724</v>
      </c>
      <c r="D33" s="104">
        <v>1392</v>
      </c>
      <c r="E33" s="104">
        <f>SUM(C33:D33)</f>
        <v>4116</v>
      </c>
      <c r="F33" s="104">
        <v>154190.40000000002</v>
      </c>
      <c r="G33" s="40"/>
      <c r="H33" s="40"/>
      <c r="I33" s="40"/>
      <c r="J33" s="40"/>
      <c r="K33" s="40"/>
    </row>
    <row r="34" spans="1:11" ht="15" x14ac:dyDescent="0.25">
      <c r="A34" s="118"/>
      <c r="B34" s="103" t="s">
        <v>97</v>
      </c>
      <c r="C34" s="104">
        <v>57188</v>
      </c>
      <c r="D34" s="104">
        <v>0</v>
      </c>
      <c r="E34" s="104">
        <f t="shared" ref="E34:E36" si="8">SUM(C34:D34)</f>
        <v>57188</v>
      </c>
      <c r="F34" s="104">
        <v>588902</v>
      </c>
      <c r="G34" s="40"/>
      <c r="H34" s="40"/>
      <c r="I34" s="40"/>
      <c r="J34" s="40"/>
      <c r="K34" s="40"/>
    </row>
    <row r="35" spans="1:11" s="48" customFormat="1" ht="15" x14ac:dyDescent="0.25">
      <c r="A35" s="118"/>
      <c r="B35" s="103" t="s">
        <v>3</v>
      </c>
      <c r="C35" s="104">
        <v>78433.090909090912</v>
      </c>
      <c r="D35" s="104">
        <v>45826.909090909088</v>
      </c>
      <c r="E35" s="104">
        <v>124260</v>
      </c>
      <c r="F35" s="104">
        <v>923912.07272727275</v>
      </c>
      <c r="G35" s="40"/>
      <c r="H35" s="40"/>
      <c r="I35" s="40"/>
      <c r="J35" s="40"/>
      <c r="K35" s="40"/>
    </row>
    <row r="36" spans="1:11" ht="15" x14ac:dyDescent="0.25">
      <c r="A36" s="118"/>
      <c r="B36" s="103" t="s">
        <v>98</v>
      </c>
      <c r="C36" s="104">
        <v>15702</v>
      </c>
      <c r="D36" s="104">
        <v>7145</v>
      </c>
      <c r="E36" s="104">
        <f t="shared" si="8"/>
        <v>22847</v>
      </c>
      <c r="F36" s="104">
        <v>224356</v>
      </c>
      <c r="G36" s="40"/>
      <c r="H36" s="40"/>
      <c r="I36" s="40"/>
      <c r="J36" s="40"/>
      <c r="K36" s="40"/>
    </row>
    <row r="37" spans="1:11" s="48" customFormat="1" ht="15" x14ac:dyDescent="0.25">
      <c r="A37" s="118"/>
      <c r="B37" s="46" t="s">
        <v>69</v>
      </c>
      <c r="C37" s="46">
        <f>SUM(C33:C36)</f>
        <v>154047.09090909091</v>
      </c>
      <c r="D37" s="46">
        <f>SUM(D33:D36)</f>
        <v>54363.909090909088</v>
      </c>
      <c r="E37" s="46">
        <f>SUM(E33:E36)</f>
        <v>208411</v>
      </c>
      <c r="F37" s="46">
        <f>SUM(F33:F36)</f>
        <v>1891360.4727272727</v>
      </c>
      <c r="G37" s="40"/>
      <c r="H37" s="40"/>
      <c r="I37" s="40"/>
      <c r="J37" s="40"/>
      <c r="K37" s="40"/>
    </row>
    <row r="38" spans="1:11" s="48" customFormat="1" ht="15" x14ac:dyDescent="0.25">
      <c r="A38" s="50"/>
      <c r="B38" s="51"/>
      <c r="C38" s="47"/>
      <c r="D38" s="47"/>
      <c r="E38" s="47"/>
      <c r="F38" s="47"/>
      <c r="G38" s="40"/>
      <c r="H38" s="40"/>
      <c r="I38" s="40"/>
      <c r="J38" s="40"/>
      <c r="K38" s="40"/>
    </row>
    <row r="39" spans="1:11" ht="15" x14ac:dyDescent="0.25">
      <c r="A39" s="118" t="s">
        <v>4</v>
      </c>
      <c r="B39" s="103" t="s">
        <v>99</v>
      </c>
      <c r="C39" s="104">
        <v>786783</v>
      </c>
      <c r="D39" s="104">
        <v>0</v>
      </c>
      <c r="E39" s="104">
        <f>SUM(C39:D39)</f>
        <v>786783</v>
      </c>
      <c r="F39" s="104">
        <v>11999880</v>
      </c>
      <c r="G39" s="40"/>
      <c r="H39" s="40"/>
      <c r="I39" s="40"/>
      <c r="J39" s="40"/>
      <c r="K39" s="40"/>
    </row>
    <row r="40" spans="1:11" ht="15" x14ac:dyDescent="0.25">
      <c r="A40" s="118"/>
      <c r="B40" s="103" t="s">
        <v>100</v>
      </c>
      <c r="C40" s="104">
        <v>507292.36363636365</v>
      </c>
      <c r="D40" s="104">
        <v>0</v>
      </c>
      <c r="E40" s="104">
        <f>SUM(C40:D40)</f>
        <v>507292.36363636365</v>
      </c>
      <c r="F40" s="104">
        <v>9591713.4545454551</v>
      </c>
      <c r="G40" s="40"/>
      <c r="H40" s="40"/>
      <c r="I40" s="40"/>
      <c r="J40" s="40"/>
      <c r="K40" s="40"/>
    </row>
    <row r="41" spans="1:11" s="48" customFormat="1" ht="15" x14ac:dyDescent="0.25">
      <c r="A41" s="118"/>
      <c r="B41" s="103" t="s">
        <v>101</v>
      </c>
      <c r="C41" s="104">
        <v>666610.80000000005</v>
      </c>
      <c r="D41" s="104">
        <v>0</v>
      </c>
      <c r="E41" s="104">
        <f>SUM(C41:D41)</f>
        <v>666610.80000000005</v>
      </c>
      <c r="F41" s="104">
        <v>12348963.709090909</v>
      </c>
      <c r="G41" s="40"/>
      <c r="H41" s="40"/>
      <c r="I41" s="40"/>
      <c r="J41" s="40"/>
      <c r="K41" s="40"/>
    </row>
    <row r="42" spans="1:11" ht="15" x14ac:dyDescent="0.25">
      <c r="A42" s="118"/>
      <c r="B42" s="103" t="s">
        <v>102</v>
      </c>
      <c r="C42" s="104">
        <v>334308</v>
      </c>
      <c r="D42" s="104">
        <v>0</v>
      </c>
      <c r="E42" s="104">
        <f>SUM(C42:D42)</f>
        <v>334308</v>
      </c>
      <c r="F42" s="104">
        <v>6521672.7272727275</v>
      </c>
      <c r="G42" s="40"/>
      <c r="H42" s="40"/>
      <c r="I42" s="40"/>
      <c r="J42" s="40"/>
      <c r="K42" s="40"/>
    </row>
    <row r="43" spans="1:11" s="48" customFormat="1" ht="15" x14ac:dyDescent="0.25">
      <c r="A43" s="118"/>
      <c r="B43" s="46" t="s">
        <v>69</v>
      </c>
      <c r="C43" s="46">
        <f>SUM(C39:C42)</f>
        <v>2294994.163636364</v>
      </c>
      <c r="D43" s="46">
        <f t="shared" ref="D43:F43" si="9">SUM(D39:D42)</f>
        <v>0</v>
      </c>
      <c r="E43" s="46">
        <f t="shared" si="9"/>
        <v>2294994.163636364</v>
      </c>
      <c r="F43" s="46">
        <f t="shared" si="9"/>
        <v>40462229.890909091</v>
      </c>
      <c r="G43" s="40"/>
      <c r="H43" s="40"/>
      <c r="I43" s="40"/>
      <c r="J43" s="40"/>
      <c r="K43" s="40"/>
    </row>
    <row r="44" spans="1:11" s="48" customFormat="1" ht="15" x14ac:dyDescent="0.25">
      <c r="A44" s="50"/>
      <c r="B44" s="51"/>
      <c r="C44" s="47"/>
      <c r="D44" s="47"/>
      <c r="E44" s="47"/>
      <c r="F44" s="47"/>
      <c r="G44" s="40"/>
      <c r="H44" s="40"/>
      <c r="I44" s="40"/>
      <c r="J44" s="40"/>
      <c r="K44" s="40"/>
    </row>
    <row r="45" spans="1:11" s="49" customFormat="1" ht="15" x14ac:dyDescent="0.25">
      <c r="A45" s="118" t="s">
        <v>31</v>
      </c>
      <c r="B45" s="103" t="s">
        <v>31</v>
      </c>
      <c r="C45" s="104">
        <v>86261</v>
      </c>
      <c r="D45" s="104">
        <v>14093</v>
      </c>
      <c r="E45" s="104">
        <f>SUM(C45:D45)</f>
        <v>100354</v>
      </c>
      <c r="F45" s="104">
        <v>1261755</v>
      </c>
      <c r="G45" s="40"/>
      <c r="H45" s="40"/>
      <c r="I45" s="40"/>
      <c r="J45" s="40"/>
      <c r="K45" s="40"/>
    </row>
    <row r="46" spans="1:11" s="48" customFormat="1" ht="15" x14ac:dyDescent="0.25">
      <c r="A46" s="118"/>
      <c r="B46" s="46" t="s">
        <v>69</v>
      </c>
      <c r="C46" s="46">
        <f>SUM(C45)</f>
        <v>86261</v>
      </c>
      <c r="D46" s="46">
        <f t="shared" ref="D46:F46" si="10">SUM(D45)</f>
        <v>14093</v>
      </c>
      <c r="E46" s="46">
        <f t="shared" si="10"/>
        <v>100354</v>
      </c>
      <c r="F46" s="46">
        <f t="shared" si="10"/>
        <v>1261755</v>
      </c>
      <c r="G46" s="40"/>
      <c r="H46" s="40"/>
      <c r="I46" s="40"/>
      <c r="J46" s="40"/>
      <c r="K46" s="40"/>
    </row>
    <row r="47" spans="1:11" s="52" customFormat="1" ht="15" x14ac:dyDescent="0.25">
      <c r="A47" s="50"/>
      <c r="B47" s="51"/>
      <c r="C47" s="47"/>
      <c r="D47" s="47"/>
      <c r="E47" s="47"/>
      <c r="F47" s="47"/>
      <c r="G47" s="40"/>
      <c r="H47" s="40"/>
      <c r="I47" s="40"/>
      <c r="J47" s="40"/>
      <c r="K47" s="40"/>
    </row>
    <row r="48" spans="1:11" s="52" customFormat="1" ht="15" x14ac:dyDescent="0.25">
      <c r="A48" s="118" t="s">
        <v>5</v>
      </c>
      <c r="B48" s="103" t="s">
        <v>103</v>
      </c>
      <c r="C48" s="104">
        <v>105224</v>
      </c>
      <c r="D48" s="104">
        <v>174362</v>
      </c>
      <c r="E48" s="104">
        <f t="shared" ref="E48:E52" si="11">SUM(C48:D48)</f>
        <v>279586</v>
      </c>
      <c r="F48" s="104">
        <v>2956216</v>
      </c>
      <c r="G48" s="40"/>
      <c r="H48" s="40"/>
      <c r="I48" s="40"/>
      <c r="J48" s="40"/>
      <c r="K48" s="40"/>
    </row>
    <row r="49" spans="1:33" ht="15" x14ac:dyDescent="0.25">
      <c r="A49" s="118"/>
      <c r="B49" s="103" t="s">
        <v>5</v>
      </c>
      <c r="C49" s="104">
        <v>96154.28571428571</v>
      </c>
      <c r="D49" s="104">
        <v>15264</v>
      </c>
      <c r="E49" s="104">
        <f t="shared" si="11"/>
        <v>111418.28571428571</v>
      </c>
      <c r="F49" s="104">
        <v>1017236.5714285715</v>
      </c>
      <c r="G49" s="40"/>
      <c r="H49" s="40"/>
      <c r="I49" s="40"/>
      <c r="J49" s="40"/>
      <c r="K49" s="40"/>
    </row>
    <row r="50" spans="1:33" ht="15" x14ac:dyDescent="0.25">
      <c r="A50" s="118"/>
      <c r="B50" s="103" t="s">
        <v>104</v>
      </c>
      <c r="C50" s="104">
        <v>179897.14285714284</v>
      </c>
      <c r="D50" s="104">
        <v>146825.14285714284</v>
      </c>
      <c r="E50" s="104">
        <f t="shared" si="11"/>
        <v>326722.28571428568</v>
      </c>
      <c r="F50" s="104">
        <v>1151622.8571428573</v>
      </c>
      <c r="G50" s="40"/>
      <c r="H50" s="40"/>
      <c r="I50" s="40"/>
      <c r="J50" s="40"/>
      <c r="K50" s="40"/>
    </row>
    <row r="51" spans="1:33" ht="15" x14ac:dyDescent="0.25">
      <c r="A51" s="118"/>
      <c r="B51" s="103" t="s">
        <v>105</v>
      </c>
      <c r="C51" s="104">
        <v>34971.428571428572</v>
      </c>
      <c r="D51" s="104">
        <v>8850.8571428571431</v>
      </c>
      <c r="E51" s="104">
        <f t="shared" si="11"/>
        <v>43822.285714285717</v>
      </c>
      <c r="F51" s="104">
        <v>219985.71428571432</v>
      </c>
      <c r="G51" s="40"/>
      <c r="H51" s="40"/>
      <c r="I51" s="40"/>
      <c r="J51" s="40"/>
      <c r="K51" s="40"/>
    </row>
    <row r="52" spans="1:33" ht="15" x14ac:dyDescent="0.25">
      <c r="A52" s="118"/>
      <c r="B52" s="103" t="s">
        <v>106</v>
      </c>
      <c r="C52" s="104">
        <v>39951.428571428572</v>
      </c>
      <c r="D52" s="104">
        <v>168824.57142857142</v>
      </c>
      <c r="E52" s="104">
        <f t="shared" si="11"/>
        <v>208776</v>
      </c>
      <c r="F52" s="104">
        <v>1848444</v>
      </c>
      <c r="G52" s="40"/>
      <c r="H52" s="40"/>
      <c r="I52" s="40"/>
      <c r="J52" s="40"/>
      <c r="K52" s="40"/>
    </row>
    <row r="53" spans="1:33" s="48" customFormat="1" ht="15" x14ac:dyDescent="0.25">
      <c r="A53" s="118"/>
      <c r="B53" s="46" t="s">
        <v>69</v>
      </c>
      <c r="C53" s="46">
        <f>SUM(C48:C52)</f>
        <v>456198.28571428568</v>
      </c>
      <c r="D53" s="46">
        <f t="shared" ref="D53:F53" si="12">SUM(D48:D52)</f>
        <v>514126.57142857142</v>
      </c>
      <c r="E53" s="46">
        <f t="shared" si="12"/>
        <v>970324.85714285704</v>
      </c>
      <c r="F53" s="46">
        <f t="shared" si="12"/>
        <v>7193505.1428571437</v>
      </c>
      <c r="G53" s="40"/>
      <c r="H53" s="40"/>
      <c r="I53" s="40"/>
      <c r="J53" s="40"/>
      <c r="K53" s="40"/>
    </row>
    <row r="54" spans="1:33" s="48" customFormat="1" ht="15.75" customHeight="1" x14ac:dyDescent="0.2">
      <c r="A54" s="120" t="s">
        <v>80</v>
      </c>
      <c r="B54" s="121" t="s">
        <v>81</v>
      </c>
      <c r="C54" s="122" t="s">
        <v>82</v>
      </c>
      <c r="D54" s="122"/>
      <c r="E54" s="122"/>
      <c r="F54" s="123" t="s">
        <v>170</v>
      </c>
      <c r="G54" s="40"/>
      <c r="H54" s="40"/>
      <c r="I54" s="40"/>
      <c r="J54" s="40"/>
      <c r="K54" s="40"/>
    </row>
    <row r="55" spans="1:33" ht="33.75" customHeight="1" x14ac:dyDescent="0.2">
      <c r="A55" s="120"/>
      <c r="B55" s="121"/>
      <c r="C55" s="43" t="s">
        <v>83</v>
      </c>
      <c r="D55" s="43" t="s">
        <v>84</v>
      </c>
      <c r="E55" s="43" t="s">
        <v>350</v>
      </c>
      <c r="F55" s="123"/>
      <c r="G55" s="40"/>
      <c r="H55" s="40"/>
      <c r="I55" s="40"/>
      <c r="J55" s="40"/>
      <c r="K55" s="40"/>
    </row>
    <row r="56" spans="1:33" ht="15.75" x14ac:dyDescent="0.2">
      <c r="A56" s="55"/>
      <c r="B56" s="56"/>
      <c r="C56" s="57"/>
      <c r="D56" s="57"/>
      <c r="E56" s="57"/>
      <c r="F56" s="57"/>
      <c r="G56" s="40"/>
      <c r="H56" s="40"/>
      <c r="I56" s="40"/>
      <c r="J56" s="40"/>
      <c r="K56" s="40"/>
    </row>
    <row r="57" spans="1:33" ht="15" x14ac:dyDescent="0.25">
      <c r="A57" s="118" t="s">
        <v>6</v>
      </c>
      <c r="B57" s="103" t="s">
        <v>107</v>
      </c>
      <c r="C57" s="104">
        <v>155184</v>
      </c>
      <c r="D57" s="104">
        <v>42212.399999999994</v>
      </c>
      <c r="E57" s="104">
        <f t="shared" ref="E57:E60" si="13">SUM(C57:D57)</f>
        <v>197396.4</v>
      </c>
      <c r="F57" s="104">
        <v>4528299.5999999996</v>
      </c>
      <c r="G57" s="40"/>
      <c r="H57" s="40"/>
      <c r="I57" s="40"/>
      <c r="J57" s="40"/>
      <c r="K57" s="40"/>
    </row>
    <row r="58" spans="1:33" ht="15" x14ac:dyDescent="0.25">
      <c r="A58" s="118"/>
      <c r="B58" s="103" t="s">
        <v>108</v>
      </c>
      <c r="C58" s="104">
        <v>23629.199999999997</v>
      </c>
      <c r="D58" s="104">
        <v>0</v>
      </c>
      <c r="E58" s="104">
        <f t="shared" si="13"/>
        <v>23629.199999999997</v>
      </c>
      <c r="F58" s="104">
        <v>719953.2</v>
      </c>
      <c r="G58" s="40"/>
      <c r="H58" s="40"/>
      <c r="I58" s="40"/>
      <c r="J58" s="40"/>
      <c r="K58" s="40"/>
    </row>
    <row r="59" spans="1:33" ht="15" x14ac:dyDescent="0.2">
      <c r="A59" s="118"/>
      <c r="B59" s="105" t="s">
        <v>109</v>
      </c>
      <c r="C59" s="106">
        <v>207</v>
      </c>
      <c r="D59" s="106">
        <v>0</v>
      </c>
      <c r="E59" s="106">
        <f t="shared" si="13"/>
        <v>207</v>
      </c>
      <c r="F59" s="106">
        <v>75861</v>
      </c>
      <c r="G59" s="40"/>
      <c r="H59" s="40"/>
      <c r="I59" s="40"/>
      <c r="J59" s="40"/>
      <c r="K59" s="40"/>
    </row>
    <row r="60" spans="1:33" s="53" customFormat="1" ht="15" x14ac:dyDescent="0.25">
      <c r="A60" s="118"/>
      <c r="B60" s="103" t="s">
        <v>110</v>
      </c>
      <c r="C60" s="104">
        <v>336</v>
      </c>
      <c r="D60" s="104">
        <v>0</v>
      </c>
      <c r="E60" s="104">
        <f t="shared" si="13"/>
        <v>336</v>
      </c>
      <c r="F60" s="104">
        <v>170244</v>
      </c>
      <c r="G60" s="40"/>
      <c r="H60" s="40"/>
      <c r="I60" s="40"/>
      <c r="J60" s="40"/>
      <c r="K60" s="40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s="53" customFormat="1" ht="15" x14ac:dyDescent="0.25">
      <c r="A61" s="118"/>
      <c r="B61" s="103" t="s">
        <v>111</v>
      </c>
      <c r="C61" s="104">
        <v>10219.599999999999</v>
      </c>
      <c r="D61" s="104">
        <v>7902</v>
      </c>
      <c r="E61" s="104">
        <f>SUM(C61:D61)</f>
        <v>18121.599999999999</v>
      </c>
      <c r="F61" s="104">
        <v>315407.19999999995</v>
      </c>
      <c r="G61" s="40"/>
      <c r="H61" s="40"/>
      <c r="I61" s="40"/>
      <c r="J61" s="40"/>
      <c r="K61" s="40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</row>
    <row r="62" spans="1:33" s="48" customFormat="1" ht="15" x14ac:dyDescent="0.25">
      <c r="A62" s="118"/>
      <c r="B62" s="46" t="s">
        <v>69</v>
      </c>
      <c r="C62" s="46">
        <f>SUM(C57:C61)</f>
        <v>189575.80000000002</v>
      </c>
      <c r="D62" s="46">
        <f t="shared" ref="D62:F62" si="14">SUM(D57:D61)</f>
        <v>50114.399999999994</v>
      </c>
      <c r="E62" s="46">
        <f t="shared" si="14"/>
        <v>239690.19999999998</v>
      </c>
      <c r="F62" s="46">
        <f t="shared" si="14"/>
        <v>5809765</v>
      </c>
      <c r="G62" s="40"/>
      <c r="H62" s="40"/>
      <c r="I62" s="40"/>
      <c r="J62" s="40"/>
      <c r="K62" s="40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s="48" customFormat="1" ht="15" x14ac:dyDescent="0.25">
      <c r="A63" s="50"/>
      <c r="B63" s="51"/>
      <c r="C63" s="47"/>
      <c r="D63" s="47"/>
      <c r="E63" s="47"/>
      <c r="F63" s="47"/>
      <c r="G63" s="40"/>
      <c r="H63" s="40"/>
      <c r="I63" s="40"/>
      <c r="J63" s="40"/>
      <c r="K63" s="40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s="48" customFormat="1" ht="15" x14ac:dyDescent="0.25">
      <c r="A64" s="118" t="s">
        <v>7</v>
      </c>
      <c r="B64" s="103" t="s">
        <v>112</v>
      </c>
      <c r="C64" s="104">
        <v>4846.7999999999993</v>
      </c>
      <c r="D64" s="104">
        <v>25088.399999999998</v>
      </c>
      <c r="E64" s="104">
        <f t="shared" ref="E64:E70" si="15">SUM(C64:D64)</f>
        <v>29935.199999999997</v>
      </c>
      <c r="F64" s="104">
        <v>316322.40000000002</v>
      </c>
      <c r="G64" s="40"/>
      <c r="H64" s="40"/>
      <c r="I64" s="40"/>
      <c r="J64" s="40"/>
      <c r="K64" s="40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s="48" customFormat="1" ht="15" customHeight="1" x14ac:dyDescent="0.2">
      <c r="A65" s="118"/>
      <c r="B65" s="105" t="s">
        <v>113</v>
      </c>
      <c r="C65" s="106">
        <v>380235.27272727271</v>
      </c>
      <c r="D65" s="106">
        <v>50072.727272727279</v>
      </c>
      <c r="E65" s="106">
        <f t="shared" si="15"/>
        <v>430308</v>
      </c>
      <c r="F65" s="106">
        <v>4750310.1818181816</v>
      </c>
      <c r="G65" s="40"/>
      <c r="H65" s="40"/>
      <c r="I65" s="40"/>
      <c r="J65" s="40"/>
      <c r="K65" s="40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s="48" customFormat="1" ht="15" x14ac:dyDescent="0.25">
      <c r="A66" s="118"/>
      <c r="B66" s="103" t="s">
        <v>114</v>
      </c>
      <c r="C66" s="106">
        <v>0</v>
      </c>
      <c r="D66" s="106">
        <v>81720</v>
      </c>
      <c r="E66" s="106">
        <f t="shared" si="15"/>
        <v>81720</v>
      </c>
      <c r="F66" s="106">
        <v>1307520</v>
      </c>
      <c r="G66" s="40"/>
      <c r="H66" s="40"/>
      <c r="I66" s="40"/>
      <c r="J66" s="40"/>
      <c r="K66" s="40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s="48" customFormat="1" ht="15" x14ac:dyDescent="0.2">
      <c r="A67" s="118"/>
      <c r="B67" s="105" t="s">
        <v>115</v>
      </c>
      <c r="C67" s="106">
        <v>0</v>
      </c>
      <c r="D67" s="106">
        <v>0</v>
      </c>
      <c r="E67" s="106">
        <f t="shared" si="15"/>
        <v>0</v>
      </c>
      <c r="F67" s="106">
        <v>0</v>
      </c>
      <c r="G67" s="40"/>
      <c r="H67" s="40"/>
      <c r="I67" s="40"/>
      <c r="J67" s="40"/>
      <c r="K67" s="40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s="48" customFormat="1" ht="15" x14ac:dyDescent="0.25">
      <c r="A68" s="118"/>
      <c r="B68" s="103" t="s">
        <v>116</v>
      </c>
      <c r="C68" s="106">
        <v>112075.20000000001</v>
      </c>
      <c r="D68" s="106">
        <v>400.79999999999995</v>
      </c>
      <c r="E68" s="106">
        <f t="shared" si="15"/>
        <v>112476.00000000001</v>
      </c>
      <c r="F68" s="106">
        <v>1552856.4</v>
      </c>
      <c r="G68" s="40"/>
      <c r="H68" s="40"/>
      <c r="I68" s="40"/>
      <c r="J68" s="40"/>
      <c r="K68" s="40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s="48" customFormat="1" ht="15" x14ac:dyDescent="0.25">
      <c r="A69" s="118"/>
      <c r="B69" s="103" t="s">
        <v>117</v>
      </c>
      <c r="C69" s="106">
        <v>145210.79999999999</v>
      </c>
      <c r="D69" s="106">
        <v>15201.6</v>
      </c>
      <c r="E69" s="106">
        <v>160412.4</v>
      </c>
      <c r="F69" s="106">
        <v>916735.2</v>
      </c>
      <c r="G69" s="40"/>
      <c r="H69" s="40"/>
      <c r="I69" s="40"/>
      <c r="J69" s="40"/>
      <c r="K69" s="40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s="48" customFormat="1" ht="15" customHeight="1" x14ac:dyDescent="0.2">
      <c r="A70" s="118"/>
      <c r="B70" s="105" t="s">
        <v>118</v>
      </c>
      <c r="C70" s="106">
        <v>126817.09090909091</v>
      </c>
      <c r="D70" s="106">
        <v>3056.7272727272725</v>
      </c>
      <c r="E70" s="106">
        <f t="shared" si="15"/>
        <v>129873.81818181819</v>
      </c>
      <c r="F70" s="106">
        <v>4107054.5454545459</v>
      </c>
      <c r="G70" s="40"/>
      <c r="H70" s="40"/>
      <c r="I70" s="40"/>
      <c r="J70" s="40"/>
      <c r="K70" s="40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s="48" customFormat="1" ht="15" x14ac:dyDescent="0.25">
      <c r="A71" s="118"/>
      <c r="B71" s="46" t="s">
        <v>69</v>
      </c>
      <c r="C71" s="46">
        <f>SUM(C64:C70)</f>
        <v>769185.16363636369</v>
      </c>
      <c r="D71" s="46">
        <f>SUM(D64:D70)</f>
        <v>175540.25454545452</v>
      </c>
      <c r="E71" s="46">
        <f>SUM(E64:E70)</f>
        <v>944725.41818181821</v>
      </c>
      <c r="F71" s="46">
        <f>SUM(F64:F70)</f>
        <v>12950798.727272727</v>
      </c>
      <c r="G71" s="40"/>
      <c r="H71" s="40"/>
      <c r="I71" s="40"/>
      <c r="J71" s="40"/>
      <c r="K71" s="4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s="48" customFormat="1" ht="15" x14ac:dyDescent="0.25">
      <c r="A72" s="50"/>
      <c r="B72" s="60"/>
      <c r="C72" s="59"/>
      <c r="D72" s="59"/>
      <c r="E72" s="59"/>
      <c r="F72" s="59"/>
      <c r="G72" s="40"/>
      <c r="H72" s="40"/>
      <c r="I72" s="40"/>
      <c r="J72" s="40"/>
      <c r="K72" s="40"/>
      <c r="L72" s="61"/>
      <c r="M72" s="61"/>
      <c r="N72" s="61"/>
      <c r="O72" s="61"/>
      <c r="P72" s="61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5" x14ac:dyDescent="0.2">
      <c r="A73" s="118" t="s">
        <v>9</v>
      </c>
      <c r="B73" s="105" t="s">
        <v>119</v>
      </c>
      <c r="C73" s="106">
        <v>25617</v>
      </c>
      <c r="D73" s="106">
        <v>67893</v>
      </c>
      <c r="E73" s="106">
        <f t="shared" ref="E73:E75" si="16">SUM(C73:D73)</f>
        <v>93510</v>
      </c>
      <c r="F73" s="106">
        <v>887049</v>
      </c>
      <c r="G73" s="40"/>
      <c r="H73" s="40"/>
      <c r="I73" s="40"/>
      <c r="J73" s="40"/>
      <c r="K73" s="40"/>
    </row>
    <row r="74" spans="1:33" ht="15" x14ac:dyDescent="0.25">
      <c r="A74" s="118"/>
      <c r="B74" s="103" t="s">
        <v>120</v>
      </c>
      <c r="C74" s="104">
        <v>143622</v>
      </c>
      <c r="D74" s="104">
        <v>80919</v>
      </c>
      <c r="E74" s="104">
        <f t="shared" si="16"/>
        <v>224541</v>
      </c>
      <c r="F74" s="104">
        <v>1437605</v>
      </c>
      <c r="G74" s="40"/>
      <c r="H74" s="40"/>
      <c r="I74" s="40"/>
      <c r="J74" s="40"/>
      <c r="K74" s="40"/>
    </row>
    <row r="75" spans="1:33" ht="15" x14ac:dyDescent="0.2">
      <c r="A75" s="118"/>
      <c r="B75" s="105" t="s">
        <v>121</v>
      </c>
      <c r="C75" s="106">
        <v>112896</v>
      </c>
      <c r="D75" s="106">
        <v>54495</v>
      </c>
      <c r="E75" s="106">
        <f t="shared" si="16"/>
        <v>167391</v>
      </c>
      <c r="F75" s="106">
        <v>3118944</v>
      </c>
      <c r="G75" s="40"/>
      <c r="H75" s="40"/>
      <c r="I75" s="40"/>
      <c r="J75" s="40"/>
      <c r="K75" s="40"/>
    </row>
    <row r="76" spans="1:33" s="48" customFormat="1" ht="15" x14ac:dyDescent="0.25">
      <c r="A76" s="118"/>
      <c r="B76" s="46" t="s">
        <v>69</v>
      </c>
      <c r="C76" s="46">
        <f>SUM(C73:C75)</f>
        <v>282135</v>
      </c>
      <c r="D76" s="46">
        <f t="shared" ref="D76:F76" si="17">SUM(D73:D75)</f>
        <v>203307</v>
      </c>
      <c r="E76" s="46">
        <f t="shared" si="17"/>
        <v>485442</v>
      </c>
      <c r="F76" s="46">
        <f t="shared" si="17"/>
        <v>5443598</v>
      </c>
      <c r="G76" s="40"/>
      <c r="H76" s="40"/>
      <c r="I76" s="40"/>
      <c r="J76" s="40"/>
      <c r="K76" s="40"/>
    </row>
    <row r="77" spans="1:33" s="49" customFormat="1" ht="15" x14ac:dyDescent="0.25">
      <c r="A77" s="50"/>
      <c r="B77" s="60"/>
      <c r="C77" s="59"/>
      <c r="D77" s="59"/>
      <c r="E77" s="59"/>
      <c r="F77" s="59"/>
      <c r="G77" s="40"/>
      <c r="H77" s="40"/>
      <c r="I77" s="40"/>
      <c r="J77" s="40"/>
      <c r="K77" s="40"/>
    </row>
    <row r="78" spans="1:33" s="48" customFormat="1" ht="15" x14ac:dyDescent="0.25">
      <c r="A78" s="118" t="s">
        <v>23</v>
      </c>
      <c r="B78" s="103" t="s">
        <v>122</v>
      </c>
      <c r="C78" s="104">
        <v>5669.3333333333339</v>
      </c>
      <c r="D78" s="104">
        <v>0</v>
      </c>
      <c r="E78" s="104">
        <f>SUM(C78:D78)</f>
        <v>5669.3333333333339</v>
      </c>
      <c r="F78" s="104">
        <v>199392</v>
      </c>
      <c r="G78" s="40"/>
      <c r="H78" s="40"/>
      <c r="I78" s="40"/>
      <c r="J78" s="40"/>
      <c r="K78" s="40"/>
    </row>
    <row r="79" spans="1:33" s="48" customFormat="1" ht="15" x14ac:dyDescent="0.25">
      <c r="A79" s="118"/>
      <c r="B79" s="46" t="s">
        <v>69</v>
      </c>
      <c r="C79" s="62">
        <f>SUM(C78)</f>
        <v>5669.3333333333339</v>
      </c>
      <c r="D79" s="62">
        <f t="shared" ref="D79:F79" si="18">SUM(D78)</f>
        <v>0</v>
      </c>
      <c r="E79" s="62">
        <f t="shared" si="18"/>
        <v>5669.3333333333339</v>
      </c>
      <c r="F79" s="62">
        <f t="shared" si="18"/>
        <v>199392</v>
      </c>
      <c r="G79" s="40"/>
      <c r="H79" s="40"/>
      <c r="I79" s="40"/>
      <c r="J79" s="40"/>
      <c r="K79" s="40"/>
    </row>
    <row r="80" spans="1:33" ht="15" x14ac:dyDescent="0.25">
      <c r="A80" s="50"/>
      <c r="B80" s="60"/>
      <c r="C80" s="59"/>
      <c r="D80" s="59"/>
      <c r="E80" s="59"/>
      <c r="F80" s="59"/>
      <c r="G80" s="40"/>
      <c r="H80" s="40"/>
      <c r="I80" s="40"/>
      <c r="J80" s="40"/>
      <c r="K80" s="40"/>
    </row>
    <row r="81" spans="1:11" s="49" customFormat="1" ht="15" x14ac:dyDescent="0.2">
      <c r="A81" s="125" t="s">
        <v>10</v>
      </c>
      <c r="B81" s="105" t="s">
        <v>123</v>
      </c>
      <c r="C81" s="106">
        <v>98282</v>
      </c>
      <c r="D81" s="106">
        <v>67268</v>
      </c>
      <c r="E81" s="106">
        <f>SUM(C81:D81)</f>
        <v>165550</v>
      </c>
      <c r="F81" s="106">
        <v>1547234</v>
      </c>
      <c r="G81" s="40"/>
      <c r="H81" s="40"/>
      <c r="I81" s="40"/>
      <c r="J81" s="40"/>
      <c r="K81" s="40"/>
    </row>
    <row r="82" spans="1:11" ht="15" x14ac:dyDescent="0.25">
      <c r="A82" s="125"/>
      <c r="B82" s="103" t="s">
        <v>124</v>
      </c>
      <c r="C82" s="104">
        <v>15600</v>
      </c>
      <c r="D82" s="104">
        <v>0</v>
      </c>
      <c r="E82" s="104">
        <f>SUM(C82:D82)</f>
        <v>15600</v>
      </c>
      <c r="F82" s="104">
        <v>246756</v>
      </c>
      <c r="G82" s="40"/>
      <c r="H82" s="40"/>
      <c r="I82" s="40"/>
      <c r="J82" s="40"/>
      <c r="K82" s="40"/>
    </row>
    <row r="83" spans="1:11" s="48" customFormat="1" ht="15" x14ac:dyDescent="0.25">
      <c r="A83" s="63"/>
      <c r="B83" s="64" t="s">
        <v>69</v>
      </c>
      <c r="C83" s="62">
        <f>SUM(C81:C82)</f>
        <v>113882</v>
      </c>
      <c r="D83" s="62">
        <f t="shared" ref="D83:F83" si="19">SUM(D81:D82)</f>
        <v>67268</v>
      </c>
      <c r="E83" s="62">
        <f t="shared" si="19"/>
        <v>181150</v>
      </c>
      <c r="F83" s="62">
        <f t="shared" si="19"/>
        <v>1793990</v>
      </c>
      <c r="G83" s="40"/>
      <c r="H83" s="40"/>
      <c r="I83" s="40"/>
      <c r="J83" s="40"/>
      <c r="K83" s="40"/>
    </row>
    <row r="84" spans="1:11" s="48" customFormat="1" ht="15" x14ac:dyDescent="0.25">
      <c r="A84" s="50"/>
      <c r="B84" s="60"/>
      <c r="C84" s="59"/>
      <c r="D84" s="59"/>
      <c r="E84" s="59"/>
      <c r="F84" s="59"/>
      <c r="G84" s="40"/>
      <c r="H84" s="40"/>
      <c r="I84" s="40"/>
      <c r="J84" s="40"/>
      <c r="K84" s="40"/>
    </row>
    <row r="85" spans="1:11" ht="15" x14ac:dyDescent="0.25">
      <c r="A85" s="118" t="s">
        <v>12</v>
      </c>
      <c r="B85" s="103" t="s">
        <v>125</v>
      </c>
      <c r="C85" s="104">
        <v>26184</v>
      </c>
      <c r="D85" s="104">
        <v>23304</v>
      </c>
      <c r="E85" s="104">
        <f t="shared" ref="E85:E90" si="20">SUM(C85:D85)</f>
        <v>49488</v>
      </c>
      <c r="F85" s="104">
        <v>2047536</v>
      </c>
      <c r="G85" s="40"/>
      <c r="H85" s="40"/>
      <c r="I85" s="40"/>
      <c r="J85" s="40"/>
      <c r="K85" s="40"/>
    </row>
    <row r="86" spans="1:11" s="52" customFormat="1" ht="15" x14ac:dyDescent="0.25">
      <c r="A86" s="118"/>
      <c r="B86" s="105" t="s">
        <v>12</v>
      </c>
      <c r="C86" s="104">
        <v>188780.4</v>
      </c>
      <c r="D86" s="104">
        <v>0</v>
      </c>
      <c r="E86" s="104">
        <v>188780.4</v>
      </c>
      <c r="F86" s="104">
        <v>2560370.4</v>
      </c>
      <c r="G86" s="40"/>
      <c r="H86" s="40"/>
      <c r="I86" s="40"/>
      <c r="J86" s="40"/>
      <c r="K86" s="40"/>
    </row>
    <row r="87" spans="1:11" s="52" customFormat="1" ht="15" x14ac:dyDescent="0.25">
      <c r="A87" s="118"/>
      <c r="B87" s="103" t="s">
        <v>126</v>
      </c>
      <c r="C87" s="104">
        <v>73744</v>
      </c>
      <c r="D87" s="104">
        <v>0</v>
      </c>
      <c r="E87" s="104">
        <f t="shared" si="20"/>
        <v>73744</v>
      </c>
      <c r="F87" s="104">
        <v>105884</v>
      </c>
      <c r="G87" s="40"/>
      <c r="H87" s="40"/>
      <c r="I87" s="40"/>
      <c r="J87" s="40"/>
      <c r="K87" s="40"/>
    </row>
    <row r="88" spans="1:11" ht="15" x14ac:dyDescent="0.25">
      <c r="A88" s="118"/>
      <c r="B88" s="105" t="s">
        <v>127</v>
      </c>
      <c r="C88" s="104">
        <v>940202.18181818188</v>
      </c>
      <c r="D88" s="104">
        <v>0</v>
      </c>
      <c r="E88" s="104">
        <f t="shared" si="20"/>
        <v>940202.18181818188</v>
      </c>
      <c r="F88" s="104">
        <v>13667054.181818184</v>
      </c>
      <c r="G88" s="40"/>
      <c r="H88" s="40"/>
      <c r="I88" s="40"/>
      <c r="J88" s="40"/>
      <c r="K88" s="40"/>
    </row>
    <row r="89" spans="1:11" ht="15" customHeight="1" x14ac:dyDescent="0.25">
      <c r="A89" s="118"/>
      <c r="B89" s="105" t="s">
        <v>128</v>
      </c>
      <c r="C89" s="104">
        <v>83622.666666666672</v>
      </c>
      <c r="D89" s="104">
        <v>26345.333333333332</v>
      </c>
      <c r="E89" s="104">
        <f t="shared" si="20"/>
        <v>109968</v>
      </c>
      <c r="F89" s="104">
        <v>1229828</v>
      </c>
      <c r="G89" s="40"/>
      <c r="H89" s="40"/>
      <c r="I89" s="40"/>
      <c r="J89" s="40"/>
      <c r="K89" s="40"/>
    </row>
    <row r="90" spans="1:11" ht="15" x14ac:dyDescent="0.25">
      <c r="A90" s="118"/>
      <c r="B90" s="103" t="s">
        <v>219</v>
      </c>
      <c r="C90" s="104">
        <v>4810.5</v>
      </c>
      <c r="D90" s="104">
        <v>375</v>
      </c>
      <c r="E90" s="104">
        <f t="shared" si="20"/>
        <v>5185.5</v>
      </c>
      <c r="F90" s="104">
        <v>182683.5</v>
      </c>
      <c r="G90" s="40"/>
      <c r="H90" s="40"/>
      <c r="I90" s="40"/>
      <c r="J90" s="40"/>
      <c r="K90" s="40"/>
    </row>
    <row r="91" spans="1:11" s="48" customFormat="1" ht="15" x14ac:dyDescent="0.25">
      <c r="A91" s="118"/>
      <c r="B91" s="46" t="s">
        <v>69</v>
      </c>
      <c r="C91" s="46">
        <f>SUM(C85:C90)</f>
        <v>1317343.7484848488</v>
      </c>
      <c r="D91" s="46">
        <f>SUM(D85:D90)</f>
        <v>50024.333333333328</v>
      </c>
      <c r="E91" s="46">
        <f>SUM(E85:E90)</f>
        <v>1367368.081818182</v>
      </c>
      <c r="F91" s="46">
        <f>SUM(F85:F90)</f>
        <v>19793356.081818186</v>
      </c>
      <c r="G91" s="40"/>
      <c r="H91" s="40"/>
      <c r="I91" s="40"/>
      <c r="J91" s="40"/>
      <c r="K91" s="40"/>
    </row>
    <row r="92" spans="1:11" s="52" customFormat="1" ht="15.75" customHeight="1" x14ac:dyDescent="0.2">
      <c r="A92" s="120" t="s">
        <v>80</v>
      </c>
      <c r="B92" s="121" t="s">
        <v>81</v>
      </c>
      <c r="C92" s="122" t="s">
        <v>82</v>
      </c>
      <c r="D92" s="122"/>
      <c r="E92" s="122"/>
      <c r="F92" s="123" t="s">
        <v>170</v>
      </c>
      <c r="G92" s="40"/>
      <c r="H92" s="40"/>
      <c r="I92" s="40"/>
      <c r="J92" s="40"/>
      <c r="K92" s="40"/>
    </row>
    <row r="93" spans="1:11" ht="33.75" customHeight="1" x14ac:dyDescent="0.2">
      <c r="A93" s="120"/>
      <c r="B93" s="121"/>
      <c r="C93" s="43" t="s">
        <v>83</v>
      </c>
      <c r="D93" s="43" t="s">
        <v>84</v>
      </c>
      <c r="E93" s="43" t="s">
        <v>350</v>
      </c>
      <c r="F93" s="123"/>
      <c r="G93" s="40"/>
      <c r="H93" s="40"/>
      <c r="I93" s="40"/>
      <c r="J93" s="40"/>
      <c r="K93" s="40"/>
    </row>
    <row r="94" spans="1:11" ht="15.75" x14ac:dyDescent="0.2">
      <c r="A94" s="55"/>
      <c r="B94" s="56"/>
      <c r="C94" s="57"/>
      <c r="D94" s="57"/>
      <c r="E94" s="57"/>
      <c r="F94" s="57"/>
      <c r="G94" s="40"/>
      <c r="H94" s="40"/>
      <c r="I94" s="40"/>
      <c r="J94" s="40"/>
      <c r="K94" s="40"/>
    </row>
    <row r="95" spans="1:11" s="52" customFormat="1" ht="15" customHeight="1" x14ac:dyDescent="0.25">
      <c r="A95" s="118" t="s">
        <v>29</v>
      </c>
      <c r="B95" s="103" t="s">
        <v>129</v>
      </c>
      <c r="C95" s="104">
        <v>30186</v>
      </c>
      <c r="D95" s="104">
        <v>36259.199999999997</v>
      </c>
      <c r="E95" s="104">
        <f>SUM(C95:D95)</f>
        <v>66445.2</v>
      </c>
      <c r="F95" s="104">
        <v>434557.19999999995</v>
      </c>
      <c r="G95" s="40"/>
      <c r="H95" s="40"/>
      <c r="I95" s="40"/>
      <c r="J95" s="40"/>
      <c r="K95" s="40"/>
    </row>
    <row r="96" spans="1:11" s="52" customFormat="1" ht="15" customHeight="1" x14ac:dyDescent="0.25">
      <c r="A96" s="118"/>
      <c r="B96" s="103" t="s">
        <v>29</v>
      </c>
      <c r="C96" s="104">
        <v>201324</v>
      </c>
      <c r="D96" s="104">
        <v>147115.5</v>
      </c>
      <c r="E96" s="104">
        <f t="shared" ref="E96:E98" si="21">SUM(C96:D96)</f>
        <v>348439.5</v>
      </c>
      <c r="F96" s="104">
        <v>6252439.5</v>
      </c>
      <c r="G96" s="40"/>
      <c r="H96" s="40"/>
      <c r="I96" s="40"/>
      <c r="J96" s="40"/>
      <c r="K96" s="40"/>
    </row>
    <row r="97" spans="1:11" s="52" customFormat="1" ht="15" customHeight="1" x14ac:dyDescent="0.2">
      <c r="A97" s="118"/>
      <c r="B97" s="105" t="s">
        <v>130</v>
      </c>
      <c r="C97" s="106">
        <v>98057.333333333328</v>
      </c>
      <c r="D97" s="106">
        <v>102674.66666666667</v>
      </c>
      <c r="E97" s="106">
        <f t="shared" si="21"/>
        <v>200732</v>
      </c>
      <c r="F97" s="106">
        <v>1564232</v>
      </c>
      <c r="G97" s="40"/>
      <c r="H97" s="40"/>
      <c r="I97" s="40"/>
      <c r="J97" s="40"/>
      <c r="K97" s="40"/>
    </row>
    <row r="98" spans="1:11" s="52" customFormat="1" ht="15" customHeight="1" x14ac:dyDescent="0.25">
      <c r="A98" s="118"/>
      <c r="B98" s="103" t="s">
        <v>131</v>
      </c>
      <c r="C98" s="104">
        <v>67160</v>
      </c>
      <c r="D98" s="104">
        <v>30744</v>
      </c>
      <c r="E98" s="104">
        <f t="shared" si="21"/>
        <v>97904</v>
      </c>
      <c r="F98" s="104">
        <v>1412820</v>
      </c>
      <c r="G98" s="40"/>
      <c r="H98" s="40"/>
      <c r="I98" s="40"/>
      <c r="J98" s="40"/>
      <c r="K98" s="40"/>
    </row>
    <row r="99" spans="1:11" s="49" customFormat="1" ht="15" customHeight="1" x14ac:dyDescent="0.2">
      <c r="A99" s="118"/>
      <c r="B99" s="64" t="s">
        <v>69</v>
      </c>
      <c r="C99" s="62">
        <f>SUM(C95:C98)</f>
        <v>396727.33333333331</v>
      </c>
      <c r="D99" s="62">
        <f t="shared" ref="D99:F99" si="22">SUM(D95:D98)</f>
        <v>316793.3666666667</v>
      </c>
      <c r="E99" s="62">
        <f t="shared" si="22"/>
        <v>713520.7</v>
      </c>
      <c r="F99" s="62">
        <f t="shared" si="22"/>
        <v>9664048.6999999993</v>
      </c>
      <c r="G99" s="40"/>
      <c r="H99" s="40"/>
      <c r="I99" s="40"/>
      <c r="J99" s="40"/>
      <c r="K99" s="40"/>
    </row>
    <row r="100" spans="1:11" s="52" customFormat="1" ht="15" customHeight="1" x14ac:dyDescent="0.25">
      <c r="A100" s="50"/>
      <c r="B100" s="51"/>
      <c r="C100" s="47"/>
      <c r="D100" s="47"/>
      <c r="E100" s="47"/>
      <c r="F100" s="47"/>
      <c r="G100" s="40"/>
      <c r="H100" s="40"/>
      <c r="I100" s="40"/>
      <c r="J100" s="40"/>
      <c r="K100" s="40"/>
    </row>
    <row r="101" spans="1:11" ht="15" x14ac:dyDescent="0.25">
      <c r="A101" s="50"/>
      <c r="B101" s="60"/>
      <c r="C101" s="59"/>
      <c r="D101" s="59"/>
      <c r="E101" s="59"/>
      <c r="F101" s="59"/>
      <c r="G101" s="40"/>
      <c r="H101" s="40"/>
      <c r="I101" s="40"/>
      <c r="J101" s="40"/>
      <c r="K101" s="40"/>
    </row>
    <row r="102" spans="1:11" ht="15" x14ac:dyDescent="0.2">
      <c r="A102" s="118" t="s">
        <v>14</v>
      </c>
      <c r="B102" s="105" t="s">
        <v>132</v>
      </c>
      <c r="C102" s="106">
        <v>73106</v>
      </c>
      <c r="D102" s="106">
        <v>66105</v>
      </c>
      <c r="E102" s="106">
        <f>SUM(C102:D102)</f>
        <v>139211</v>
      </c>
      <c r="F102" s="106">
        <v>813877</v>
      </c>
      <c r="G102" s="40"/>
      <c r="H102" s="40"/>
      <c r="I102" s="40"/>
      <c r="J102" s="40"/>
      <c r="K102" s="40"/>
    </row>
    <row r="103" spans="1:11" s="48" customFormat="1" ht="15" x14ac:dyDescent="0.25">
      <c r="A103" s="118"/>
      <c r="B103" s="103" t="s">
        <v>133</v>
      </c>
      <c r="C103" s="106">
        <v>195506.40000000002</v>
      </c>
      <c r="D103" s="106">
        <v>62811.600000000006</v>
      </c>
      <c r="E103" s="106">
        <f>SUM(C103:D103)</f>
        <v>258318.00000000003</v>
      </c>
      <c r="F103" s="106">
        <v>2592104.4000000004</v>
      </c>
      <c r="G103" s="40"/>
      <c r="H103" s="40"/>
      <c r="I103" s="40"/>
      <c r="J103" s="40"/>
      <c r="K103" s="40"/>
    </row>
    <row r="104" spans="1:11" s="48" customFormat="1" ht="15" x14ac:dyDescent="0.2">
      <c r="A104" s="118"/>
      <c r="B104" s="64" t="s">
        <v>69</v>
      </c>
      <c r="C104" s="62">
        <f>SUM(C102:C103)</f>
        <v>268612.40000000002</v>
      </c>
      <c r="D104" s="62">
        <f t="shared" ref="D104:F104" si="23">SUM(D102:D103)</f>
        <v>128916.6</v>
      </c>
      <c r="E104" s="62">
        <f t="shared" si="23"/>
        <v>397529</v>
      </c>
      <c r="F104" s="62">
        <f t="shared" si="23"/>
        <v>3405981.4000000004</v>
      </c>
      <c r="G104" s="40"/>
      <c r="H104" s="40"/>
      <c r="I104" s="40"/>
      <c r="J104" s="40"/>
      <c r="K104" s="40"/>
    </row>
    <row r="105" spans="1:11" s="48" customFormat="1" ht="15" x14ac:dyDescent="0.25">
      <c r="A105" s="50"/>
      <c r="B105" s="51"/>
      <c r="C105" s="47"/>
      <c r="D105" s="47"/>
      <c r="E105" s="47"/>
      <c r="F105" s="47"/>
      <c r="G105" s="40"/>
      <c r="H105" s="40"/>
      <c r="I105" s="40"/>
      <c r="J105" s="40"/>
      <c r="K105" s="40"/>
    </row>
    <row r="106" spans="1:11" s="49" customFormat="1" ht="15" x14ac:dyDescent="0.2">
      <c r="A106" s="118" t="s">
        <v>15</v>
      </c>
      <c r="B106" s="105" t="s">
        <v>134</v>
      </c>
      <c r="C106" s="106">
        <v>42811</v>
      </c>
      <c r="D106" s="106">
        <v>99841</v>
      </c>
      <c r="E106" s="106">
        <f>SUM(C106:D106)</f>
        <v>142652</v>
      </c>
      <c r="F106" s="106">
        <v>1839912</v>
      </c>
      <c r="G106" s="40"/>
      <c r="H106" s="40"/>
      <c r="I106" s="40"/>
      <c r="J106" s="40"/>
      <c r="K106" s="40"/>
    </row>
    <row r="107" spans="1:11" s="49" customFormat="1" ht="15" x14ac:dyDescent="0.25">
      <c r="A107" s="118"/>
      <c r="B107" s="103" t="s">
        <v>135</v>
      </c>
      <c r="C107" s="106">
        <v>19364</v>
      </c>
      <c r="D107" s="106">
        <v>3778.2857142857142</v>
      </c>
      <c r="E107" s="106">
        <v>23142.285714285714</v>
      </c>
      <c r="F107" s="106">
        <v>606614.85714285716</v>
      </c>
      <c r="G107" s="40"/>
      <c r="H107" s="40"/>
      <c r="I107" s="40"/>
      <c r="J107" s="40"/>
      <c r="K107" s="40"/>
    </row>
    <row r="108" spans="1:11" s="52" customFormat="1" ht="15" x14ac:dyDescent="0.2">
      <c r="A108" s="118"/>
      <c r="B108" s="105" t="s">
        <v>136</v>
      </c>
      <c r="C108" s="106">
        <v>108909.78181818183</v>
      </c>
      <c r="D108" s="106">
        <v>87297.799999999988</v>
      </c>
      <c r="E108" s="106">
        <v>196207.58181818182</v>
      </c>
      <c r="F108" s="106">
        <v>1396234.4909090907</v>
      </c>
      <c r="G108" s="40"/>
      <c r="H108" s="40"/>
      <c r="I108" s="40"/>
      <c r="J108" s="40"/>
      <c r="K108" s="40"/>
    </row>
    <row r="109" spans="1:11" s="48" customFormat="1" ht="15" x14ac:dyDescent="0.25">
      <c r="A109" s="118"/>
      <c r="B109" s="46" t="s">
        <v>69</v>
      </c>
      <c r="C109" s="46">
        <f>SUM(C106:C108)</f>
        <v>171084.78181818183</v>
      </c>
      <c r="D109" s="46">
        <f t="shared" ref="D109:F109" si="24">SUM(D106:D108)</f>
        <v>190917.0857142857</v>
      </c>
      <c r="E109" s="46">
        <f t="shared" si="24"/>
        <v>362001.86753246753</v>
      </c>
      <c r="F109" s="46">
        <f t="shared" si="24"/>
        <v>3842761.348051948</v>
      </c>
      <c r="G109" s="40"/>
      <c r="H109" s="40"/>
      <c r="I109" s="40"/>
      <c r="J109" s="40"/>
      <c r="K109" s="40"/>
    </row>
    <row r="110" spans="1:11" ht="15" x14ac:dyDescent="0.25">
      <c r="A110" s="50"/>
      <c r="B110" s="60"/>
      <c r="C110" s="59"/>
      <c r="D110" s="59"/>
      <c r="E110" s="59"/>
      <c r="F110" s="59"/>
      <c r="G110" s="40"/>
      <c r="H110" s="40"/>
      <c r="I110" s="40"/>
      <c r="J110" s="40"/>
      <c r="K110" s="40"/>
    </row>
    <row r="111" spans="1:11" s="48" customFormat="1" ht="15" x14ac:dyDescent="0.25">
      <c r="A111" s="118" t="s">
        <v>16</v>
      </c>
      <c r="B111" s="103" t="s">
        <v>137</v>
      </c>
      <c r="C111" s="104">
        <v>14760</v>
      </c>
      <c r="D111" s="104">
        <v>10740</v>
      </c>
      <c r="E111" s="104">
        <f>SUM(C111:D111)</f>
        <v>25500</v>
      </c>
      <c r="F111" s="104">
        <v>487580</v>
      </c>
      <c r="G111" s="40"/>
      <c r="H111" s="40"/>
      <c r="I111" s="40"/>
      <c r="J111" s="40"/>
      <c r="K111" s="40"/>
    </row>
    <row r="112" spans="1:11" ht="15" x14ac:dyDescent="0.25">
      <c r="A112" s="118"/>
      <c r="B112" s="105" t="s">
        <v>138</v>
      </c>
      <c r="C112" s="104">
        <v>1740</v>
      </c>
      <c r="D112" s="104">
        <v>20414.666666666664</v>
      </c>
      <c r="E112" s="104">
        <v>22154.666666666664</v>
      </c>
      <c r="F112" s="104">
        <v>170656.33333333334</v>
      </c>
      <c r="G112" s="40"/>
      <c r="H112" s="40"/>
      <c r="I112" s="40"/>
      <c r="J112" s="40"/>
      <c r="K112" s="40"/>
    </row>
    <row r="113" spans="1:24" ht="15" x14ac:dyDescent="0.25">
      <c r="A113" s="118"/>
      <c r="B113" s="103" t="s">
        <v>139</v>
      </c>
      <c r="C113" s="104">
        <v>75668</v>
      </c>
      <c r="D113" s="104">
        <v>108737</v>
      </c>
      <c r="E113" s="104">
        <v>184405</v>
      </c>
      <c r="F113" s="104">
        <v>3038882</v>
      </c>
      <c r="G113" s="40"/>
      <c r="H113" s="40"/>
      <c r="I113" s="40"/>
      <c r="J113" s="40"/>
      <c r="K113" s="40"/>
    </row>
    <row r="114" spans="1:24" s="52" customFormat="1" ht="15" x14ac:dyDescent="0.25">
      <c r="A114" s="118"/>
      <c r="B114" s="105" t="s">
        <v>140</v>
      </c>
      <c r="C114" s="104">
        <v>29074.071428571428</v>
      </c>
      <c r="D114" s="104">
        <v>3051.4285714285716</v>
      </c>
      <c r="E114" s="104">
        <v>32125.5</v>
      </c>
      <c r="F114" s="104">
        <v>764312.35714285716</v>
      </c>
      <c r="G114" s="40"/>
      <c r="H114" s="40"/>
      <c r="I114" s="40"/>
      <c r="J114" s="40"/>
      <c r="K114" s="40"/>
    </row>
    <row r="115" spans="1:24" s="48" customFormat="1" ht="15" x14ac:dyDescent="0.25">
      <c r="A115" s="118"/>
      <c r="B115" s="46" t="s">
        <v>69</v>
      </c>
      <c r="C115" s="46">
        <f>SUM(C111:C114)</f>
        <v>121242.07142857142</v>
      </c>
      <c r="D115" s="46">
        <f t="shared" ref="D115:F115" si="25">SUM(D111:D114)</f>
        <v>142943.09523809524</v>
      </c>
      <c r="E115" s="46">
        <f t="shared" si="25"/>
        <v>264185.16666666663</v>
      </c>
      <c r="F115" s="46">
        <f t="shared" si="25"/>
        <v>4461430.6904761903</v>
      </c>
      <c r="G115" s="40"/>
      <c r="H115" s="40"/>
      <c r="I115" s="40"/>
      <c r="J115" s="40"/>
      <c r="K115" s="40"/>
    </row>
    <row r="116" spans="1:24" ht="15" x14ac:dyDescent="0.25">
      <c r="A116" s="50"/>
      <c r="B116" s="60"/>
      <c r="C116" s="59"/>
      <c r="D116" s="59"/>
      <c r="E116" s="59"/>
      <c r="F116" s="59"/>
      <c r="G116" s="40"/>
      <c r="H116" s="40"/>
      <c r="I116" s="40"/>
      <c r="J116" s="40"/>
      <c r="K116" s="40"/>
    </row>
    <row r="117" spans="1:24" ht="15" x14ac:dyDescent="0.2">
      <c r="A117" s="118" t="s">
        <v>33</v>
      </c>
      <c r="B117" s="105" t="s">
        <v>33</v>
      </c>
      <c r="C117" s="106">
        <v>181170</v>
      </c>
      <c r="D117" s="106">
        <v>680</v>
      </c>
      <c r="E117" s="106">
        <f>SUM(C117:D117)</f>
        <v>181850</v>
      </c>
      <c r="F117" s="106">
        <v>4834762</v>
      </c>
      <c r="G117" s="40"/>
      <c r="H117" s="40"/>
      <c r="I117" s="40"/>
      <c r="J117" s="40"/>
      <c r="K117" s="40"/>
    </row>
    <row r="118" spans="1:24" ht="15" x14ac:dyDescent="0.25">
      <c r="A118" s="118"/>
      <c r="B118" s="103" t="s">
        <v>141</v>
      </c>
      <c r="C118" s="104">
        <v>191179.63636363635</v>
      </c>
      <c r="D118" s="104">
        <v>10821.818181818182</v>
      </c>
      <c r="E118" s="104">
        <f>SUM(C118:D118)</f>
        <v>202001.45454545453</v>
      </c>
      <c r="F118" s="104">
        <v>1478270.1818181819</v>
      </c>
      <c r="G118" s="40"/>
      <c r="H118" s="40"/>
      <c r="I118" s="40"/>
      <c r="J118" s="40"/>
      <c r="K118" s="40"/>
    </row>
    <row r="119" spans="1:24" s="48" customFormat="1" ht="15" x14ac:dyDescent="0.2">
      <c r="A119" s="118"/>
      <c r="B119" s="64" t="s">
        <v>69</v>
      </c>
      <c r="C119" s="62">
        <f>SUM(C117:C118)</f>
        <v>372349.63636363635</v>
      </c>
      <c r="D119" s="62">
        <f t="shared" ref="D119:F119" si="26">SUM(D117:D118)</f>
        <v>11501.818181818182</v>
      </c>
      <c r="E119" s="62">
        <f t="shared" si="26"/>
        <v>383851.45454545453</v>
      </c>
      <c r="F119" s="62">
        <f t="shared" si="26"/>
        <v>6313032.1818181816</v>
      </c>
      <c r="G119" s="40"/>
      <c r="H119" s="40"/>
      <c r="I119" s="40"/>
      <c r="J119" s="40"/>
      <c r="K119" s="40"/>
    </row>
    <row r="120" spans="1:24" ht="15" x14ac:dyDescent="0.25">
      <c r="A120" s="50"/>
      <c r="B120" s="51"/>
      <c r="C120" s="47"/>
      <c r="D120" s="47"/>
      <c r="E120" s="47"/>
      <c r="F120" s="47"/>
      <c r="G120" s="40"/>
      <c r="H120" s="40"/>
      <c r="I120" s="40"/>
      <c r="J120" s="40"/>
      <c r="K120" s="40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</row>
    <row r="121" spans="1:24" ht="15" x14ac:dyDescent="0.2">
      <c r="A121" s="118" t="s">
        <v>17</v>
      </c>
      <c r="B121" s="105" t="s">
        <v>142</v>
      </c>
      <c r="C121" s="106">
        <v>38929.600000000006</v>
      </c>
      <c r="D121" s="106">
        <v>68726.399999999994</v>
      </c>
      <c r="E121" s="106">
        <v>107656</v>
      </c>
      <c r="F121" s="106">
        <v>846800</v>
      </c>
      <c r="G121" s="40"/>
      <c r="H121" s="40"/>
      <c r="I121" s="40"/>
      <c r="J121" s="40"/>
      <c r="K121" s="40"/>
    </row>
    <row r="122" spans="1:24" ht="15" x14ac:dyDescent="0.25">
      <c r="A122" s="118"/>
      <c r="B122" s="103" t="s">
        <v>143</v>
      </c>
      <c r="C122" s="106">
        <v>47585.7</v>
      </c>
      <c r="D122" s="106">
        <v>0</v>
      </c>
      <c r="E122" s="106">
        <v>47585.7</v>
      </c>
      <c r="F122" s="106">
        <v>836463.3</v>
      </c>
      <c r="G122" s="40"/>
      <c r="H122" s="40"/>
      <c r="I122" s="40"/>
      <c r="J122" s="40"/>
      <c r="K122" s="40"/>
    </row>
    <row r="123" spans="1:24" s="48" customFormat="1" ht="15" x14ac:dyDescent="0.2">
      <c r="A123" s="118"/>
      <c r="B123" s="64" t="s">
        <v>69</v>
      </c>
      <c r="C123" s="62">
        <f>SUM(C121:C122)</f>
        <v>86515.3</v>
      </c>
      <c r="D123" s="62">
        <f t="shared" ref="D123:F123" si="27">SUM(D121:D122)</f>
        <v>68726.399999999994</v>
      </c>
      <c r="E123" s="62">
        <f t="shared" si="27"/>
        <v>155241.70000000001</v>
      </c>
      <c r="F123" s="62">
        <f t="shared" si="27"/>
        <v>1683263.3</v>
      </c>
      <c r="G123" s="40"/>
      <c r="H123" s="40"/>
      <c r="I123" s="40"/>
      <c r="J123" s="40"/>
      <c r="K123" s="40"/>
    </row>
    <row r="124" spans="1:24" s="52" customFormat="1" ht="10.5" customHeight="1" x14ac:dyDescent="0.25">
      <c r="A124" s="50"/>
      <c r="B124" s="60"/>
      <c r="C124" s="59"/>
      <c r="D124" s="59"/>
      <c r="E124" s="59"/>
      <c r="F124" s="59"/>
      <c r="G124" s="40"/>
      <c r="H124" s="40"/>
      <c r="I124" s="40"/>
      <c r="J124" s="40"/>
      <c r="K124" s="40"/>
      <c r="N124" s="41"/>
    </row>
    <row r="125" spans="1:24" ht="21.75" customHeight="1" x14ac:dyDescent="0.2">
      <c r="A125" s="126" t="s">
        <v>68</v>
      </c>
      <c r="B125" s="127"/>
      <c r="C125" s="66">
        <f>SUM(C8+C12+C16+C20+C24+C31+C37+C43+C46+C53+C62+C71+C76+C79+C83++C91+C99++C104+C109+C115+C119+C123)</f>
        <v>8241612.0844155857</v>
      </c>
      <c r="D125" s="66">
        <f>SUM(D8+D12+D16+D20+D24+D31+D37+D43+D46+D53+D62+D71+D76+D79+D83++D91+D99++D104+D109+D115+D119+D123)</f>
        <v>2354657.3311688309</v>
      </c>
      <c r="E125" s="66">
        <f>SUM(E8+E12+E16+E20+E24+E31+E37+E43+E46+E53+E62+E71+E76+E79+E83++E91+E99++E104+E109+E115+E119+E123)</f>
        <v>10596269.415584415</v>
      </c>
      <c r="F125" s="66">
        <f>SUM(F8+F12+F16+F20+F24+F31+F37+F43+F46+F53+F62+F71+F76+F79+F83++F91+F99++F104+F109+F115+F119+F123)</f>
        <v>139123716.53896105</v>
      </c>
      <c r="G125" s="40"/>
      <c r="H125" s="40"/>
      <c r="I125" s="40"/>
      <c r="J125" s="40"/>
      <c r="K125" s="40"/>
    </row>
    <row r="126" spans="1:24" x14ac:dyDescent="0.2">
      <c r="A126" s="38"/>
      <c r="C126" s="38"/>
      <c r="D126" s="38"/>
      <c r="E126" s="38"/>
      <c r="F126" s="38"/>
      <c r="G126" s="40"/>
      <c r="H126" s="40"/>
      <c r="I126" s="40"/>
      <c r="J126" s="40"/>
      <c r="K126" s="40"/>
    </row>
    <row r="127" spans="1:24" x14ac:dyDescent="0.2">
      <c r="A127" s="38"/>
      <c r="C127" s="38"/>
      <c r="D127" s="38"/>
      <c r="E127" s="38"/>
      <c r="F127" s="38"/>
      <c r="G127" s="40"/>
      <c r="H127" s="40"/>
      <c r="I127" s="40"/>
      <c r="J127" s="40"/>
      <c r="K127" s="40"/>
    </row>
    <row r="128" spans="1:24" x14ac:dyDescent="0.2">
      <c r="G128" s="40"/>
      <c r="H128" s="40"/>
      <c r="I128" s="40"/>
      <c r="J128" s="40"/>
      <c r="K128" s="40"/>
    </row>
    <row r="129" spans="1:7" x14ac:dyDescent="0.2">
      <c r="G129" s="40"/>
    </row>
    <row r="130" spans="1:7" x14ac:dyDescent="0.2">
      <c r="G130" s="40"/>
    </row>
    <row r="131" spans="1:7" x14ac:dyDescent="0.2">
      <c r="G131" s="40"/>
    </row>
    <row r="132" spans="1:7" x14ac:dyDescent="0.2">
      <c r="G132" s="40"/>
    </row>
    <row r="133" spans="1:7" x14ac:dyDescent="0.2">
      <c r="G133" s="40"/>
    </row>
    <row r="134" spans="1:7" x14ac:dyDescent="0.2">
      <c r="G134" s="40"/>
    </row>
    <row r="135" spans="1:7" x14ac:dyDescent="0.2">
      <c r="B135" s="41"/>
      <c r="C135" s="41"/>
      <c r="D135" s="41"/>
      <c r="E135" s="41"/>
      <c r="F135" s="41"/>
      <c r="G135" s="40"/>
    </row>
    <row r="136" spans="1:7" x14ac:dyDescent="0.2">
      <c r="A136" s="41"/>
      <c r="B136" s="41"/>
      <c r="C136" s="41"/>
      <c r="D136" s="41"/>
      <c r="E136" s="41"/>
      <c r="F136" s="41"/>
      <c r="G136" s="40"/>
    </row>
    <row r="137" spans="1:7" x14ac:dyDescent="0.2">
      <c r="A137" s="41"/>
      <c r="B137" s="41"/>
      <c r="C137" s="41"/>
      <c r="D137" s="41"/>
      <c r="E137" s="41"/>
      <c r="F137" s="41"/>
      <c r="G137" s="40"/>
    </row>
    <row r="138" spans="1:7" x14ac:dyDescent="0.2">
      <c r="A138" s="41"/>
      <c r="B138" s="41"/>
      <c r="C138" s="41"/>
      <c r="D138" s="41"/>
      <c r="E138" s="41"/>
      <c r="F138" s="41"/>
      <c r="G138" s="40"/>
    </row>
    <row r="139" spans="1:7" x14ac:dyDescent="0.2">
      <c r="A139" s="41"/>
      <c r="B139" s="41"/>
      <c r="C139" s="41"/>
      <c r="D139" s="41"/>
      <c r="E139" s="41"/>
      <c r="F139" s="41"/>
      <c r="G139" s="40"/>
    </row>
    <row r="140" spans="1:7" x14ac:dyDescent="0.2">
      <c r="A140" s="41"/>
      <c r="B140" s="41"/>
      <c r="C140" s="41"/>
      <c r="D140" s="41"/>
      <c r="E140" s="41"/>
      <c r="F140" s="41"/>
      <c r="G140" s="40"/>
    </row>
    <row r="141" spans="1:7" x14ac:dyDescent="0.2">
      <c r="A141" s="41"/>
      <c r="B141" s="41"/>
      <c r="C141" s="41"/>
      <c r="D141" s="41"/>
      <c r="E141" s="41"/>
      <c r="F141" s="41"/>
      <c r="G141" s="40"/>
    </row>
    <row r="142" spans="1:7" x14ac:dyDescent="0.2">
      <c r="A142" s="41"/>
      <c r="B142" s="41"/>
      <c r="C142" s="41"/>
      <c r="D142" s="41"/>
      <c r="E142" s="41"/>
      <c r="F142" s="41"/>
      <c r="G142" s="40"/>
    </row>
    <row r="143" spans="1:7" x14ac:dyDescent="0.2">
      <c r="A143" s="41"/>
      <c r="B143" s="41"/>
      <c r="C143" s="41"/>
      <c r="D143" s="41"/>
      <c r="E143" s="41"/>
      <c r="F143" s="41"/>
      <c r="G143" s="40"/>
    </row>
    <row r="144" spans="1:7" x14ac:dyDescent="0.2">
      <c r="A144" s="41"/>
      <c r="B144" s="41"/>
      <c r="C144" s="41"/>
      <c r="D144" s="41"/>
      <c r="E144" s="41"/>
      <c r="F144" s="41"/>
      <c r="G144" s="40"/>
    </row>
    <row r="145" spans="1:7" x14ac:dyDescent="0.2">
      <c r="A145" s="41"/>
      <c r="B145" s="41"/>
      <c r="C145" s="41"/>
      <c r="D145" s="41"/>
      <c r="E145" s="41"/>
      <c r="F145" s="41"/>
      <c r="G145" s="40"/>
    </row>
    <row r="146" spans="1:7" x14ac:dyDescent="0.2">
      <c r="A146" s="41"/>
      <c r="B146" s="41"/>
      <c r="C146" s="41"/>
      <c r="D146" s="41"/>
      <c r="E146" s="41"/>
      <c r="F146" s="41"/>
      <c r="G146" s="40"/>
    </row>
    <row r="147" spans="1:7" x14ac:dyDescent="0.2">
      <c r="A147" s="41"/>
      <c r="B147" s="41"/>
      <c r="C147" s="41"/>
      <c r="D147" s="41"/>
      <c r="E147" s="41"/>
      <c r="F147" s="41"/>
      <c r="G147" s="40"/>
    </row>
    <row r="148" spans="1:7" x14ac:dyDescent="0.2">
      <c r="A148" s="41"/>
      <c r="B148" s="41"/>
      <c r="C148" s="41"/>
      <c r="D148" s="41"/>
      <c r="E148" s="41"/>
      <c r="F148" s="41"/>
      <c r="G148" s="40"/>
    </row>
    <row r="149" spans="1:7" x14ac:dyDescent="0.2">
      <c r="A149" s="41"/>
      <c r="B149" s="41"/>
      <c r="C149" s="41"/>
      <c r="D149" s="41"/>
      <c r="E149" s="41"/>
      <c r="F149" s="41"/>
      <c r="G149" s="40"/>
    </row>
    <row r="150" spans="1:7" x14ac:dyDescent="0.2">
      <c r="A150" s="41"/>
      <c r="B150" s="41"/>
      <c r="C150" s="41"/>
      <c r="D150" s="41"/>
      <c r="E150" s="41"/>
      <c r="F150" s="41"/>
      <c r="G150" s="40"/>
    </row>
    <row r="151" spans="1:7" x14ac:dyDescent="0.2">
      <c r="A151" s="41"/>
      <c r="B151" s="41"/>
      <c r="C151" s="41"/>
      <c r="D151" s="41"/>
      <c r="E151" s="41"/>
      <c r="F151" s="41"/>
      <c r="G151" s="40"/>
    </row>
    <row r="152" spans="1:7" x14ac:dyDescent="0.2">
      <c r="A152" s="41"/>
      <c r="B152" s="41"/>
      <c r="C152" s="41"/>
      <c r="D152" s="41"/>
      <c r="E152" s="41"/>
      <c r="F152" s="41"/>
      <c r="G152" s="40"/>
    </row>
    <row r="153" spans="1:7" x14ac:dyDescent="0.2">
      <c r="A153" s="41"/>
      <c r="B153" s="41"/>
      <c r="C153" s="41"/>
      <c r="D153" s="41"/>
      <c r="E153" s="41"/>
      <c r="F153" s="41"/>
      <c r="G153" s="40"/>
    </row>
    <row r="154" spans="1:7" x14ac:dyDescent="0.2">
      <c r="A154" s="41"/>
      <c r="B154" s="41"/>
      <c r="C154" s="41"/>
      <c r="D154" s="41"/>
      <c r="E154" s="41"/>
      <c r="F154" s="41"/>
      <c r="G154" s="40"/>
    </row>
    <row r="155" spans="1:7" x14ac:dyDescent="0.2">
      <c r="A155" s="41"/>
      <c r="B155" s="41"/>
      <c r="C155" s="41"/>
      <c r="D155" s="41"/>
      <c r="E155" s="41"/>
      <c r="F155" s="41"/>
      <c r="G155" s="40"/>
    </row>
    <row r="156" spans="1:7" x14ac:dyDescent="0.2">
      <c r="A156" s="41"/>
      <c r="B156" s="41"/>
      <c r="C156" s="41"/>
      <c r="D156" s="41"/>
      <c r="E156" s="41"/>
      <c r="F156" s="41"/>
      <c r="G156" s="40"/>
    </row>
    <row r="157" spans="1:7" x14ac:dyDescent="0.2">
      <c r="A157" s="41"/>
      <c r="B157" s="41"/>
      <c r="C157" s="41"/>
      <c r="D157" s="41"/>
      <c r="E157" s="41"/>
      <c r="F157" s="41"/>
      <c r="G157" s="40"/>
    </row>
    <row r="158" spans="1:7" x14ac:dyDescent="0.2">
      <c r="A158" s="41"/>
      <c r="B158" s="41"/>
      <c r="C158" s="41"/>
      <c r="D158" s="41"/>
      <c r="E158" s="41"/>
      <c r="F158" s="41"/>
      <c r="G158" s="40"/>
    </row>
    <row r="159" spans="1:7" x14ac:dyDescent="0.2">
      <c r="A159" s="41"/>
      <c r="B159" s="41"/>
      <c r="C159" s="41"/>
      <c r="D159" s="41"/>
      <c r="E159" s="41"/>
      <c r="F159" s="41"/>
      <c r="G159" s="40"/>
    </row>
    <row r="160" spans="1:7" x14ac:dyDescent="0.2">
      <c r="A160" s="41"/>
      <c r="B160" s="41"/>
      <c r="C160" s="41"/>
      <c r="D160" s="41"/>
      <c r="E160" s="41"/>
      <c r="F160" s="41"/>
      <c r="G160" s="40"/>
    </row>
    <row r="161" spans="1:7" x14ac:dyDescent="0.2">
      <c r="A161" s="41"/>
      <c r="B161" s="41"/>
      <c r="C161" s="41"/>
      <c r="D161" s="41"/>
      <c r="E161" s="41"/>
      <c r="F161" s="41"/>
      <c r="G161" s="40"/>
    </row>
    <row r="162" spans="1:7" x14ac:dyDescent="0.2">
      <c r="A162" s="41"/>
      <c r="B162" s="41"/>
      <c r="C162" s="41"/>
      <c r="D162" s="41"/>
      <c r="E162" s="41"/>
      <c r="F162" s="41"/>
      <c r="G162" s="40"/>
    </row>
    <row r="163" spans="1:7" x14ac:dyDescent="0.2">
      <c r="A163" s="41"/>
      <c r="B163" s="41"/>
      <c r="C163" s="41"/>
      <c r="D163" s="41"/>
      <c r="E163" s="41"/>
      <c r="F163" s="41"/>
      <c r="G163" s="40"/>
    </row>
    <row r="164" spans="1:7" x14ac:dyDescent="0.2">
      <c r="A164" s="41"/>
      <c r="B164" s="41"/>
      <c r="C164" s="41"/>
      <c r="D164" s="41"/>
      <c r="E164" s="41"/>
      <c r="F164" s="41"/>
      <c r="G164" s="40"/>
    </row>
    <row r="165" spans="1:7" x14ac:dyDescent="0.2">
      <c r="A165" s="41"/>
      <c r="B165" s="41"/>
      <c r="C165" s="41"/>
      <c r="D165" s="41"/>
      <c r="E165" s="41"/>
      <c r="F165" s="41"/>
      <c r="G165" s="40"/>
    </row>
    <row r="166" spans="1:7" x14ac:dyDescent="0.2">
      <c r="A166" s="41"/>
      <c r="B166" s="41"/>
      <c r="C166" s="41"/>
      <c r="D166" s="41"/>
      <c r="E166" s="41"/>
      <c r="F166" s="41"/>
      <c r="G166" s="40"/>
    </row>
    <row r="167" spans="1:7" x14ac:dyDescent="0.2">
      <c r="A167" s="41"/>
      <c r="B167" s="41"/>
      <c r="C167" s="41"/>
      <c r="D167" s="41"/>
      <c r="E167" s="41"/>
      <c r="F167" s="41"/>
      <c r="G167" s="40"/>
    </row>
    <row r="168" spans="1:7" x14ac:dyDescent="0.2">
      <c r="A168" s="41"/>
      <c r="B168" s="41"/>
      <c r="C168" s="41"/>
      <c r="D168" s="41"/>
      <c r="E168" s="41"/>
      <c r="F168" s="41"/>
      <c r="G168" s="40"/>
    </row>
    <row r="169" spans="1:7" x14ac:dyDescent="0.2">
      <c r="A169" s="41"/>
      <c r="B169" s="41"/>
      <c r="C169" s="41"/>
      <c r="D169" s="41"/>
      <c r="E169" s="41"/>
      <c r="F169" s="41"/>
      <c r="G169" s="40"/>
    </row>
    <row r="170" spans="1:7" x14ac:dyDescent="0.2">
      <c r="A170" s="41"/>
      <c r="B170" s="41"/>
      <c r="C170" s="41"/>
      <c r="D170" s="41"/>
      <c r="E170" s="41"/>
      <c r="F170" s="41"/>
      <c r="G170" s="40"/>
    </row>
    <row r="171" spans="1:7" x14ac:dyDescent="0.2">
      <c r="A171" s="41"/>
      <c r="B171" s="41"/>
      <c r="C171" s="41"/>
      <c r="D171" s="41"/>
      <c r="E171" s="41"/>
      <c r="F171" s="41"/>
      <c r="G171" s="40"/>
    </row>
    <row r="172" spans="1:7" x14ac:dyDescent="0.2">
      <c r="A172" s="41"/>
      <c r="B172" s="41"/>
      <c r="C172" s="41"/>
      <c r="D172" s="41"/>
      <c r="E172" s="41"/>
      <c r="F172" s="41"/>
      <c r="G172" s="40"/>
    </row>
    <row r="173" spans="1:7" x14ac:dyDescent="0.2">
      <c r="A173" s="41"/>
      <c r="B173" s="41"/>
      <c r="C173" s="41"/>
      <c r="D173" s="41"/>
      <c r="E173" s="41"/>
      <c r="F173" s="41"/>
      <c r="G173" s="40"/>
    </row>
    <row r="174" spans="1:7" x14ac:dyDescent="0.2">
      <c r="A174" s="41"/>
      <c r="B174" s="41"/>
      <c r="C174" s="41"/>
      <c r="D174" s="41"/>
      <c r="E174" s="41"/>
      <c r="F174" s="41"/>
      <c r="G174" s="40"/>
    </row>
    <row r="175" spans="1:7" x14ac:dyDescent="0.2">
      <c r="A175" s="41"/>
      <c r="B175" s="41"/>
      <c r="C175" s="41"/>
      <c r="D175" s="41"/>
      <c r="E175" s="41"/>
      <c r="F175" s="41"/>
      <c r="G175" s="40"/>
    </row>
    <row r="176" spans="1:7" x14ac:dyDescent="0.2">
      <c r="A176" s="41"/>
      <c r="B176" s="41"/>
      <c r="C176" s="41"/>
      <c r="D176" s="41"/>
      <c r="E176" s="41"/>
      <c r="F176" s="41"/>
      <c r="G176" s="40"/>
    </row>
    <row r="177" spans="1:7" x14ac:dyDescent="0.2">
      <c r="A177" s="41"/>
      <c r="B177" s="41"/>
      <c r="C177" s="41"/>
      <c r="D177" s="41"/>
      <c r="E177" s="41"/>
      <c r="F177" s="41"/>
      <c r="G177" s="40"/>
    </row>
    <row r="178" spans="1:7" x14ac:dyDescent="0.2">
      <c r="A178" s="41"/>
      <c r="B178" s="41"/>
      <c r="C178" s="41"/>
      <c r="D178" s="41"/>
      <c r="E178" s="41"/>
      <c r="F178" s="41"/>
      <c r="G178" s="40"/>
    </row>
    <row r="179" spans="1:7" x14ac:dyDescent="0.2">
      <c r="A179" s="41"/>
      <c r="B179" s="41"/>
      <c r="C179" s="41"/>
      <c r="D179" s="41"/>
      <c r="E179" s="41"/>
      <c r="F179" s="41"/>
      <c r="G179" s="40"/>
    </row>
    <row r="180" spans="1:7" x14ac:dyDescent="0.2">
      <c r="A180" s="41"/>
      <c r="B180" s="41"/>
      <c r="C180" s="41"/>
      <c r="D180" s="41"/>
      <c r="E180" s="41"/>
      <c r="F180" s="41"/>
      <c r="G180" s="40"/>
    </row>
    <row r="181" spans="1:7" x14ac:dyDescent="0.2">
      <c r="A181" s="41"/>
      <c r="B181" s="41"/>
      <c r="C181" s="41"/>
      <c r="D181" s="41"/>
      <c r="E181" s="41"/>
      <c r="F181" s="41"/>
      <c r="G181" s="40"/>
    </row>
    <row r="182" spans="1:7" x14ac:dyDescent="0.2">
      <c r="A182" s="41"/>
      <c r="B182" s="41"/>
      <c r="C182" s="41"/>
      <c r="D182" s="41"/>
      <c r="E182" s="41"/>
      <c r="F182" s="41"/>
      <c r="G182" s="40"/>
    </row>
    <row r="183" spans="1:7" x14ac:dyDescent="0.2">
      <c r="A183" s="41"/>
      <c r="B183" s="41"/>
      <c r="C183" s="41"/>
      <c r="D183" s="41"/>
      <c r="E183" s="41"/>
      <c r="F183" s="41"/>
      <c r="G183" s="40"/>
    </row>
    <row r="184" spans="1:7" x14ac:dyDescent="0.2">
      <c r="A184" s="41"/>
      <c r="B184" s="41"/>
      <c r="C184" s="41"/>
      <c r="D184" s="41"/>
      <c r="E184" s="41"/>
      <c r="F184" s="41"/>
      <c r="G184" s="40"/>
    </row>
    <row r="185" spans="1:7" x14ac:dyDescent="0.2">
      <c r="A185" s="41"/>
      <c r="B185" s="41"/>
      <c r="C185" s="41"/>
      <c r="D185" s="41"/>
      <c r="E185" s="41"/>
      <c r="F185" s="41"/>
      <c r="G185" s="40"/>
    </row>
    <row r="186" spans="1:7" x14ac:dyDescent="0.2">
      <c r="A186" s="41"/>
      <c r="B186" s="41"/>
      <c r="C186" s="41"/>
      <c r="D186" s="41"/>
      <c r="E186" s="41"/>
      <c r="F186" s="41"/>
      <c r="G186" s="40"/>
    </row>
    <row r="187" spans="1:7" x14ac:dyDescent="0.2">
      <c r="A187" s="41"/>
      <c r="B187" s="41"/>
      <c r="C187" s="41"/>
      <c r="D187" s="41"/>
      <c r="E187" s="41"/>
      <c r="F187" s="41"/>
      <c r="G187" s="40"/>
    </row>
    <row r="188" spans="1:7" x14ac:dyDescent="0.2">
      <c r="A188" s="41"/>
      <c r="B188" s="41"/>
      <c r="C188" s="41"/>
      <c r="D188" s="41"/>
      <c r="E188" s="41"/>
      <c r="F188" s="41"/>
      <c r="G188" s="40"/>
    </row>
    <row r="189" spans="1:7" x14ac:dyDescent="0.2">
      <c r="A189" s="41"/>
      <c r="B189" s="41"/>
      <c r="C189" s="41"/>
      <c r="D189" s="41"/>
      <c r="E189" s="41"/>
      <c r="F189" s="41"/>
      <c r="G189" s="40"/>
    </row>
    <row r="190" spans="1:7" x14ac:dyDescent="0.2">
      <c r="A190" s="41"/>
      <c r="B190" s="41"/>
      <c r="C190" s="41"/>
      <c r="D190" s="41"/>
      <c r="E190" s="41"/>
      <c r="F190" s="41"/>
      <c r="G190" s="40"/>
    </row>
    <row r="191" spans="1:7" x14ac:dyDescent="0.2">
      <c r="A191" s="41"/>
      <c r="B191" s="41"/>
      <c r="C191" s="41"/>
      <c r="D191" s="41"/>
      <c r="E191" s="41"/>
      <c r="F191" s="41"/>
      <c r="G191" s="40"/>
    </row>
    <row r="192" spans="1:7" x14ac:dyDescent="0.2">
      <c r="A192" s="41"/>
      <c r="B192" s="41"/>
      <c r="C192" s="41"/>
      <c r="D192" s="41"/>
      <c r="E192" s="41"/>
      <c r="F192" s="41"/>
      <c r="G192" s="40"/>
    </row>
    <row r="193" spans="1:7" x14ac:dyDescent="0.2">
      <c r="A193" s="41"/>
      <c r="B193" s="41"/>
      <c r="C193" s="41"/>
      <c r="D193" s="41"/>
      <c r="E193" s="41"/>
      <c r="F193" s="41"/>
      <c r="G193" s="40"/>
    </row>
    <row r="194" spans="1:7" x14ac:dyDescent="0.2">
      <c r="A194" s="41"/>
      <c r="B194" s="41"/>
      <c r="C194" s="41"/>
      <c r="D194" s="41"/>
      <c r="E194" s="41"/>
      <c r="F194" s="41"/>
      <c r="G194" s="40"/>
    </row>
    <row r="195" spans="1:7" x14ac:dyDescent="0.2">
      <c r="A195" s="41"/>
      <c r="B195" s="41"/>
      <c r="C195" s="41"/>
      <c r="D195" s="41"/>
      <c r="E195" s="41"/>
      <c r="F195" s="41"/>
      <c r="G195" s="40"/>
    </row>
    <row r="196" spans="1:7" x14ac:dyDescent="0.2">
      <c r="A196" s="41"/>
      <c r="B196" s="41"/>
      <c r="C196" s="41"/>
      <c r="D196" s="41"/>
      <c r="E196" s="41"/>
      <c r="F196" s="41"/>
      <c r="G196" s="40"/>
    </row>
    <row r="197" spans="1:7" x14ac:dyDescent="0.2">
      <c r="A197" s="41"/>
      <c r="B197" s="41"/>
      <c r="C197" s="41"/>
      <c r="D197" s="41"/>
      <c r="E197" s="41"/>
      <c r="F197" s="41"/>
      <c r="G197" s="40"/>
    </row>
    <row r="198" spans="1:7" x14ac:dyDescent="0.2">
      <c r="A198" s="41"/>
      <c r="B198" s="41"/>
      <c r="C198" s="41"/>
      <c r="D198" s="41"/>
      <c r="E198" s="41"/>
      <c r="F198" s="41"/>
      <c r="G198" s="40"/>
    </row>
    <row r="199" spans="1:7" x14ac:dyDescent="0.2">
      <c r="A199" s="41"/>
      <c r="B199" s="41"/>
      <c r="C199" s="41"/>
      <c r="D199" s="41"/>
      <c r="E199" s="41"/>
      <c r="F199" s="41"/>
      <c r="G199" s="40"/>
    </row>
    <row r="200" spans="1:7" x14ac:dyDescent="0.2">
      <c r="A200" s="41"/>
      <c r="B200" s="41"/>
      <c r="C200" s="41"/>
      <c r="D200" s="41"/>
      <c r="E200" s="41"/>
      <c r="F200" s="41"/>
      <c r="G200" s="40"/>
    </row>
    <row r="201" spans="1:7" x14ac:dyDescent="0.2">
      <c r="A201" s="41"/>
      <c r="B201" s="41"/>
      <c r="C201" s="41"/>
      <c r="D201" s="41"/>
      <c r="E201" s="41"/>
      <c r="F201" s="41"/>
      <c r="G201" s="40"/>
    </row>
    <row r="202" spans="1:7" x14ac:dyDescent="0.2">
      <c r="A202" s="41"/>
      <c r="B202" s="41"/>
      <c r="C202" s="41"/>
      <c r="D202" s="41"/>
      <c r="E202" s="41"/>
      <c r="F202" s="41"/>
      <c r="G202" s="40"/>
    </row>
    <row r="203" spans="1:7" x14ac:dyDescent="0.2">
      <c r="A203" s="41"/>
      <c r="B203" s="41"/>
      <c r="C203" s="41"/>
      <c r="D203" s="41"/>
      <c r="E203" s="41"/>
      <c r="F203" s="41"/>
      <c r="G203" s="40"/>
    </row>
    <row r="204" spans="1:7" x14ac:dyDescent="0.2">
      <c r="A204" s="41"/>
      <c r="B204" s="41"/>
      <c r="C204" s="41"/>
      <c r="D204" s="41"/>
      <c r="E204" s="41"/>
      <c r="F204" s="41"/>
      <c r="G204" s="40"/>
    </row>
    <row r="205" spans="1:7" x14ac:dyDescent="0.2">
      <c r="A205" s="41"/>
      <c r="B205" s="41"/>
      <c r="C205" s="41"/>
      <c r="D205" s="41"/>
      <c r="E205" s="41"/>
      <c r="F205" s="41"/>
      <c r="G205" s="40"/>
    </row>
    <row r="206" spans="1:7" x14ac:dyDescent="0.2">
      <c r="A206" s="41"/>
      <c r="B206" s="41"/>
      <c r="C206" s="41"/>
      <c r="D206" s="41"/>
      <c r="E206" s="41"/>
      <c r="F206" s="41"/>
      <c r="G206" s="40"/>
    </row>
    <row r="207" spans="1:7" x14ac:dyDescent="0.2">
      <c r="A207" s="41"/>
      <c r="B207" s="41"/>
      <c r="C207" s="41"/>
      <c r="D207" s="41"/>
      <c r="E207" s="41"/>
      <c r="F207" s="41"/>
      <c r="G207" s="40"/>
    </row>
    <row r="208" spans="1:7" x14ac:dyDescent="0.2">
      <c r="A208" s="41"/>
      <c r="B208" s="41"/>
      <c r="C208" s="41"/>
      <c r="D208" s="41"/>
      <c r="E208" s="41"/>
      <c r="F208" s="41"/>
      <c r="G208" s="40"/>
    </row>
    <row r="209" spans="1:7" x14ac:dyDescent="0.2">
      <c r="A209" s="41"/>
      <c r="B209" s="41"/>
      <c r="C209" s="41"/>
      <c r="D209" s="41"/>
      <c r="E209" s="41"/>
      <c r="F209" s="41"/>
      <c r="G209" s="40"/>
    </row>
    <row r="210" spans="1:7" x14ac:dyDescent="0.2">
      <c r="A210" s="41"/>
      <c r="B210" s="41"/>
      <c r="C210" s="41"/>
      <c r="D210" s="41"/>
      <c r="E210" s="41"/>
      <c r="F210" s="41"/>
      <c r="G210" s="40"/>
    </row>
    <row r="211" spans="1:7" x14ac:dyDescent="0.2">
      <c r="A211" s="41"/>
      <c r="B211" s="41"/>
      <c r="C211" s="41"/>
      <c r="D211" s="41"/>
      <c r="E211" s="41"/>
      <c r="F211" s="41"/>
      <c r="G211" s="40"/>
    </row>
    <row r="212" spans="1:7" x14ac:dyDescent="0.2">
      <c r="A212" s="41"/>
      <c r="B212" s="41"/>
      <c r="C212" s="41"/>
      <c r="D212" s="41"/>
      <c r="E212" s="41"/>
      <c r="F212" s="41"/>
      <c r="G212" s="40"/>
    </row>
    <row r="213" spans="1:7" x14ac:dyDescent="0.2">
      <c r="A213" s="41"/>
      <c r="B213" s="41"/>
      <c r="C213" s="41"/>
      <c r="D213" s="41"/>
      <c r="E213" s="41"/>
      <c r="F213" s="41"/>
      <c r="G213" s="40"/>
    </row>
    <row r="214" spans="1:7" x14ac:dyDescent="0.2">
      <c r="A214" s="41"/>
      <c r="B214" s="41"/>
      <c r="C214" s="41"/>
      <c r="D214" s="41"/>
      <c r="E214" s="41"/>
      <c r="F214" s="41"/>
      <c r="G214" s="40"/>
    </row>
    <row r="215" spans="1:7" x14ac:dyDescent="0.2">
      <c r="A215" s="41"/>
      <c r="B215" s="41"/>
      <c r="C215" s="41"/>
      <c r="D215" s="41"/>
      <c r="E215" s="41"/>
      <c r="F215" s="41"/>
      <c r="G215" s="40"/>
    </row>
    <row r="216" spans="1:7" x14ac:dyDescent="0.2">
      <c r="A216" s="41"/>
      <c r="B216" s="41"/>
      <c r="C216" s="41"/>
      <c r="D216" s="41"/>
      <c r="E216" s="41"/>
      <c r="F216" s="41"/>
      <c r="G216" s="40"/>
    </row>
    <row r="217" spans="1:7" x14ac:dyDescent="0.2">
      <c r="A217" s="41"/>
      <c r="B217" s="41"/>
      <c r="C217" s="41"/>
      <c r="D217" s="41"/>
      <c r="E217" s="41"/>
      <c r="F217" s="41"/>
      <c r="G217" s="40"/>
    </row>
    <row r="218" spans="1:7" x14ac:dyDescent="0.2">
      <c r="A218" s="41"/>
      <c r="B218" s="41"/>
      <c r="C218" s="41"/>
      <c r="D218" s="41"/>
      <c r="E218" s="41"/>
      <c r="F218" s="41"/>
      <c r="G218" s="40"/>
    </row>
    <row r="219" spans="1:7" x14ac:dyDescent="0.2">
      <c r="A219" s="41"/>
      <c r="B219" s="41"/>
      <c r="C219" s="41"/>
      <c r="D219" s="41"/>
      <c r="E219" s="41"/>
      <c r="F219" s="41"/>
      <c r="G219" s="40"/>
    </row>
    <row r="220" spans="1:7" x14ac:dyDescent="0.2">
      <c r="A220" s="41"/>
      <c r="B220" s="41"/>
      <c r="C220" s="41"/>
      <c r="D220" s="41"/>
      <c r="E220" s="41"/>
      <c r="F220" s="41"/>
      <c r="G220" s="40"/>
    </row>
    <row r="221" spans="1:7" x14ac:dyDescent="0.2">
      <c r="A221" s="41"/>
      <c r="B221" s="41"/>
      <c r="C221" s="41"/>
      <c r="D221" s="41"/>
      <c r="E221" s="41"/>
      <c r="F221" s="41"/>
      <c r="G221" s="40"/>
    </row>
    <row r="222" spans="1:7" x14ac:dyDescent="0.2">
      <c r="A222" s="41"/>
      <c r="B222" s="41"/>
      <c r="C222" s="41"/>
      <c r="D222" s="41"/>
      <c r="E222" s="41"/>
      <c r="F222" s="41"/>
      <c r="G222" s="40"/>
    </row>
    <row r="223" spans="1:7" x14ac:dyDescent="0.2">
      <c r="A223" s="41"/>
      <c r="B223" s="41"/>
      <c r="C223" s="41"/>
      <c r="D223" s="41"/>
      <c r="E223" s="41"/>
      <c r="F223" s="41"/>
      <c r="G223" s="40"/>
    </row>
    <row r="224" spans="1:7" x14ac:dyDescent="0.2">
      <c r="A224" s="41"/>
      <c r="B224" s="41"/>
      <c r="C224" s="41"/>
      <c r="D224" s="41"/>
      <c r="E224" s="41"/>
      <c r="F224" s="41"/>
      <c r="G224" s="40"/>
    </row>
    <row r="225" spans="1:7" x14ac:dyDescent="0.2">
      <c r="A225" s="41"/>
      <c r="B225" s="41"/>
      <c r="C225" s="41"/>
      <c r="D225" s="41"/>
      <c r="E225" s="41"/>
      <c r="F225" s="41"/>
      <c r="G225" s="40"/>
    </row>
    <row r="226" spans="1:7" x14ac:dyDescent="0.2">
      <c r="A226" s="41"/>
      <c r="B226" s="41"/>
      <c r="C226" s="41"/>
      <c r="D226" s="41"/>
      <c r="E226" s="41"/>
      <c r="F226" s="41"/>
      <c r="G226" s="40"/>
    </row>
    <row r="227" spans="1:7" x14ac:dyDescent="0.2">
      <c r="A227" s="41"/>
      <c r="B227" s="41"/>
      <c r="C227" s="41"/>
      <c r="D227" s="41"/>
      <c r="E227" s="41"/>
      <c r="F227" s="41"/>
      <c r="G227" s="40"/>
    </row>
    <row r="228" spans="1:7" x14ac:dyDescent="0.2">
      <c r="A228" s="41"/>
      <c r="B228" s="41"/>
      <c r="C228" s="41"/>
      <c r="D228" s="41"/>
      <c r="E228" s="41"/>
      <c r="F228" s="41"/>
      <c r="G228" s="40"/>
    </row>
    <row r="229" spans="1:7" x14ac:dyDescent="0.2">
      <c r="A229" s="41"/>
      <c r="B229" s="41"/>
      <c r="C229" s="41"/>
      <c r="D229" s="41"/>
      <c r="E229" s="41"/>
      <c r="F229" s="41"/>
      <c r="G229" s="40"/>
    </row>
    <row r="230" spans="1:7" x14ac:dyDescent="0.2">
      <c r="A230" s="41"/>
      <c r="B230" s="41"/>
      <c r="C230" s="41"/>
      <c r="D230" s="41"/>
      <c r="E230" s="41"/>
      <c r="F230" s="41"/>
      <c r="G230" s="40"/>
    </row>
    <row r="231" spans="1:7" x14ac:dyDescent="0.2">
      <c r="A231" s="41"/>
      <c r="B231" s="41"/>
      <c r="C231" s="41"/>
      <c r="D231" s="41"/>
      <c r="E231" s="41"/>
      <c r="F231" s="41"/>
      <c r="G231" s="40"/>
    </row>
    <row r="232" spans="1:7" x14ac:dyDescent="0.2">
      <c r="A232" s="41"/>
      <c r="B232" s="41"/>
      <c r="C232" s="41"/>
      <c r="D232" s="41"/>
      <c r="E232" s="41"/>
      <c r="F232" s="41"/>
      <c r="G232" s="40"/>
    </row>
    <row r="233" spans="1:7" x14ac:dyDescent="0.2">
      <c r="A233" s="41"/>
      <c r="B233" s="41"/>
      <c r="C233" s="41"/>
      <c r="D233" s="41"/>
      <c r="E233" s="41"/>
      <c r="F233" s="41"/>
      <c r="G233" s="40"/>
    </row>
    <row r="234" spans="1:7" x14ac:dyDescent="0.2">
      <c r="A234" s="41"/>
      <c r="B234" s="41"/>
      <c r="C234" s="41"/>
      <c r="D234" s="41"/>
      <c r="E234" s="41"/>
      <c r="F234" s="41"/>
      <c r="G234" s="40"/>
    </row>
    <row r="235" spans="1:7" x14ac:dyDescent="0.2">
      <c r="A235" s="41"/>
      <c r="B235" s="41"/>
      <c r="C235" s="41"/>
      <c r="D235" s="41"/>
      <c r="E235" s="41"/>
      <c r="F235" s="41"/>
      <c r="G235" s="40"/>
    </row>
    <row r="236" spans="1:7" x14ac:dyDescent="0.2">
      <c r="A236" s="41"/>
      <c r="B236" s="41"/>
      <c r="C236" s="41"/>
      <c r="D236" s="41"/>
      <c r="E236" s="41"/>
      <c r="F236" s="41"/>
      <c r="G236" s="40"/>
    </row>
    <row r="237" spans="1:7" x14ac:dyDescent="0.2">
      <c r="A237" s="41"/>
      <c r="B237" s="41"/>
      <c r="C237" s="41"/>
      <c r="D237" s="41"/>
      <c r="E237" s="41"/>
      <c r="F237" s="41"/>
      <c r="G237" s="40"/>
    </row>
    <row r="238" spans="1:7" x14ac:dyDescent="0.2">
      <c r="A238" s="41"/>
      <c r="B238" s="41"/>
      <c r="C238" s="41"/>
      <c r="D238" s="41"/>
      <c r="E238" s="41"/>
      <c r="F238" s="41"/>
      <c r="G238" s="40"/>
    </row>
    <row r="239" spans="1:7" x14ac:dyDescent="0.2">
      <c r="A239" s="41"/>
      <c r="B239" s="41"/>
      <c r="C239" s="41"/>
      <c r="D239" s="41"/>
      <c r="E239" s="41"/>
      <c r="F239" s="41"/>
      <c r="G239" s="40"/>
    </row>
    <row r="240" spans="1:7" x14ac:dyDescent="0.2">
      <c r="A240" s="41"/>
      <c r="B240" s="41"/>
      <c r="C240" s="41"/>
      <c r="D240" s="41"/>
      <c r="E240" s="41"/>
      <c r="F240" s="41"/>
      <c r="G240" s="40"/>
    </row>
    <row r="241" spans="1:7" x14ac:dyDescent="0.2">
      <c r="A241" s="41"/>
      <c r="B241" s="41"/>
      <c r="C241" s="41"/>
      <c r="D241" s="41"/>
      <c r="E241" s="41"/>
      <c r="F241" s="41"/>
      <c r="G241" s="40"/>
    </row>
    <row r="242" spans="1:7" x14ac:dyDescent="0.2">
      <c r="A242" s="41"/>
      <c r="B242" s="41"/>
      <c r="C242" s="41"/>
      <c r="D242" s="41"/>
      <c r="E242" s="41"/>
      <c r="F242" s="41"/>
      <c r="G242" s="40"/>
    </row>
    <row r="243" spans="1:7" x14ac:dyDescent="0.2">
      <c r="A243" s="41"/>
      <c r="B243" s="41"/>
      <c r="C243" s="41"/>
      <c r="D243" s="41"/>
      <c r="E243" s="41"/>
      <c r="F243" s="41"/>
      <c r="G243" s="40"/>
    </row>
    <row r="244" spans="1:7" x14ac:dyDescent="0.2">
      <c r="A244" s="41"/>
      <c r="B244" s="41"/>
      <c r="C244" s="41"/>
      <c r="D244" s="41"/>
      <c r="E244" s="41"/>
      <c r="F244" s="41"/>
      <c r="G244" s="40"/>
    </row>
    <row r="245" spans="1:7" x14ac:dyDescent="0.2">
      <c r="A245" s="41"/>
      <c r="B245" s="41"/>
      <c r="C245" s="41"/>
      <c r="D245" s="41"/>
      <c r="E245" s="41"/>
      <c r="F245" s="41"/>
      <c r="G245" s="40"/>
    </row>
    <row r="246" spans="1:7" x14ac:dyDescent="0.2">
      <c r="A246" s="41"/>
      <c r="B246" s="41"/>
      <c r="C246" s="41"/>
      <c r="D246" s="41"/>
      <c r="E246" s="41"/>
      <c r="F246" s="41"/>
      <c r="G246" s="40"/>
    </row>
    <row r="247" spans="1:7" x14ac:dyDescent="0.2">
      <c r="A247" s="41"/>
      <c r="B247" s="41"/>
      <c r="C247" s="41"/>
      <c r="D247" s="41"/>
      <c r="E247" s="41"/>
      <c r="F247" s="41"/>
      <c r="G247" s="40"/>
    </row>
    <row r="248" spans="1:7" x14ac:dyDescent="0.2">
      <c r="A248" s="41"/>
      <c r="B248" s="41"/>
      <c r="C248" s="41"/>
      <c r="D248" s="41"/>
      <c r="E248" s="41"/>
      <c r="F248" s="41"/>
      <c r="G248" s="40"/>
    </row>
    <row r="249" spans="1:7" x14ac:dyDescent="0.2">
      <c r="A249" s="41"/>
      <c r="B249" s="41"/>
      <c r="C249" s="41"/>
      <c r="D249" s="41"/>
      <c r="E249" s="41"/>
      <c r="F249" s="41"/>
      <c r="G249" s="40"/>
    </row>
    <row r="250" spans="1:7" x14ac:dyDescent="0.2">
      <c r="A250" s="41"/>
      <c r="B250" s="41"/>
      <c r="C250" s="41"/>
      <c r="D250" s="41"/>
      <c r="E250" s="41"/>
      <c r="F250" s="41"/>
      <c r="G250" s="40"/>
    </row>
    <row r="251" spans="1:7" x14ac:dyDescent="0.2">
      <c r="A251" s="41"/>
      <c r="B251" s="41"/>
      <c r="C251" s="41"/>
      <c r="D251" s="41"/>
      <c r="E251" s="41"/>
      <c r="F251" s="41"/>
      <c r="G251" s="40"/>
    </row>
    <row r="252" spans="1:7" x14ac:dyDescent="0.2">
      <c r="A252" s="41"/>
      <c r="B252" s="41"/>
      <c r="C252" s="41"/>
      <c r="D252" s="41"/>
      <c r="E252" s="41"/>
      <c r="F252" s="41"/>
      <c r="G252" s="40"/>
    </row>
    <row r="253" spans="1:7" x14ac:dyDescent="0.2">
      <c r="A253" s="41"/>
      <c r="B253" s="41"/>
      <c r="C253" s="41"/>
      <c r="D253" s="41"/>
      <c r="E253" s="41"/>
      <c r="F253" s="41"/>
      <c r="G253" s="40"/>
    </row>
    <row r="254" spans="1:7" x14ac:dyDescent="0.2">
      <c r="A254" s="41"/>
      <c r="B254" s="41"/>
      <c r="C254" s="41"/>
      <c r="D254" s="41"/>
      <c r="E254" s="41"/>
      <c r="F254" s="41"/>
      <c r="G254" s="40"/>
    </row>
    <row r="255" spans="1:7" x14ac:dyDescent="0.2">
      <c r="A255" s="41"/>
      <c r="B255" s="41"/>
      <c r="C255" s="41"/>
      <c r="D255" s="41"/>
      <c r="E255" s="41"/>
      <c r="F255" s="41"/>
      <c r="G255" s="40"/>
    </row>
    <row r="256" spans="1:7" x14ac:dyDescent="0.2">
      <c r="A256" s="41"/>
      <c r="B256" s="41"/>
      <c r="C256" s="41"/>
      <c r="D256" s="41"/>
      <c r="E256" s="41"/>
      <c r="F256" s="41"/>
      <c r="G256" s="40"/>
    </row>
    <row r="257" spans="1:7" x14ac:dyDescent="0.2">
      <c r="A257" s="41"/>
      <c r="B257" s="41"/>
      <c r="C257" s="41"/>
      <c r="D257" s="41"/>
      <c r="E257" s="41"/>
      <c r="F257" s="41"/>
      <c r="G257" s="40"/>
    </row>
    <row r="258" spans="1:7" x14ac:dyDescent="0.2">
      <c r="A258" s="41"/>
      <c r="B258" s="41"/>
      <c r="C258" s="41"/>
      <c r="D258" s="41"/>
      <c r="E258" s="41"/>
      <c r="F258" s="41"/>
      <c r="G258" s="40"/>
    </row>
    <row r="259" spans="1:7" x14ac:dyDescent="0.2">
      <c r="A259" s="41"/>
      <c r="B259" s="41"/>
      <c r="C259" s="41"/>
      <c r="D259" s="41"/>
      <c r="E259" s="41"/>
      <c r="F259" s="41"/>
      <c r="G259" s="40"/>
    </row>
    <row r="260" spans="1:7" x14ac:dyDescent="0.2">
      <c r="A260" s="41"/>
      <c r="B260" s="41"/>
      <c r="C260" s="41"/>
      <c r="D260" s="41"/>
      <c r="E260" s="41"/>
      <c r="F260" s="41"/>
      <c r="G260" s="40"/>
    </row>
    <row r="261" spans="1:7" x14ac:dyDescent="0.2">
      <c r="A261" s="41"/>
      <c r="B261" s="41"/>
      <c r="C261" s="41"/>
      <c r="D261" s="41"/>
      <c r="E261" s="41"/>
      <c r="F261" s="41"/>
      <c r="G261" s="40"/>
    </row>
    <row r="262" spans="1:7" x14ac:dyDescent="0.2">
      <c r="A262" s="41"/>
      <c r="B262" s="41"/>
      <c r="C262" s="41"/>
      <c r="D262" s="41"/>
      <c r="E262" s="41"/>
      <c r="F262" s="41"/>
      <c r="G262" s="40"/>
    </row>
    <row r="263" spans="1:7" x14ac:dyDescent="0.2">
      <c r="A263" s="41"/>
      <c r="B263" s="41"/>
      <c r="C263" s="41"/>
      <c r="D263" s="41"/>
      <c r="E263" s="41"/>
      <c r="F263" s="41"/>
      <c r="G263" s="40"/>
    </row>
    <row r="264" spans="1:7" x14ac:dyDescent="0.2">
      <c r="A264" s="41"/>
      <c r="B264" s="41"/>
      <c r="C264" s="41"/>
      <c r="D264" s="41"/>
      <c r="E264" s="41"/>
      <c r="F264" s="41"/>
      <c r="G264" s="40"/>
    </row>
    <row r="265" spans="1:7" x14ac:dyDescent="0.2">
      <c r="A265" s="41"/>
      <c r="B265" s="41"/>
      <c r="C265" s="41"/>
      <c r="D265" s="41"/>
      <c r="E265" s="41"/>
      <c r="F265" s="41"/>
      <c r="G265" s="40"/>
    </row>
    <row r="266" spans="1:7" x14ac:dyDescent="0.2">
      <c r="A266" s="41"/>
      <c r="B266" s="41"/>
      <c r="C266" s="41"/>
      <c r="D266" s="41"/>
      <c r="E266" s="41"/>
      <c r="F266" s="41"/>
      <c r="G266" s="40"/>
    </row>
    <row r="267" spans="1:7" x14ac:dyDescent="0.2">
      <c r="A267" s="41"/>
      <c r="B267" s="41"/>
      <c r="C267" s="41"/>
      <c r="D267" s="41"/>
      <c r="E267" s="41"/>
      <c r="F267" s="41"/>
      <c r="G267" s="40"/>
    </row>
    <row r="268" spans="1:7" x14ac:dyDescent="0.2">
      <c r="A268" s="41"/>
      <c r="B268" s="41"/>
      <c r="C268" s="41"/>
      <c r="D268" s="41"/>
      <c r="E268" s="41"/>
      <c r="F268" s="41"/>
      <c r="G268" s="40"/>
    </row>
    <row r="269" spans="1:7" x14ac:dyDescent="0.2">
      <c r="A269" s="41"/>
      <c r="B269" s="41"/>
      <c r="C269" s="41"/>
      <c r="D269" s="41"/>
      <c r="E269" s="41"/>
      <c r="F269" s="41"/>
      <c r="G269" s="40"/>
    </row>
    <row r="270" spans="1:7" x14ac:dyDescent="0.2">
      <c r="A270" s="41"/>
      <c r="B270" s="41"/>
      <c r="C270" s="41"/>
      <c r="D270" s="41"/>
      <c r="E270" s="41"/>
      <c r="F270" s="41"/>
      <c r="G270" s="40"/>
    </row>
    <row r="271" spans="1:7" x14ac:dyDescent="0.2">
      <c r="A271" s="41"/>
      <c r="B271" s="41"/>
      <c r="C271" s="41"/>
      <c r="D271" s="41"/>
      <c r="E271" s="41"/>
      <c r="F271" s="41"/>
      <c r="G271" s="40"/>
    </row>
    <row r="272" spans="1:7" x14ac:dyDescent="0.2">
      <c r="A272" s="41"/>
      <c r="B272" s="41"/>
      <c r="C272" s="41"/>
      <c r="D272" s="41"/>
      <c r="E272" s="41"/>
      <c r="F272" s="41"/>
      <c r="G272" s="40"/>
    </row>
    <row r="273" spans="1:7" x14ac:dyDescent="0.2">
      <c r="A273" s="41"/>
      <c r="B273" s="41"/>
      <c r="C273" s="41"/>
      <c r="D273" s="41"/>
      <c r="E273" s="41"/>
      <c r="F273" s="41"/>
      <c r="G273" s="40"/>
    </row>
    <row r="274" spans="1:7" x14ac:dyDescent="0.2">
      <c r="A274" s="41"/>
      <c r="B274" s="41"/>
      <c r="C274" s="41"/>
      <c r="D274" s="41"/>
      <c r="E274" s="41"/>
      <c r="F274" s="41"/>
      <c r="G274" s="40"/>
    </row>
    <row r="275" spans="1:7" x14ac:dyDescent="0.2">
      <c r="A275" s="41"/>
      <c r="B275" s="41"/>
      <c r="C275" s="41"/>
      <c r="D275" s="41"/>
      <c r="E275" s="41"/>
      <c r="F275" s="41"/>
      <c r="G275" s="40"/>
    </row>
    <row r="276" spans="1:7" x14ac:dyDescent="0.2">
      <c r="A276" s="41"/>
      <c r="B276" s="41"/>
      <c r="C276" s="41"/>
      <c r="D276" s="41"/>
      <c r="E276" s="41"/>
      <c r="F276" s="41"/>
      <c r="G276" s="40"/>
    </row>
    <row r="277" spans="1:7" x14ac:dyDescent="0.2">
      <c r="A277" s="41"/>
      <c r="B277" s="41"/>
      <c r="C277" s="41"/>
      <c r="D277" s="41"/>
      <c r="E277" s="41"/>
      <c r="F277" s="41"/>
      <c r="G277" s="40"/>
    </row>
    <row r="278" spans="1:7" x14ac:dyDescent="0.2">
      <c r="A278" s="41"/>
      <c r="B278" s="41"/>
      <c r="C278" s="41"/>
      <c r="D278" s="41"/>
      <c r="E278" s="41"/>
      <c r="F278" s="41"/>
      <c r="G278" s="40"/>
    </row>
    <row r="279" spans="1:7" x14ac:dyDescent="0.2">
      <c r="A279" s="41"/>
      <c r="B279" s="41"/>
      <c r="C279" s="41"/>
      <c r="D279" s="41"/>
      <c r="E279" s="41"/>
      <c r="F279" s="41"/>
      <c r="G279" s="40"/>
    </row>
    <row r="280" spans="1:7" x14ac:dyDescent="0.2">
      <c r="A280" s="41"/>
      <c r="B280" s="41"/>
      <c r="C280" s="41"/>
      <c r="D280" s="41"/>
      <c r="E280" s="41"/>
      <c r="F280" s="41"/>
      <c r="G280" s="40"/>
    </row>
    <row r="281" spans="1:7" x14ac:dyDescent="0.2">
      <c r="A281" s="41"/>
      <c r="B281" s="41"/>
      <c r="C281" s="41"/>
      <c r="D281" s="41"/>
      <c r="E281" s="41"/>
      <c r="F281" s="41"/>
      <c r="G281" s="40"/>
    </row>
    <row r="282" spans="1:7" x14ac:dyDescent="0.2">
      <c r="A282" s="41"/>
      <c r="B282" s="41"/>
      <c r="C282" s="41"/>
      <c r="D282" s="41"/>
      <c r="E282" s="41"/>
      <c r="F282" s="41"/>
      <c r="G282" s="40"/>
    </row>
    <row r="283" spans="1:7" x14ac:dyDescent="0.2">
      <c r="A283" s="41"/>
      <c r="B283" s="41"/>
      <c r="C283" s="41"/>
      <c r="D283" s="41"/>
      <c r="E283" s="41"/>
      <c r="F283" s="41"/>
      <c r="G283" s="40"/>
    </row>
    <row r="284" spans="1:7" x14ac:dyDescent="0.2">
      <c r="A284" s="41"/>
      <c r="B284" s="41"/>
      <c r="C284" s="41"/>
      <c r="D284" s="41"/>
      <c r="E284" s="41"/>
      <c r="F284" s="41"/>
      <c r="G284" s="40"/>
    </row>
    <row r="285" spans="1:7" x14ac:dyDescent="0.2">
      <c r="A285" s="41"/>
      <c r="B285" s="41"/>
      <c r="C285" s="41"/>
      <c r="D285" s="41"/>
      <c r="E285" s="41"/>
      <c r="F285" s="41"/>
      <c r="G285" s="40"/>
    </row>
    <row r="286" spans="1:7" x14ac:dyDescent="0.2">
      <c r="A286" s="41"/>
      <c r="B286" s="41"/>
      <c r="C286" s="41"/>
      <c r="D286" s="41"/>
      <c r="E286" s="41"/>
      <c r="F286" s="41"/>
      <c r="G286" s="40"/>
    </row>
    <row r="287" spans="1:7" x14ac:dyDescent="0.2">
      <c r="A287" s="41"/>
      <c r="B287" s="41"/>
      <c r="C287" s="41"/>
      <c r="D287" s="41"/>
      <c r="E287" s="41"/>
      <c r="F287" s="41"/>
      <c r="G287" s="40"/>
    </row>
    <row r="288" spans="1:7" x14ac:dyDescent="0.2">
      <c r="A288" s="41"/>
      <c r="B288" s="41"/>
      <c r="C288" s="41"/>
      <c r="D288" s="41"/>
      <c r="E288" s="41"/>
      <c r="F288" s="41"/>
      <c r="G288" s="40"/>
    </row>
    <row r="289" spans="1:7" x14ac:dyDescent="0.2">
      <c r="A289" s="41"/>
      <c r="B289" s="41"/>
      <c r="C289" s="41"/>
      <c r="D289" s="41"/>
      <c r="E289" s="41"/>
      <c r="F289" s="41"/>
      <c r="G289" s="40"/>
    </row>
    <row r="290" spans="1:7" x14ac:dyDescent="0.2">
      <c r="A290" s="41"/>
      <c r="B290" s="41"/>
      <c r="C290" s="41"/>
      <c r="D290" s="41"/>
      <c r="E290" s="41"/>
      <c r="F290" s="41"/>
      <c r="G290" s="40"/>
    </row>
    <row r="291" spans="1:7" x14ac:dyDescent="0.2">
      <c r="A291" s="41"/>
      <c r="B291" s="41"/>
      <c r="C291" s="41"/>
      <c r="D291" s="41"/>
      <c r="E291" s="41"/>
      <c r="F291" s="41"/>
      <c r="G291" s="40"/>
    </row>
    <row r="292" spans="1:7" x14ac:dyDescent="0.2">
      <c r="A292" s="41"/>
      <c r="B292" s="41"/>
      <c r="C292" s="41"/>
      <c r="D292" s="41"/>
      <c r="E292" s="41"/>
      <c r="F292" s="41"/>
      <c r="G292" s="40"/>
    </row>
    <row r="293" spans="1:7" x14ac:dyDescent="0.2">
      <c r="A293" s="41"/>
      <c r="B293" s="41"/>
      <c r="C293" s="41"/>
      <c r="D293" s="41"/>
      <c r="E293" s="41"/>
      <c r="F293" s="41"/>
      <c r="G293" s="40"/>
    </row>
    <row r="294" spans="1:7" x14ac:dyDescent="0.2">
      <c r="A294" s="41"/>
      <c r="B294" s="41"/>
      <c r="C294" s="41"/>
      <c r="D294" s="41"/>
      <c r="E294" s="41"/>
      <c r="F294" s="41"/>
      <c r="G294" s="40"/>
    </row>
    <row r="295" spans="1:7" x14ac:dyDescent="0.2">
      <c r="A295" s="41"/>
      <c r="B295" s="41"/>
      <c r="C295" s="41"/>
      <c r="D295" s="41"/>
      <c r="E295" s="41"/>
      <c r="F295" s="41"/>
      <c r="G295" s="40"/>
    </row>
    <row r="296" spans="1:7" x14ac:dyDescent="0.2">
      <c r="A296" s="41"/>
      <c r="B296" s="41"/>
      <c r="C296" s="41"/>
      <c r="D296" s="41"/>
      <c r="E296" s="41"/>
      <c r="F296" s="41"/>
      <c r="G296" s="40"/>
    </row>
    <row r="297" spans="1:7" x14ac:dyDescent="0.2">
      <c r="A297" s="41"/>
      <c r="B297" s="41"/>
      <c r="C297" s="41"/>
      <c r="D297" s="41"/>
      <c r="E297" s="41"/>
      <c r="F297" s="41"/>
      <c r="G297" s="40"/>
    </row>
    <row r="298" spans="1:7" x14ac:dyDescent="0.2">
      <c r="A298" s="41"/>
      <c r="B298" s="41"/>
      <c r="C298" s="41"/>
      <c r="D298" s="41"/>
      <c r="E298" s="41"/>
      <c r="F298" s="41"/>
      <c r="G298" s="40"/>
    </row>
    <row r="299" spans="1:7" x14ac:dyDescent="0.2">
      <c r="A299" s="41"/>
      <c r="B299" s="41"/>
      <c r="C299" s="41"/>
      <c r="D299" s="41"/>
      <c r="E299" s="41"/>
      <c r="F299" s="41"/>
      <c r="G299" s="40"/>
    </row>
    <row r="300" spans="1:7" x14ac:dyDescent="0.2">
      <c r="A300" s="41"/>
      <c r="B300" s="41"/>
      <c r="C300" s="41"/>
      <c r="D300" s="41"/>
      <c r="E300" s="41"/>
      <c r="F300" s="41"/>
      <c r="G300" s="40"/>
    </row>
    <row r="301" spans="1:7" x14ac:dyDescent="0.2">
      <c r="A301" s="41"/>
      <c r="B301" s="41"/>
      <c r="C301" s="41"/>
      <c r="D301" s="41"/>
      <c r="E301" s="41"/>
      <c r="F301" s="41"/>
      <c r="G301" s="40"/>
    </row>
    <row r="302" spans="1:7" x14ac:dyDescent="0.2">
      <c r="A302" s="41"/>
      <c r="B302" s="41"/>
      <c r="C302" s="41"/>
      <c r="D302" s="41"/>
      <c r="E302" s="41"/>
      <c r="F302" s="41"/>
      <c r="G302" s="40"/>
    </row>
    <row r="303" spans="1:7" x14ac:dyDescent="0.2">
      <c r="A303" s="41"/>
      <c r="B303" s="41"/>
      <c r="C303" s="41"/>
      <c r="D303" s="41"/>
      <c r="E303" s="41"/>
      <c r="F303" s="41"/>
      <c r="G303" s="40"/>
    </row>
    <row r="304" spans="1:7" x14ac:dyDescent="0.2">
      <c r="A304" s="41"/>
      <c r="B304" s="41"/>
      <c r="C304" s="41"/>
      <c r="D304" s="41"/>
      <c r="E304" s="41"/>
      <c r="F304" s="41"/>
      <c r="G304" s="40"/>
    </row>
    <row r="305" spans="1:7" x14ac:dyDescent="0.2">
      <c r="A305" s="41"/>
      <c r="B305" s="41"/>
      <c r="C305" s="41"/>
      <c r="D305" s="41"/>
      <c r="E305" s="41"/>
      <c r="F305" s="41"/>
      <c r="G305" s="40"/>
    </row>
    <row r="306" spans="1:7" x14ac:dyDescent="0.2">
      <c r="A306" s="41"/>
      <c r="B306" s="41"/>
      <c r="C306" s="41"/>
      <c r="D306" s="41"/>
      <c r="E306" s="41"/>
      <c r="F306" s="41"/>
      <c r="G306" s="40"/>
    </row>
    <row r="307" spans="1:7" x14ac:dyDescent="0.2">
      <c r="A307" s="41"/>
      <c r="B307" s="41"/>
      <c r="C307" s="41"/>
      <c r="D307" s="41"/>
      <c r="E307" s="41"/>
      <c r="F307" s="41"/>
      <c r="G307" s="40"/>
    </row>
    <row r="308" spans="1:7" x14ac:dyDescent="0.2">
      <c r="A308" s="41"/>
      <c r="B308" s="41"/>
      <c r="C308" s="41"/>
      <c r="D308" s="41"/>
      <c r="E308" s="41"/>
      <c r="F308" s="41"/>
      <c r="G308" s="40"/>
    </row>
    <row r="309" spans="1:7" x14ac:dyDescent="0.2">
      <c r="A309" s="41"/>
      <c r="B309" s="41"/>
      <c r="C309" s="41"/>
      <c r="D309" s="41"/>
      <c r="E309" s="41"/>
      <c r="F309" s="41"/>
      <c r="G309" s="40"/>
    </row>
    <row r="310" spans="1:7" x14ac:dyDescent="0.2">
      <c r="A310" s="41"/>
      <c r="B310" s="41"/>
      <c r="C310" s="41"/>
      <c r="D310" s="41"/>
      <c r="E310" s="41"/>
      <c r="F310" s="41"/>
      <c r="G310" s="40"/>
    </row>
    <row r="311" spans="1:7" x14ac:dyDescent="0.2">
      <c r="A311" s="41"/>
      <c r="B311" s="41"/>
      <c r="C311" s="41"/>
      <c r="D311" s="41"/>
      <c r="E311" s="41"/>
      <c r="F311" s="41"/>
      <c r="G311" s="40"/>
    </row>
    <row r="312" spans="1:7" x14ac:dyDescent="0.2">
      <c r="A312" s="41"/>
      <c r="B312" s="41"/>
      <c r="C312" s="41"/>
      <c r="D312" s="41"/>
      <c r="E312" s="41"/>
      <c r="F312" s="41"/>
      <c r="G312" s="40"/>
    </row>
    <row r="313" spans="1:7" x14ac:dyDescent="0.2">
      <c r="A313" s="41"/>
      <c r="B313" s="41"/>
      <c r="C313" s="41"/>
      <c r="D313" s="41"/>
      <c r="E313" s="41"/>
      <c r="F313" s="41"/>
      <c r="G313" s="40"/>
    </row>
    <row r="314" spans="1:7" x14ac:dyDescent="0.2">
      <c r="A314" s="41"/>
      <c r="B314" s="41"/>
      <c r="C314" s="41"/>
      <c r="D314" s="41"/>
      <c r="E314" s="41"/>
      <c r="F314" s="41"/>
      <c r="G314" s="40"/>
    </row>
    <row r="315" spans="1:7" x14ac:dyDescent="0.2">
      <c r="A315" s="41"/>
      <c r="B315" s="41"/>
      <c r="C315" s="41"/>
      <c r="D315" s="41"/>
      <c r="E315" s="41"/>
      <c r="F315" s="41"/>
      <c r="G315" s="40"/>
    </row>
    <row r="316" spans="1:7" x14ac:dyDescent="0.2">
      <c r="A316" s="41"/>
      <c r="B316" s="41"/>
      <c r="C316" s="41"/>
      <c r="D316" s="41"/>
      <c r="E316" s="41"/>
      <c r="F316" s="41"/>
      <c r="G316" s="40"/>
    </row>
    <row r="317" spans="1:7" x14ac:dyDescent="0.2">
      <c r="A317" s="41"/>
      <c r="B317" s="41"/>
      <c r="C317" s="41"/>
      <c r="D317" s="41"/>
      <c r="E317" s="41"/>
      <c r="F317" s="41"/>
      <c r="G317" s="40"/>
    </row>
    <row r="318" spans="1:7" x14ac:dyDescent="0.2">
      <c r="A318" s="41"/>
      <c r="B318" s="41"/>
      <c r="C318" s="41"/>
      <c r="D318" s="41"/>
      <c r="E318" s="41"/>
      <c r="F318" s="41"/>
      <c r="G318" s="40"/>
    </row>
    <row r="319" spans="1:7" x14ac:dyDescent="0.2">
      <c r="A319" s="41"/>
      <c r="B319" s="41"/>
      <c r="C319" s="41"/>
      <c r="D319" s="41"/>
      <c r="E319" s="41"/>
      <c r="F319" s="41"/>
      <c r="G319" s="40"/>
    </row>
    <row r="320" spans="1:7" x14ac:dyDescent="0.2">
      <c r="A320" s="41"/>
      <c r="B320" s="41"/>
      <c r="C320" s="41"/>
      <c r="D320" s="41"/>
      <c r="E320" s="41"/>
      <c r="F320" s="41"/>
      <c r="G320" s="40"/>
    </row>
    <row r="321" spans="1:7" x14ac:dyDescent="0.2">
      <c r="A321" s="41"/>
      <c r="B321" s="41"/>
      <c r="C321" s="41"/>
      <c r="D321" s="41"/>
      <c r="E321" s="41"/>
      <c r="F321" s="41"/>
      <c r="G321" s="40"/>
    </row>
    <row r="322" spans="1:7" x14ac:dyDescent="0.2">
      <c r="A322" s="41"/>
      <c r="B322" s="41"/>
      <c r="C322" s="41"/>
      <c r="D322" s="41"/>
      <c r="E322" s="41"/>
      <c r="F322" s="41"/>
      <c r="G322" s="40"/>
    </row>
    <row r="323" spans="1:7" x14ac:dyDescent="0.2">
      <c r="A323" s="41"/>
      <c r="B323" s="41"/>
      <c r="C323" s="41"/>
      <c r="D323" s="41"/>
      <c r="E323" s="41"/>
      <c r="F323" s="41"/>
      <c r="G323" s="40"/>
    </row>
    <row r="324" spans="1:7" x14ac:dyDescent="0.2">
      <c r="A324" s="41"/>
      <c r="B324" s="41"/>
      <c r="C324" s="41"/>
      <c r="D324" s="41"/>
      <c r="E324" s="41"/>
      <c r="F324" s="41"/>
      <c r="G324" s="40"/>
    </row>
    <row r="325" spans="1:7" x14ac:dyDescent="0.2">
      <c r="A325" s="41"/>
      <c r="B325" s="41"/>
      <c r="C325" s="41"/>
      <c r="D325" s="41"/>
      <c r="E325" s="41"/>
      <c r="F325" s="41"/>
      <c r="G325" s="40"/>
    </row>
    <row r="326" spans="1:7" x14ac:dyDescent="0.2">
      <c r="A326" s="41"/>
      <c r="B326" s="41"/>
      <c r="C326" s="41"/>
      <c r="D326" s="41"/>
      <c r="E326" s="41"/>
      <c r="F326" s="41"/>
      <c r="G326" s="40"/>
    </row>
    <row r="327" spans="1:7" x14ac:dyDescent="0.2">
      <c r="A327" s="41"/>
      <c r="B327" s="41"/>
      <c r="C327" s="41"/>
      <c r="D327" s="41"/>
      <c r="E327" s="41"/>
      <c r="F327" s="41"/>
      <c r="G327" s="40"/>
    </row>
    <row r="328" spans="1:7" x14ac:dyDescent="0.2">
      <c r="A328" s="41"/>
      <c r="B328" s="41"/>
      <c r="C328" s="41"/>
      <c r="D328" s="41"/>
      <c r="E328" s="41"/>
      <c r="F328" s="41"/>
      <c r="G328" s="40"/>
    </row>
    <row r="329" spans="1:7" x14ac:dyDescent="0.2">
      <c r="A329" s="41"/>
      <c r="B329" s="41"/>
      <c r="C329" s="41"/>
      <c r="D329" s="41"/>
      <c r="E329" s="41"/>
      <c r="F329" s="41"/>
      <c r="G329" s="40"/>
    </row>
    <row r="330" spans="1:7" x14ac:dyDescent="0.2">
      <c r="A330" s="41"/>
      <c r="B330" s="41"/>
      <c r="C330" s="41"/>
      <c r="D330" s="41"/>
      <c r="E330" s="41"/>
      <c r="F330" s="41"/>
      <c r="G330" s="40"/>
    </row>
    <row r="331" spans="1:7" x14ac:dyDescent="0.2">
      <c r="A331" s="41"/>
      <c r="B331" s="41"/>
      <c r="C331" s="41"/>
      <c r="D331" s="41"/>
      <c r="E331" s="41"/>
      <c r="F331" s="41"/>
      <c r="G331" s="40"/>
    </row>
    <row r="332" spans="1:7" x14ac:dyDescent="0.2">
      <c r="A332" s="41"/>
      <c r="B332" s="41"/>
      <c r="C332" s="41"/>
      <c r="D332" s="41"/>
      <c r="E332" s="41"/>
      <c r="F332" s="41"/>
      <c r="G332" s="40"/>
    </row>
    <row r="333" spans="1:7" x14ac:dyDescent="0.2">
      <c r="A333" s="41"/>
      <c r="B333" s="41"/>
      <c r="C333" s="41"/>
      <c r="D333" s="41"/>
      <c r="E333" s="41"/>
      <c r="F333" s="41"/>
      <c r="G333" s="40"/>
    </row>
    <row r="334" spans="1:7" x14ac:dyDescent="0.2">
      <c r="A334" s="41"/>
      <c r="B334" s="41"/>
      <c r="C334" s="41"/>
      <c r="D334" s="41"/>
      <c r="E334" s="41"/>
      <c r="F334" s="41"/>
      <c r="G334" s="40"/>
    </row>
    <row r="335" spans="1:7" x14ac:dyDescent="0.2">
      <c r="A335" s="41"/>
      <c r="B335" s="41"/>
      <c r="C335" s="41"/>
      <c r="D335" s="41"/>
      <c r="E335" s="41"/>
      <c r="F335" s="41"/>
      <c r="G335" s="40"/>
    </row>
    <row r="336" spans="1:7" x14ac:dyDescent="0.2">
      <c r="A336" s="41"/>
      <c r="B336" s="41"/>
      <c r="C336" s="41"/>
      <c r="D336" s="41"/>
      <c r="E336" s="41"/>
      <c r="F336" s="41"/>
      <c r="G336" s="40"/>
    </row>
    <row r="337" spans="1:7" x14ac:dyDescent="0.2">
      <c r="A337" s="41"/>
      <c r="B337" s="41"/>
      <c r="C337" s="41"/>
      <c r="D337" s="41"/>
      <c r="E337" s="41"/>
      <c r="F337" s="41"/>
      <c r="G337" s="40"/>
    </row>
    <row r="338" spans="1:7" x14ac:dyDescent="0.2">
      <c r="A338" s="41"/>
      <c r="B338" s="41"/>
      <c r="C338" s="41"/>
      <c r="D338" s="41"/>
      <c r="E338" s="41"/>
      <c r="F338" s="41"/>
      <c r="G338" s="40"/>
    </row>
    <row r="339" spans="1:7" x14ac:dyDescent="0.2">
      <c r="A339" s="41"/>
      <c r="B339" s="41"/>
      <c r="C339" s="41"/>
      <c r="D339" s="41"/>
      <c r="E339" s="41"/>
      <c r="F339" s="41"/>
      <c r="G339" s="40"/>
    </row>
    <row r="340" spans="1:7" x14ac:dyDescent="0.2">
      <c r="A340" s="41"/>
      <c r="B340" s="41"/>
      <c r="C340" s="41"/>
      <c r="D340" s="41"/>
      <c r="E340" s="41"/>
      <c r="F340" s="41"/>
      <c r="G340" s="40"/>
    </row>
    <row r="341" spans="1:7" x14ac:dyDescent="0.2">
      <c r="A341" s="41"/>
      <c r="B341" s="41"/>
      <c r="C341" s="41"/>
      <c r="D341" s="41"/>
      <c r="E341" s="41"/>
      <c r="F341" s="41"/>
      <c r="G341" s="40"/>
    </row>
    <row r="342" spans="1:7" x14ac:dyDescent="0.2">
      <c r="A342" s="41"/>
      <c r="B342" s="41"/>
      <c r="C342" s="41"/>
      <c r="D342" s="41"/>
      <c r="E342" s="41"/>
      <c r="F342" s="41"/>
      <c r="G342" s="40"/>
    </row>
    <row r="343" spans="1:7" x14ac:dyDescent="0.2">
      <c r="A343" s="41"/>
      <c r="B343" s="41"/>
      <c r="C343" s="41"/>
      <c r="D343" s="41"/>
      <c r="E343" s="41"/>
      <c r="F343" s="41"/>
      <c r="G343" s="40"/>
    </row>
    <row r="344" spans="1:7" x14ac:dyDescent="0.2">
      <c r="A344" s="41"/>
      <c r="B344" s="41"/>
      <c r="C344" s="41"/>
      <c r="D344" s="41"/>
      <c r="E344" s="41"/>
      <c r="F344" s="41"/>
      <c r="G344" s="40"/>
    </row>
    <row r="345" spans="1:7" x14ac:dyDescent="0.2">
      <c r="A345" s="41"/>
      <c r="B345" s="41"/>
      <c r="C345" s="41"/>
      <c r="D345" s="41"/>
      <c r="E345" s="41"/>
      <c r="F345" s="41"/>
      <c r="G345" s="40"/>
    </row>
    <row r="346" spans="1:7" x14ac:dyDescent="0.2">
      <c r="A346" s="41"/>
      <c r="B346" s="41"/>
      <c r="C346" s="41"/>
      <c r="D346" s="41"/>
      <c r="E346" s="41"/>
      <c r="F346" s="41"/>
      <c r="G346" s="40"/>
    </row>
    <row r="347" spans="1:7" x14ac:dyDescent="0.2">
      <c r="A347" s="41"/>
      <c r="B347" s="41"/>
      <c r="C347" s="41"/>
      <c r="D347" s="41"/>
      <c r="E347" s="41"/>
      <c r="F347" s="41"/>
      <c r="G347" s="40"/>
    </row>
    <row r="348" spans="1:7" x14ac:dyDescent="0.2">
      <c r="A348" s="41"/>
      <c r="B348" s="41"/>
      <c r="C348" s="41"/>
      <c r="D348" s="41"/>
      <c r="E348" s="41"/>
      <c r="F348" s="41"/>
      <c r="G348" s="40"/>
    </row>
    <row r="349" spans="1:7" x14ac:dyDescent="0.2">
      <c r="A349" s="41"/>
      <c r="B349" s="41"/>
      <c r="C349" s="41"/>
      <c r="D349" s="41"/>
      <c r="E349" s="41"/>
      <c r="F349" s="41"/>
      <c r="G349" s="40"/>
    </row>
    <row r="350" spans="1:7" x14ac:dyDescent="0.2">
      <c r="A350" s="41"/>
      <c r="B350" s="41"/>
      <c r="C350" s="41"/>
      <c r="D350" s="41"/>
      <c r="E350" s="41"/>
      <c r="F350" s="41"/>
      <c r="G350" s="40"/>
    </row>
    <row r="351" spans="1:7" x14ac:dyDescent="0.2">
      <c r="A351" s="41"/>
      <c r="B351" s="41"/>
      <c r="C351" s="41"/>
      <c r="D351" s="41"/>
      <c r="E351" s="41"/>
      <c r="F351" s="41"/>
      <c r="G351" s="40"/>
    </row>
    <row r="352" spans="1:7" x14ac:dyDescent="0.2">
      <c r="A352" s="41"/>
      <c r="B352" s="41"/>
      <c r="C352" s="41"/>
      <c r="D352" s="41"/>
      <c r="E352" s="41"/>
      <c r="F352" s="41"/>
      <c r="G352" s="40"/>
    </row>
    <row r="353" spans="1:7" x14ac:dyDescent="0.2">
      <c r="A353" s="41"/>
      <c r="B353" s="41"/>
      <c r="C353" s="41"/>
      <c r="D353" s="41"/>
      <c r="E353" s="41"/>
      <c r="F353" s="41"/>
      <c r="G353" s="40"/>
    </row>
    <row r="354" spans="1:7" x14ac:dyDescent="0.2">
      <c r="A354" s="41"/>
      <c r="B354" s="41"/>
      <c r="C354" s="41"/>
      <c r="D354" s="41"/>
      <c r="E354" s="41"/>
      <c r="F354" s="41"/>
      <c r="G354" s="40"/>
    </row>
    <row r="355" spans="1:7" x14ac:dyDescent="0.2">
      <c r="A355" s="41"/>
      <c r="B355" s="41"/>
      <c r="C355" s="41"/>
      <c r="D355" s="41"/>
      <c r="E355" s="41"/>
      <c r="F355" s="41"/>
      <c r="G355" s="40"/>
    </row>
    <row r="356" spans="1:7" x14ac:dyDescent="0.2">
      <c r="A356" s="41"/>
      <c r="B356" s="41"/>
      <c r="C356" s="41"/>
      <c r="D356" s="41"/>
      <c r="E356" s="41"/>
      <c r="F356" s="41"/>
      <c r="G356" s="40"/>
    </row>
    <row r="357" spans="1:7" x14ac:dyDescent="0.2">
      <c r="A357" s="41"/>
      <c r="B357" s="41"/>
      <c r="C357" s="41"/>
      <c r="D357" s="41"/>
      <c r="E357" s="41"/>
      <c r="F357" s="41"/>
      <c r="G357" s="40"/>
    </row>
    <row r="358" spans="1:7" x14ac:dyDescent="0.2">
      <c r="A358" s="41"/>
      <c r="B358" s="41"/>
      <c r="C358" s="41"/>
      <c r="D358" s="41"/>
      <c r="E358" s="41"/>
      <c r="F358" s="41"/>
      <c r="G358" s="40"/>
    </row>
    <row r="359" spans="1:7" x14ac:dyDescent="0.2">
      <c r="A359" s="41"/>
      <c r="B359" s="41"/>
      <c r="C359" s="41"/>
      <c r="D359" s="41"/>
      <c r="E359" s="41"/>
      <c r="F359" s="41"/>
      <c r="G359" s="40"/>
    </row>
    <row r="360" spans="1:7" x14ac:dyDescent="0.2">
      <c r="A360" s="41"/>
      <c r="B360" s="41"/>
      <c r="C360" s="41"/>
      <c r="D360" s="41"/>
      <c r="E360" s="41"/>
      <c r="F360" s="41"/>
      <c r="G360" s="40"/>
    </row>
    <row r="361" spans="1:7" x14ac:dyDescent="0.2">
      <c r="A361" s="41"/>
      <c r="B361" s="41"/>
      <c r="C361" s="41"/>
      <c r="D361" s="41"/>
      <c r="E361" s="41"/>
      <c r="F361" s="41"/>
      <c r="G361" s="40"/>
    </row>
    <row r="362" spans="1:7" x14ac:dyDescent="0.2">
      <c r="A362" s="41"/>
      <c r="B362" s="41"/>
      <c r="C362" s="41"/>
      <c r="D362" s="41"/>
      <c r="E362" s="41"/>
      <c r="F362" s="41"/>
      <c r="G362" s="40"/>
    </row>
    <row r="363" spans="1:7" x14ac:dyDescent="0.2">
      <c r="A363" s="41"/>
      <c r="B363" s="41"/>
      <c r="C363" s="41"/>
      <c r="D363" s="41"/>
      <c r="E363" s="41"/>
      <c r="F363" s="41"/>
      <c r="G363" s="40"/>
    </row>
    <row r="364" spans="1:7" x14ac:dyDescent="0.2">
      <c r="A364" s="41"/>
      <c r="B364" s="41"/>
      <c r="C364" s="41"/>
      <c r="D364" s="41"/>
      <c r="E364" s="41"/>
      <c r="F364" s="41"/>
      <c r="G364" s="40"/>
    </row>
    <row r="365" spans="1:7" x14ac:dyDescent="0.2">
      <c r="A365" s="41"/>
      <c r="B365" s="41"/>
      <c r="C365" s="41"/>
      <c r="D365" s="41"/>
      <c r="E365" s="41"/>
      <c r="F365" s="41"/>
      <c r="G365" s="40"/>
    </row>
    <row r="366" spans="1:7" x14ac:dyDescent="0.2">
      <c r="A366" s="41"/>
      <c r="B366" s="41"/>
      <c r="C366" s="41"/>
      <c r="D366" s="41"/>
      <c r="E366" s="41"/>
      <c r="F366" s="41"/>
      <c r="G366" s="40"/>
    </row>
    <row r="367" spans="1:7" x14ac:dyDescent="0.2">
      <c r="A367" s="41"/>
      <c r="B367" s="41"/>
      <c r="C367" s="41"/>
      <c r="D367" s="41"/>
      <c r="E367" s="41"/>
      <c r="F367" s="41"/>
      <c r="G367" s="40"/>
    </row>
    <row r="368" spans="1:7" x14ac:dyDescent="0.2">
      <c r="A368" s="41"/>
      <c r="B368" s="41"/>
      <c r="C368" s="41"/>
      <c r="D368" s="41"/>
      <c r="E368" s="41"/>
      <c r="F368" s="41"/>
      <c r="G368" s="40"/>
    </row>
    <row r="369" spans="1:7" x14ac:dyDescent="0.2">
      <c r="A369" s="41"/>
      <c r="B369" s="41"/>
      <c r="C369" s="41"/>
      <c r="D369" s="41"/>
      <c r="E369" s="41"/>
      <c r="F369" s="41"/>
      <c r="G369" s="40"/>
    </row>
    <row r="370" spans="1:7" x14ac:dyDescent="0.2">
      <c r="A370" s="41"/>
      <c r="B370" s="41"/>
      <c r="C370" s="41"/>
      <c r="D370" s="41"/>
      <c r="E370" s="41"/>
      <c r="F370" s="41"/>
      <c r="G370" s="40"/>
    </row>
    <row r="371" spans="1:7" x14ac:dyDescent="0.2">
      <c r="A371" s="41"/>
      <c r="B371" s="41"/>
      <c r="C371" s="41"/>
      <c r="D371" s="41"/>
      <c r="E371" s="41"/>
      <c r="F371" s="41"/>
      <c r="G371" s="40"/>
    </row>
    <row r="372" spans="1:7" x14ac:dyDescent="0.2">
      <c r="A372" s="41"/>
      <c r="B372" s="41"/>
      <c r="C372" s="41"/>
      <c r="D372" s="41"/>
      <c r="E372" s="41"/>
      <c r="F372" s="41"/>
      <c r="G372" s="40"/>
    </row>
    <row r="373" spans="1:7" x14ac:dyDescent="0.2">
      <c r="A373" s="41"/>
      <c r="B373" s="41"/>
      <c r="C373" s="41"/>
      <c r="D373" s="41"/>
      <c r="E373" s="41"/>
      <c r="F373" s="41"/>
      <c r="G373" s="40"/>
    </row>
    <row r="374" spans="1:7" x14ac:dyDescent="0.2">
      <c r="A374" s="41"/>
      <c r="B374" s="41"/>
      <c r="C374" s="41"/>
      <c r="D374" s="41"/>
      <c r="E374" s="41"/>
      <c r="F374" s="41"/>
      <c r="G374" s="40"/>
    </row>
    <row r="375" spans="1:7" x14ac:dyDescent="0.2">
      <c r="A375" s="41"/>
      <c r="B375" s="41"/>
      <c r="C375" s="41"/>
      <c r="D375" s="41"/>
      <c r="E375" s="41"/>
      <c r="F375" s="41"/>
      <c r="G375" s="40"/>
    </row>
    <row r="376" spans="1:7" x14ac:dyDescent="0.2">
      <c r="A376" s="41"/>
      <c r="B376" s="41"/>
      <c r="C376" s="41"/>
      <c r="D376" s="41"/>
      <c r="E376" s="41"/>
      <c r="F376" s="41"/>
      <c r="G376" s="40"/>
    </row>
    <row r="377" spans="1:7" x14ac:dyDescent="0.2">
      <c r="A377" s="41"/>
      <c r="B377" s="41"/>
      <c r="C377" s="41"/>
      <c r="D377" s="41"/>
      <c r="E377" s="41"/>
      <c r="F377" s="41"/>
      <c r="G377" s="40"/>
    </row>
    <row r="378" spans="1:7" x14ac:dyDescent="0.2">
      <c r="A378" s="41"/>
      <c r="B378" s="41"/>
      <c r="C378" s="41"/>
      <c r="D378" s="41"/>
      <c r="E378" s="41"/>
      <c r="F378" s="41"/>
      <c r="G378" s="40"/>
    </row>
    <row r="379" spans="1:7" x14ac:dyDescent="0.2">
      <c r="A379" s="41"/>
      <c r="B379" s="41"/>
      <c r="C379" s="41"/>
      <c r="D379" s="41"/>
      <c r="E379" s="41"/>
      <c r="F379" s="41"/>
      <c r="G379" s="40"/>
    </row>
    <row r="380" spans="1:7" x14ac:dyDescent="0.2">
      <c r="A380" s="41"/>
      <c r="B380" s="41"/>
      <c r="C380" s="41"/>
      <c r="D380" s="41"/>
      <c r="E380" s="41"/>
      <c r="F380" s="41"/>
      <c r="G380" s="40"/>
    </row>
    <row r="381" spans="1:7" x14ac:dyDescent="0.2">
      <c r="A381" s="41"/>
      <c r="B381" s="41"/>
      <c r="C381" s="41"/>
      <c r="D381" s="41"/>
      <c r="E381" s="41"/>
      <c r="F381" s="41"/>
      <c r="G381" s="40"/>
    </row>
    <row r="382" spans="1:7" x14ac:dyDescent="0.2">
      <c r="A382" s="41"/>
      <c r="B382" s="41"/>
      <c r="C382" s="41"/>
      <c r="D382" s="41"/>
      <c r="E382" s="41"/>
      <c r="F382" s="41"/>
      <c r="G382" s="40"/>
    </row>
    <row r="383" spans="1:7" x14ac:dyDescent="0.2">
      <c r="A383" s="41"/>
      <c r="B383" s="41"/>
      <c r="C383" s="41"/>
      <c r="D383" s="41"/>
      <c r="E383" s="41"/>
      <c r="F383" s="41"/>
      <c r="G383" s="40"/>
    </row>
    <row r="384" spans="1:7" x14ac:dyDescent="0.2">
      <c r="A384" s="41"/>
      <c r="B384" s="41"/>
      <c r="C384" s="41"/>
      <c r="D384" s="41"/>
      <c r="E384" s="41"/>
      <c r="F384" s="41"/>
      <c r="G384" s="40"/>
    </row>
    <row r="385" spans="1:7" x14ac:dyDescent="0.2">
      <c r="A385" s="41"/>
      <c r="B385" s="41"/>
      <c r="C385" s="41"/>
      <c r="D385" s="41"/>
      <c r="E385" s="41"/>
      <c r="F385" s="41"/>
      <c r="G385" s="40"/>
    </row>
    <row r="386" spans="1:7" x14ac:dyDescent="0.2">
      <c r="A386" s="41"/>
      <c r="B386" s="41"/>
      <c r="C386" s="41"/>
      <c r="D386" s="41"/>
      <c r="E386" s="41"/>
      <c r="F386" s="41"/>
      <c r="G386" s="40"/>
    </row>
    <row r="387" spans="1:7" x14ac:dyDescent="0.2">
      <c r="A387" s="41"/>
      <c r="B387" s="41"/>
      <c r="C387" s="41"/>
      <c r="D387" s="41"/>
      <c r="E387" s="41"/>
      <c r="F387" s="41"/>
      <c r="G387" s="40"/>
    </row>
    <row r="388" spans="1:7" x14ac:dyDescent="0.2">
      <c r="A388" s="41"/>
      <c r="B388" s="41"/>
      <c r="C388" s="41"/>
      <c r="D388" s="41"/>
      <c r="E388" s="41"/>
      <c r="F388" s="41"/>
      <c r="G388" s="40"/>
    </row>
    <row r="389" spans="1:7" x14ac:dyDescent="0.2">
      <c r="A389" s="41"/>
      <c r="B389" s="41"/>
      <c r="C389" s="41"/>
      <c r="D389" s="41"/>
      <c r="E389" s="41"/>
      <c r="F389" s="41"/>
      <c r="G389" s="40"/>
    </row>
    <row r="390" spans="1:7" x14ac:dyDescent="0.2">
      <c r="A390" s="41"/>
      <c r="B390" s="41"/>
      <c r="C390" s="41"/>
      <c r="D390" s="41"/>
      <c r="E390" s="41"/>
      <c r="F390" s="41"/>
      <c r="G390" s="40"/>
    </row>
    <row r="391" spans="1:7" x14ac:dyDescent="0.2">
      <c r="A391" s="41"/>
      <c r="B391" s="41"/>
      <c r="C391" s="41"/>
      <c r="D391" s="41"/>
      <c r="E391" s="41"/>
      <c r="F391" s="41"/>
      <c r="G391" s="40"/>
    </row>
    <row r="392" spans="1:7" x14ac:dyDescent="0.2">
      <c r="A392" s="41"/>
      <c r="B392" s="41"/>
      <c r="C392" s="41"/>
      <c r="D392" s="41"/>
      <c r="E392" s="41"/>
      <c r="F392" s="41"/>
      <c r="G392" s="40"/>
    </row>
    <row r="393" spans="1:7" x14ac:dyDescent="0.2">
      <c r="A393" s="41"/>
      <c r="B393" s="41"/>
      <c r="C393" s="41"/>
      <c r="D393" s="41"/>
      <c r="E393" s="41"/>
      <c r="F393" s="41"/>
      <c r="G393" s="40"/>
    </row>
    <row r="394" spans="1:7" x14ac:dyDescent="0.2">
      <c r="A394" s="41"/>
      <c r="B394" s="41"/>
      <c r="C394" s="41"/>
      <c r="D394" s="41"/>
      <c r="E394" s="41"/>
      <c r="F394" s="41"/>
      <c r="G394" s="40"/>
    </row>
    <row r="395" spans="1:7" x14ac:dyDescent="0.2">
      <c r="A395" s="41"/>
      <c r="B395" s="41"/>
      <c r="C395" s="41"/>
      <c r="D395" s="41"/>
      <c r="E395" s="41"/>
      <c r="F395" s="41"/>
      <c r="G395" s="40"/>
    </row>
    <row r="396" spans="1:7" x14ac:dyDescent="0.2">
      <c r="A396" s="41"/>
      <c r="B396" s="41"/>
      <c r="C396" s="41"/>
      <c r="D396" s="41"/>
      <c r="E396" s="41"/>
      <c r="F396" s="41"/>
      <c r="G396" s="40"/>
    </row>
    <row r="397" spans="1:7" x14ac:dyDescent="0.2">
      <c r="A397" s="41"/>
      <c r="B397" s="41"/>
      <c r="C397" s="41"/>
      <c r="D397" s="41"/>
      <c r="E397" s="41"/>
      <c r="F397" s="41"/>
      <c r="G397" s="40"/>
    </row>
    <row r="398" spans="1:7" x14ac:dyDescent="0.2">
      <c r="A398" s="41"/>
      <c r="B398" s="41"/>
      <c r="C398" s="41"/>
      <c r="D398" s="41"/>
      <c r="E398" s="41"/>
      <c r="F398" s="41"/>
      <c r="G398" s="40"/>
    </row>
    <row r="399" spans="1:7" x14ac:dyDescent="0.2">
      <c r="A399" s="41"/>
      <c r="B399" s="41"/>
      <c r="C399" s="41"/>
      <c r="D399" s="41"/>
      <c r="E399" s="41"/>
      <c r="F399" s="41"/>
      <c r="G399" s="40"/>
    </row>
    <row r="400" spans="1:7" x14ac:dyDescent="0.2">
      <c r="A400" s="41"/>
      <c r="B400" s="41"/>
      <c r="C400" s="41"/>
      <c r="D400" s="41"/>
      <c r="E400" s="41"/>
      <c r="F400" s="41"/>
      <c r="G400" s="40"/>
    </row>
    <row r="401" spans="1:7" x14ac:dyDescent="0.2">
      <c r="A401" s="41"/>
      <c r="B401" s="41"/>
      <c r="C401" s="41"/>
      <c r="D401" s="41"/>
      <c r="E401" s="41"/>
      <c r="F401" s="41"/>
      <c r="G401" s="40"/>
    </row>
    <row r="402" spans="1:7" x14ac:dyDescent="0.2">
      <c r="A402" s="41"/>
      <c r="B402" s="41"/>
      <c r="C402" s="41"/>
      <c r="D402" s="41"/>
      <c r="E402" s="41"/>
      <c r="F402" s="41"/>
      <c r="G402" s="40"/>
    </row>
    <row r="403" spans="1:7" x14ac:dyDescent="0.2">
      <c r="A403" s="41"/>
      <c r="B403" s="41"/>
      <c r="C403" s="41"/>
      <c r="D403" s="41"/>
      <c r="E403" s="41"/>
      <c r="F403" s="41"/>
      <c r="G403" s="40"/>
    </row>
    <row r="404" spans="1:7" x14ac:dyDescent="0.2">
      <c r="A404" s="41"/>
      <c r="B404" s="41"/>
      <c r="C404" s="41"/>
      <c r="D404" s="41"/>
      <c r="E404" s="41"/>
      <c r="F404" s="41"/>
      <c r="G404" s="40"/>
    </row>
    <row r="405" spans="1:7" x14ac:dyDescent="0.2">
      <c r="A405" s="41"/>
      <c r="B405" s="41"/>
      <c r="C405" s="41"/>
      <c r="D405" s="41"/>
      <c r="E405" s="41"/>
      <c r="F405" s="41"/>
      <c r="G405" s="40"/>
    </row>
    <row r="406" spans="1:7" x14ac:dyDescent="0.2">
      <c r="A406" s="41"/>
      <c r="B406" s="41"/>
      <c r="C406" s="41"/>
      <c r="D406" s="41"/>
      <c r="E406" s="41"/>
      <c r="F406" s="41"/>
      <c r="G406" s="40"/>
    </row>
    <row r="407" spans="1:7" x14ac:dyDescent="0.2">
      <c r="A407" s="41"/>
      <c r="B407" s="41"/>
      <c r="C407" s="41"/>
      <c r="D407" s="41"/>
      <c r="E407" s="41"/>
      <c r="F407" s="41"/>
      <c r="G407" s="40"/>
    </row>
    <row r="408" spans="1:7" x14ac:dyDescent="0.2">
      <c r="A408" s="41"/>
      <c r="B408" s="41"/>
      <c r="C408" s="41"/>
      <c r="D408" s="41"/>
      <c r="E408" s="41"/>
      <c r="F408" s="41"/>
      <c r="G408" s="40"/>
    </row>
    <row r="409" spans="1:7" x14ac:dyDescent="0.2">
      <c r="A409" s="41"/>
      <c r="B409" s="41"/>
      <c r="C409" s="41"/>
      <c r="D409" s="41"/>
      <c r="E409" s="41"/>
      <c r="F409" s="41"/>
      <c r="G409" s="40"/>
    </row>
    <row r="410" spans="1:7" x14ac:dyDescent="0.2">
      <c r="A410" s="41"/>
      <c r="B410" s="41"/>
      <c r="C410" s="41"/>
      <c r="D410" s="41"/>
      <c r="E410" s="41"/>
      <c r="F410" s="41"/>
      <c r="G410" s="40"/>
    </row>
    <row r="411" spans="1:7" x14ac:dyDescent="0.2">
      <c r="A411" s="41"/>
      <c r="B411" s="41"/>
      <c r="C411" s="41"/>
      <c r="D411" s="41"/>
      <c r="E411" s="41"/>
      <c r="F411" s="41"/>
      <c r="G411" s="40"/>
    </row>
    <row r="412" spans="1:7" x14ac:dyDescent="0.2">
      <c r="A412" s="41"/>
      <c r="B412" s="41"/>
      <c r="C412" s="41"/>
      <c r="D412" s="41"/>
      <c r="E412" s="41"/>
      <c r="F412" s="41"/>
      <c r="G412" s="40"/>
    </row>
    <row r="413" spans="1:7" x14ac:dyDescent="0.2">
      <c r="A413" s="41"/>
      <c r="B413" s="41"/>
      <c r="C413" s="41"/>
      <c r="D413" s="41"/>
      <c r="E413" s="41"/>
      <c r="F413" s="41"/>
      <c r="G413" s="40"/>
    </row>
    <row r="414" spans="1:7" x14ac:dyDescent="0.2">
      <c r="A414" s="41"/>
      <c r="B414" s="41"/>
      <c r="C414" s="41"/>
      <c r="D414" s="41"/>
      <c r="E414" s="41"/>
      <c r="F414" s="41"/>
      <c r="G414" s="40"/>
    </row>
    <row r="415" spans="1:7" x14ac:dyDescent="0.2">
      <c r="A415" s="41"/>
      <c r="B415" s="41"/>
      <c r="C415" s="41"/>
      <c r="D415" s="41"/>
      <c r="E415" s="41"/>
      <c r="F415" s="41"/>
      <c r="G415" s="40"/>
    </row>
    <row r="416" spans="1:7" x14ac:dyDescent="0.2">
      <c r="A416" s="41"/>
      <c r="B416" s="41"/>
      <c r="C416" s="41"/>
      <c r="D416" s="41"/>
      <c r="E416" s="41"/>
      <c r="F416" s="41"/>
      <c r="G416" s="40"/>
    </row>
    <row r="417" spans="1:7" x14ac:dyDescent="0.2">
      <c r="A417" s="41"/>
      <c r="B417" s="41"/>
      <c r="C417" s="41"/>
      <c r="D417" s="41"/>
      <c r="E417" s="41"/>
      <c r="F417" s="41"/>
      <c r="G417" s="40"/>
    </row>
    <row r="418" spans="1:7" x14ac:dyDescent="0.2">
      <c r="A418" s="41"/>
      <c r="B418" s="41"/>
      <c r="C418" s="41"/>
      <c r="D418" s="41"/>
      <c r="E418" s="41"/>
      <c r="F418" s="41"/>
      <c r="G418" s="40"/>
    </row>
    <row r="419" spans="1:7" x14ac:dyDescent="0.2">
      <c r="A419" s="41"/>
      <c r="B419" s="41"/>
      <c r="C419" s="41"/>
      <c r="D419" s="41"/>
      <c r="E419" s="41"/>
      <c r="F419" s="41"/>
      <c r="G419" s="40"/>
    </row>
    <row r="420" spans="1:7" x14ac:dyDescent="0.2">
      <c r="A420" s="41"/>
      <c r="B420" s="41"/>
      <c r="C420" s="41"/>
      <c r="D420" s="41"/>
      <c r="E420" s="41"/>
      <c r="F420" s="41"/>
      <c r="G420" s="40"/>
    </row>
    <row r="421" spans="1:7" x14ac:dyDescent="0.2">
      <c r="A421" s="41"/>
      <c r="B421" s="41"/>
      <c r="C421" s="41"/>
      <c r="D421" s="41"/>
      <c r="E421" s="41"/>
      <c r="F421" s="41"/>
      <c r="G421" s="40"/>
    </row>
    <row r="422" spans="1:7" x14ac:dyDescent="0.2">
      <c r="A422" s="41"/>
      <c r="B422" s="41"/>
      <c r="C422" s="41"/>
      <c r="D422" s="41"/>
      <c r="E422" s="41"/>
      <c r="F422" s="41"/>
      <c r="G422" s="40"/>
    </row>
    <row r="423" spans="1:7" x14ac:dyDescent="0.2">
      <c r="A423" s="41"/>
      <c r="B423" s="41"/>
      <c r="C423" s="41"/>
      <c r="D423" s="41"/>
      <c r="E423" s="41"/>
      <c r="F423" s="41"/>
      <c r="G423" s="40"/>
    </row>
    <row r="424" spans="1:7" x14ac:dyDescent="0.2">
      <c r="A424" s="41"/>
      <c r="B424" s="41"/>
      <c r="C424" s="41"/>
      <c r="D424" s="41"/>
      <c r="E424" s="41"/>
      <c r="F424" s="41"/>
      <c r="G424" s="40"/>
    </row>
    <row r="425" spans="1:7" x14ac:dyDescent="0.2">
      <c r="A425" s="41"/>
      <c r="B425" s="41"/>
      <c r="C425" s="41"/>
      <c r="D425" s="41"/>
      <c r="E425" s="41"/>
      <c r="F425" s="41"/>
      <c r="G425" s="40"/>
    </row>
    <row r="426" spans="1:7" x14ac:dyDescent="0.2">
      <c r="A426" s="41"/>
      <c r="B426" s="41"/>
      <c r="C426" s="41"/>
      <c r="D426" s="41"/>
      <c r="E426" s="41"/>
      <c r="F426" s="41"/>
      <c r="G426" s="40"/>
    </row>
    <row r="427" spans="1:7" x14ac:dyDescent="0.2">
      <c r="A427" s="41"/>
      <c r="B427" s="41"/>
      <c r="C427" s="41"/>
      <c r="D427" s="41"/>
      <c r="E427" s="41"/>
      <c r="F427" s="41"/>
      <c r="G427" s="40"/>
    </row>
    <row r="428" spans="1:7" x14ac:dyDescent="0.2">
      <c r="A428" s="41"/>
      <c r="B428" s="41"/>
      <c r="C428" s="41"/>
      <c r="D428" s="41"/>
      <c r="E428" s="41"/>
      <c r="F428" s="41"/>
      <c r="G428" s="40"/>
    </row>
    <row r="429" spans="1:7" x14ac:dyDescent="0.2">
      <c r="A429" s="41"/>
      <c r="B429" s="41"/>
      <c r="C429" s="41"/>
      <c r="D429" s="41"/>
      <c r="E429" s="41"/>
      <c r="F429" s="41"/>
      <c r="G429" s="40"/>
    </row>
    <row r="430" spans="1:7" x14ac:dyDescent="0.2">
      <c r="A430" s="41"/>
      <c r="B430" s="41"/>
      <c r="C430" s="41"/>
      <c r="D430" s="41"/>
      <c r="E430" s="41"/>
      <c r="F430" s="41"/>
      <c r="G430" s="40"/>
    </row>
    <row r="431" spans="1:7" x14ac:dyDescent="0.2">
      <c r="A431" s="41"/>
      <c r="B431" s="41"/>
      <c r="C431" s="41"/>
      <c r="D431" s="41"/>
      <c r="E431" s="41"/>
      <c r="F431" s="41"/>
      <c r="G431" s="40"/>
    </row>
    <row r="432" spans="1:7" x14ac:dyDescent="0.2">
      <c r="A432" s="41"/>
      <c r="B432" s="41"/>
      <c r="C432" s="41"/>
      <c r="D432" s="41"/>
      <c r="E432" s="41"/>
      <c r="F432" s="41"/>
      <c r="G432" s="40"/>
    </row>
    <row r="433" spans="1:7" x14ac:dyDescent="0.2">
      <c r="A433" s="41"/>
      <c r="B433" s="41"/>
      <c r="C433" s="41"/>
      <c r="D433" s="41"/>
      <c r="E433" s="41"/>
      <c r="F433" s="41"/>
      <c r="G433" s="40"/>
    </row>
    <row r="434" spans="1:7" x14ac:dyDescent="0.2">
      <c r="A434" s="41"/>
      <c r="B434" s="41"/>
      <c r="C434" s="41"/>
      <c r="D434" s="41"/>
      <c r="E434" s="41"/>
      <c r="F434" s="41"/>
      <c r="G434" s="40"/>
    </row>
    <row r="435" spans="1:7" x14ac:dyDescent="0.2">
      <c r="A435" s="41"/>
      <c r="B435" s="41"/>
      <c r="C435" s="41"/>
      <c r="D435" s="41"/>
      <c r="E435" s="41"/>
      <c r="F435" s="41"/>
      <c r="G435" s="40"/>
    </row>
    <row r="436" spans="1:7" x14ac:dyDescent="0.2">
      <c r="A436" s="41"/>
      <c r="B436" s="41"/>
      <c r="C436" s="41"/>
      <c r="D436" s="41"/>
      <c r="E436" s="41"/>
      <c r="F436" s="41"/>
      <c r="G436" s="40"/>
    </row>
    <row r="437" spans="1:7" x14ac:dyDescent="0.2">
      <c r="A437" s="41"/>
      <c r="B437" s="41"/>
      <c r="C437" s="41"/>
      <c r="D437" s="41"/>
      <c r="E437" s="41"/>
      <c r="F437" s="41"/>
      <c r="G437" s="40"/>
    </row>
    <row r="438" spans="1:7" x14ac:dyDescent="0.2">
      <c r="A438" s="41"/>
      <c r="B438" s="41"/>
      <c r="C438" s="41"/>
      <c r="D438" s="41"/>
      <c r="E438" s="41"/>
      <c r="F438" s="41"/>
      <c r="G438" s="40"/>
    </row>
    <row r="439" spans="1:7" x14ac:dyDescent="0.2">
      <c r="A439" s="41"/>
      <c r="B439" s="41"/>
      <c r="C439" s="41"/>
      <c r="D439" s="41"/>
      <c r="E439" s="41"/>
      <c r="F439" s="41"/>
      <c r="G439" s="40"/>
    </row>
    <row r="440" spans="1:7" x14ac:dyDescent="0.2">
      <c r="A440" s="41"/>
      <c r="B440" s="41"/>
      <c r="C440" s="41"/>
      <c r="D440" s="41"/>
      <c r="E440" s="41"/>
      <c r="F440" s="41"/>
      <c r="G440" s="40"/>
    </row>
    <row r="441" spans="1:7" x14ac:dyDescent="0.2">
      <c r="A441" s="41"/>
      <c r="B441" s="41"/>
      <c r="C441" s="41"/>
      <c r="D441" s="41"/>
      <c r="E441" s="41"/>
      <c r="F441" s="41"/>
      <c r="G441" s="40"/>
    </row>
    <row r="442" spans="1:7" x14ac:dyDescent="0.2">
      <c r="A442" s="41"/>
      <c r="B442" s="41"/>
      <c r="C442" s="41"/>
      <c r="D442" s="41"/>
      <c r="E442" s="41"/>
      <c r="F442" s="41"/>
      <c r="G442" s="40"/>
    </row>
    <row r="443" spans="1:7" x14ac:dyDescent="0.2">
      <c r="A443" s="41"/>
      <c r="B443" s="41"/>
      <c r="C443" s="41"/>
      <c r="D443" s="41"/>
      <c r="E443" s="41"/>
      <c r="F443" s="41"/>
      <c r="G443" s="40"/>
    </row>
    <row r="444" spans="1:7" x14ac:dyDescent="0.2">
      <c r="A444" s="41"/>
      <c r="B444" s="41"/>
      <c r="C444" s="41"/>
      <c r="D444" s="41"/>
      <c r="E444" s="41"/>
      <c r="F444" s="41"/>
      <c r="G444" s="40"/>
    </row>
    <row r="445" spans="1:7" x14ac:dyDescent="0.2">
      <c r="A445" s="41"/>
      <c r="B445" s="41"/>
      <c r="C445" s="41"/>
      <c r="D445" s="41"/>
      <c r="E445" s="41"/>
      <c r="F445" s="41"/>
      <c r="G445" s="40"/>
    </row>
    <row r="446" spans="1:7" x14ac:dyDescent="0.2">
      <c r="A446" s="41"/>
      <c r="B446" s="41"/>
      <c r="C446" s="41"/>
      <c r="D446" s="41"/>
      <c r="E446" s="41"/>
      <c r="F446" s="41"/>
      <c r="G446" s="40"/>
    </row>
    <row r="447" spans="1:7" x14ac:dyDescent="0.2">
      <c r="A447" s="41"/>
      <c r="B447" s="41"/>
      <c r="C447" s="41"/>
      <c r="D447" s="41"/>
      <c r="E447" s="41"/>
      <c r="F447" s="41"/>
      <c r="G447" s="40"/>
    </row>
    <row r="448" spans="1:7" x14ac:dyDescent="0.2">
      <c r="A448" s="41"/>
      <c r="B448" s="41"/>
      <c r="C448" s="41"/>
      <c r="D448" s="41"/>
      <c r="E448" s="41"/>
      <c r="F448" s="41"/>
      <c r="G448" s="40"/>
    </row>
    <row r="449" spans="1:7" x14ac:dyDescent="0.2">
      <c r="A449" s="41"/>
      <c r="B449" s="41"/>
      <c r="C449" s="41"/>
      <c r="D449" s="41"/>
      <c r="E449" s="41"/>
      <c r="F449" s="41"/>
      <c r="G449" s="40"/>
    </row>
    <row r="450" spans="1:7" x14ac:dyDescent="0.2">
      <c r="A450" s="41"/>
      <c r="B450" s="41"/>
      <c r="C450" s="41"/>
      <c r="D450" s="41"/>
      <c r="E450" s="41"/>
      <c r="F450" s="41"/>
      <c r="G450" s="40"/>
    </row>
    <row r="451" spans="1:7" x14ac:dyDescent="0.2">
      <c r="A451" s="41"/>
      <c r="B451" s="41"/>
      <c r="C451" s="41"/>
      <c r="D451" s="41"/>
      <c r="E451" s="41"/>
      <c r="F451" s="41"/>
      <c r="G451" s="40"/>
    </row>
    <row r="452" spans="1:7" x14ac:dyDescent="0.2">
      <c r="A452" s="41"/>
      <c r="B452" s="41"/>
      <c r="C452" s="41"/>
      <c r="D452" s="41"/>
      <c r="E452" s="41"/>
      <c r="F452" s="41"/>
      <c r="G452" s="40"/>
    </row>
    <row r="453" spans="1:7" x14ac:dyDescent="0.2">
      <c r="A453" s="41"/>
      <c r="B453" s="41"/>
      <c r="C453" s="41"/>
      <c r="D453" s="41"/>
      <c r="E453" s="41"/>
      <c r="F453" s="41"/>
      <c r="G453" s="40"/>
    </row>
    <row r="454" spans="1:7" x14ac:dyDescent="0.2">
      <c r="A454" s="41"/>
      <c r="B454" s="41"/>
      <c r="C454" s="41"/>
      <c r="D454" s="41"/>
      <c r="E454" s="41"/>
      <c r="F454" s="41"/>
      <c r="G454" s="40"/>
    </row>
    <row r="455" spans="1:7" x14ac:dyDescent="0.2">
      <c r="A455" s="41"/>
      <c r="B455" s="41"/>
      <c r="C455" s="41"/>
      <c r="D455" s="41"/>
      <c r="E455" s="41"/>
      <c r="F455" s="41"/>
      <c r="G455" s="40"/>
    </row>
    <row r="456" spans="1:7" x14ac:dyDescent="0.2">
      <c r="A456" s="41"/>
      <c r="B456" s="41"/>
      <c r="C456" s="41"/>
      <c r="D456" s="41"/>
      <c r="E456" s="41"/>
      <c r="F456" s="41"/>
      <c r="G456" s="40"/>
    </row>
    <row r="457" spans="1:7" x14ac:dyDescent="0.2">
      <c r="A457" s="41"/>
      <c r="B457" s="41"/>
      <c r="C457" s="41"/>
      <c r="D457" s="41"/>
      <c r="E457" s="41"/>
      <c r="F457" s="41"/>
      <c r="G457" s="40"/>
    </row>
    <row r="458" spans="1:7" x14ac:dyDescent="0.2">
      <c r="A458" s="41"/>
      <c r="B458" s="41"/>
      <c r="C458" s="41"/>
      <c r="D458" s="41"/>
      <c r="E458" s="41"/>
      <c r="F458" s="41"/>
      <c r="G458" s="40"/>
    </row>
    <row r="459" spans="1:7" x14ac:dyDescent="0.2">
      <c r="A459" s="41"/>
      <c r="B459" s="41"/>
      <c r="C459" s="41"/>
      <c r="D459" s="41"/>
      <c r="E459" s="41"/>
      <c r="F459" s="41"/>
      <c r="G459" s="40"/>
    </row>
    <row r="460" spans="1:7" x14ac:dyDescent="0.2">
      <c r="A460" s="41"/>
      <c r="B460" s="41"/>
      <c r="C460" s="41"/>
      <c r="D460" s="41"/>
      <c r="E460" s="41"/>
      <c r="F460" s="41"/>
      <c r="G460" s="40"/>
    </row>
    <row r="461" spans="1:7" x14ac:dyDescent="0.2">
      <c r="A461" s="41"/>
      <c r="B461" s="41"/>
      <c r="C461" s="41"/>
      <c r="D461" s="41"/>
      <c r="E461" s="41"/>
      <c r="F461" s="41"/>
      <c r="G461" s="40"/>
    </row>
    <row r="462" spans="1:7" x14ac:dyDescent="0.2">
      <c r="A462" s="41"/>
      <c r="B462" s="41"/>
      <c r="C462" s="41"/>
      <c r="D462" s="41"/>
      <c r="E462" s="41"/>
      <c r="F462" s="41"/>
      <c r="G462" s="40"/>
    </row>
    <row r="463" spans="1:7" x14ac:dyDescent="0.2">
      <c r="A463" s="41"/>
      <c r="B463" s="41"/>
      <c r="C463" s="41"/>
      <c r="D463" s="41"/>
      <c r="E463" s="41"/>
      <c r="F463" s="41"/>
      <c r="G463" s="40"/>
    </row>
    <row r="464" spans="1:7" x14ac:dyDescent="0.2">
      <c r="A464" s="41"/>
      <c r="B464" s="41"/>
      <c r="C464" s="41"/>
      <c r="D464" s="41"/>
      <c r="E464" s="41"/>
      <c r="F464" s="41"/>
      <c r="G464" s="40"/>
    </row>
    <row r="465" spans="1:7" x14ac:dyDescent="0.2">
      <c r="A465" s="41"/>
      <c r="B465" s="41"/>
      <c r="C465" s="41"/>
      <c r="D465" s="41"/>
      <c r="E465" s="41"/>
      <c r="F465" s="41"/>
      <c r="G465" s="40"/>
    </row>
    <row r="466" spans="1:7" x14ac:dyDescent="0.2">
      <c r="A466" s="41"/>
      <c r="B466" s="41"/>
      <c r="C466" s="41"/>
      <c r="D466" s="41"/>
      <c r="E466" s="41"/>
      <c r="F466" s="41"/>
      <c r="G466" s="40"/>
    </row>
    <row r="467" spans="1:7" x14ac:dyDescent="0.2">
      <c r="A467" s="41"/>
      <c r="B467" s="41"/>
      <c r="C467" s="41"/>
      <c r="D467" s="41"/>
      <c r="E467" s="41"/>
      <c r="F467" s="41"/>
      <c r="G467" s="40"/>
    </row>
    <row r="468" spans="1:7" x14ac:dyDescent="0.2">
      <c r="A468" s="41"/>
      <c r="B468" s="41"/>
      <c r="C468" s="41"/>
      <c r="D468" s="41"/>
      <c r="E468" s="41"/>
      <c r="F468" s="41"/>
      <c r="G468" s="40"/>
    </row>
    <row r="469" spans="1:7" x14ac:dyDescent="0.2">
      <c r="A469" s="41"/>
      <c r="B469" s="41"/>
      <c r="C469" s="41"/>
      <c r="D469" s="41"/>
      <c r="E469" s="41"/>
      <c r="F469" s="41"/>
      <c r="G469" s="40"/>
    </row>
    <row r="470" spans="1:7" x14ac:dyDescent="0.2">
      <c r="A470" s="41"/>
      <c r="B470" s="41"/>
      <c r="C470" s="41"/>
      <c r="D470" s="41"/>
      <c r="E470" s="41"/>
      <c r="F470" s="41"/>
      <c r="G470" s="40"/>
    </row>
    <row r="471" spans="1:7" x14ac:dyDescent="0.2">
      <c r="A471" s="41"/>
      <c r="B471" s="41"/>
      <c r="C471" s="41"/>
      <c r="D471" s="41"/>
      <c r="E471" s="41"/>
      <c r="F471" s="41"/>
      <c r="G471" s="40"/>
    </row>
    <row r="472" spans="1:7" x14ac:dyDescent="0.2">
      <c r="A472" s="41"/>
      <c r="B472" s="41"/>
      <c r="C472" s="41"/>
      <c r="D472" s="41"/>
      <c r="E472" s="41"/>
      <c r="F472" s="41"/>
      <c r="G472" s="40"/>
    </row>
    <row r="473" spans="1:7" x14ac:dyDescent="0.2">
      <c r="A473" s="41"/>
      <c r="B473" s="41"/>
      <c r="C473" s="41"/>
      <c r="D473" s="41"/>
      <c r="E473" s="41"/>
      <c r="F473" s="41"/>
      <c r="G473" s="40"/>
    </row>
    <row r="474" spans="1:7" x14ac:dyDescent="0.2">
      <c r="A474" s="41"/>
      <c r="B474" s="41"/>
      <c r="C474" s="41"/>
      <c r="D474" s="41"/>
      <c r="E474" s="41"/>
      <c r="F474" s="41"/>
      <c r="G474" s="40"/>
    </row>
    <row r="475" spans="1:7" x14ac:dyDescent="0.2">
      <c r="A475" s="41"/>
      <c r="B475" s="41"/>
      <c r="C475" s="41"/>
      <c r="D475" s="41"/>
      <c r="E475" s="41"/>
      <c r="F475" s="41"/>
      <c r="G475" s="40"/>
    </row>
    <row r="476" spans="1:7" x14ac:dyDescent="0.2">
      <c r="A476" s="41"/>
      <c r="B476" s="41"/>
      <c r="C476" s="41"/>
      <c r="D476" s="41"/>
      <c r="E476" s="41"/>
      <c r="F476" s="41"/>
      <c r="G476" s="40"/>
    </row>
    <row r="477" spans="1:7" x14ac:dyDescent="0.2">
      <c r="A477" s="41"/>
      <c r="B477" s="41"/>
      <c r="C477" s="41"/>
      <c r="D477" s="41"/>
      <c r="E477" s="41"/>
      <c r="F477" s="41"/>
      <c r="G477" s="40"/>
    </row>
    <row r="478" spans="1:7" x14ac:dyDescent="0.2">
      <c r="A478" s="41"/>
      <c r="B478" s="41"/>
      <c r="C478" s="41"/>
      <c r="D478" s="41"/>
      <c r="E478" s="41"/>
      <c r="F478" s="41"/>
      <c r="G478" s="40"/>
    </row>
    <row r="479" spans="1:7" x14ac:dyDescent="0.2">
      <c r="A479" s="41"/>
      <c r="B479" s="41"/>
      <c r="C479" s="41"/>
      <c r="D479" s="41"/>
      <c r="E479" s="41"/>
      <c r="F479" s="41"/>
      <c r="G479" s="40"/>
    </row>
    <row r="480" spans="1:7" x14ac:dyDescent="0.2">
      <c r="A480" s="41"/>
      <c r="B480" s="41"/>
      <c r="C480" s="41"/>
      <c r="D480" s="41"/>
      <c r="E480" s="41"/>
      <c r="F480" s="41"/>
      <c r="G480" s="40"/>
    </row>
    <row r="481" spans="1:7" x14ac:dyDescent="0.2">
      <c r="A481" s="41"/>
      <c r="B481" s="41"/>
      <c r="C481" s="41"/>
      <c r="D481" s="41"/>
      <c r="E481" s="41"/>
      <c r="F481" s="41"/>
      <c r="G481" s="40"/>
    </row>
    <row r="482" spans="1:7" x14ac:dyDescent="0.2">
      <c r="A482" s="41"/>
      <c r="B482" s="41"/>
      <c r="C482" s="41"/>
      <c r="D482" s="41"/>
      <c r="E482" s="41"/>
      <c r="F482" s="41"/>
      <c r="G482" s="40"/>
    </row>
    <row r="483" spans="1:7" x14ac:dyDescent="0.2">
      <c r="A483" s="41"/>
      <c r="B483" s="41"/>
      <c r="C483" s="41"/>
      <c r="D483" s="41"/>
      <c r="E483" s="41"/>
      <c r="F483" s="41"/>
      <c r="G483" s="40"/>
    </row>
    <row r="484" spans="1:7" x14ac:dyDescent="0.2">
      <c r="A484" s="41"/>
      <c r="B484" s="41"/>
      <c r="C484" s="41"/>
      <c r="D484" s="41"/>
      <c r="E484" s="41"/>
      <c r="F484" s="41"/>
      <c r="G484" s="40"/>
    </row>
    <row r="485" spans="1:7" x14ac:dyDescent="0.2">
      <c r="A485" s="41"/>
      <c r="B485" s="41"/>
      <c r="C485" s="41"/>
      <c r="D485" s="41"/>
      <c r="E485" s="41"/>
      <c r="F485" s="41"/>
      <c r="G485" s="40"/>
    </row>
    <row r="486" spans="1:7" x14ac:dyDescent="0.2">
      <c r="A486" s="41"/>
      <c r="B486" s="41"/>
      <c r="C486" s="41"/>
      <c r="D486" s="41"/>
      <c r="E486" s="41"/>
      <c r="F486" s="41"/>
      <c r="G486" s="40"/>
    </row>
    <row r="487" spans="1:7" x14ac:dyDescent="0.2">
      <c r="A487" s="41"/>
      <c r="B487" s="41"/>
      <c r="C487" s="41"/>
      <c r="D487" s="41"/>
      <c r="E487" s="41"/>
      <c r="F487" s="41"/>
      <c r="G487" s="40"/>
    </row>
    <row r="488" spans="1:7" x14ac:dyDescent="0.2">
      <c r="A488" s="41"/>
      <c r="B488" s="41"/>
      <c r="C488" s="41"/>
      <c r="D488" s="41"/>
      <c r="E488" s="41"/>
      <c r="F488" s="41"/>
      <c r="G488" s="40"/>
    </row>
    <row r="489" spans="1:7" x14ac:dyDescent="0.2">
      <c r="A489" s="41"/>
      <c r="B489" s="41"/>
      <c r="C489" s="41"/>
      <c r="D489" s="41"/>
      <c r="E489" s="41"/>
      <c r="F489" s="41"/>
      <c r="G489" s="40"/>
    </row>
    <row r="490" spans="1:7" x14ac:dyDescent="0.2">
      <c r="A490" s="41"/>
      <c r="B490" s="41"/>
      <c r="C490" s="41"/>
      <c r="D490" s="41"/>
      <c r="E490" s="41"/>
      <c r="F490" s="41"/>
      <c r="G490" s="40"/>
    </row>
    <row r="491" spans="1:7" x14ac:dyDescent="0.2">
      <c r="A491" s="41"/>
      <c r="B491" s="41"/>
      <c r="C491" s="41"/>
      <c r="D491" s="41"/>
      <c r="E491" s="41"/>
      <c r="F491" s="41"/>
      <c r="G491" s="40"/>
    </row>
    <row r="492" spans="1:7" x14ac:dyDescent="0.2">
      <c r="A492" s="41"/>
      <c r="B492" s="41"/>
      <c r="C492" s="41"/>
      <c r="D492" s="41"/>
      <c r="E492" s="41"/>
      <c r="F492" s="41"/>
      <c r="G492" s="40"/>
    </row>
    <row r="493" spans="1:7" x14ac:dyDescent="0.2">
      <c r="A493" s="41"/>
      <c r="B493" s="41"/>
      <c r="C493" s="41"/>
      <c r="D493" s="41"/>
      <c r="E493" s="41"/>
      <c r="F493" s="41"/>
      <c r="G493" s="40"/>
    </row>
    <row r="494" spans="1:7" x14ac:dyDescent="0.2">
      <c r="A494" s="41"/>
      <c r="B494" s="41"/>
      <c r="C494" s="41"/>
      <c r="D494" s="41"/>
      <c r="E494" s="41"/>
      <c r="F494" s="41"/>
      <c r="G494" s="40"/>
    </row>
    <row r="495" spans="1:7" x14ac:dyDescent="0.2">
      <c r="A495" s="41"/>
      <c r="B495" s="41"/>
      <c r="C495" s="41"/>
      <c r="D495" s="41"/>
      <c r="E495" s="41"/>
      <c r="F495" s="41"/>
      <c r="G495" s="40"/>
    </row>
    <row r="496" spans="1:7" x14ac:dyDescent="0.2">
      <c r="A496" s="41"/>
      <c r="B496" s="41"/>
      <c r="C496" s="41"/>
      <c r="D496" s="41"/>
      <c r="E496" s="41"/>
      <c r="F496" s="41"/>
      <c r="G496" s="40"/>
    </row>
    <row r="497" spans="1:7" x14ac:dyDescent="0.2">
      <c r="A497" s="41"/>
      <c r="B497" s="41"/>
      <c r="C497" s="41"/>
      <c r="D497" s="41"/>
      <c r="E497" s="41"/>
      <c r="F497" s="41"/>
      <c r="G497" s="40"/>
    </row>
    <row r="498" spans="1:7" x14ac:dyDescent="0.2">
      <c r="A498" s="41"/>
      <c r="B498" s="41"/>
      <c r="C498" s="41"/>
      <c r="D498" s="41"/>
      <c r="E498" s="41"/>
      <c r="F498" s="41"/>
      <c r="G498" s="40"/>
    </row>
    <row r="499" spans="1:7" x14ac:dyDescent="0.2">
      <c r="A499" s="41"/>
      <c r="B499" s="41"/>
      <c r="C499" s="41"/>
      <c r="D499" s="41"/>
      <c r="E499" s="41"/>
      <c r="F499" s="41"/>
      <c r="G499" s="40"/>
    </row>
    <row r="500" spans="1:7" x14ac:dyDescent="0.2">
      <c r="A500" s="41"/>
      <c r="B500" s="41"/>
      <c r="C500" s="41"/>
      <c r="D500" s="41"/>
      <c r="E500" s="41"/>
      <c r="F500" s="41"/>
      <c r="G500" s="40"/>
    </row>
    <row r="501" spans="1:7" x14ac:dyDescent="0.2">
      <c r="A501" s="41"/>
      <c r="B501" s="41"/>
      <c r="C501" s="41"/>
      <c r="D501" s="41"/>
      <c r="E501" s="41"/>
      <c r="F501" s="41"/>
      <c r="G501" s="40"/>
    </row>
    <row r="502" spans="1:7" x14ac:dyDescent="0.2">
      <c r="A502" s="41"/>
      <c r="B502" s="41"/>
      <c r="C502" s="41"/>
      <c r="D502" s="41"/>
      <c r="E502" s="41"/>
      <c r="F502" s="41"/>
      <c r="G502" s="40"/>
    </row>
    <row r="503" spans="1:7" x14ac:dyDescent="0.2">
      <c r="A503" s="41"/>
      <c r="B503" s="41"/>
      <c r="C503" s="41"/>
      <c r="D503" s="41"/>
      <c r="E503" s="41"/>
      <c r="F503" s="41"/>
      <c r="G503" s="40"/>
    </row>
    <row r="504" spans="1:7" x14ac:dyDescent="0.2">
      <c r="A504" s="41"/>
      <c r="B504" s="41"/>
      <c r="C504" s="41"/>
      <c r="D504" s="41"/>
      <c r="E504" s="41"/>
      <c r="F504" s="41"/>
      <c r="G504" s="40"/>
    </row>
    <row r="505" spans="1:7" x14ac:dyDescent="0.2">
      <c r="A505" s="41"/>
      <c r="B505" s="41"/>
      <c r="C505" s="41"/>
      <c r="D505" s="41"/>
      <c r="E505" s="41"/>
      <c r="F505" s="41"/>
      <c r="G505" s="40"/>
    </row>
    <row r="506" spans="1:7" x14ac:dyDescent="0.2">
      <c r="A506" s="41"/>
      <c r="B506" s="41"/>
      <c r="C506" s="41"/>
      <c r="D506" s="41"/>
      <c r="E506" s="41"/>
      <c r="F506" s="41"/>
      <c r="G506" s="40"/>
    </row>
    <row r="507" spans="1:7" x14ac:dyDescent="0.2">
      <c r="A507" s="41"/>
      <c r="B507" s="41"/>
      <c r="C507" s="41"/>
      <c r="D507" s="41"/>
      <c r="E507" s="41"/>
      <c r="F507" s="41"/>
      <c r="G507" s="40"/>
    </row>
    <row r="508" spans="1:7" x14ac:dyDescent="0.2">
      <c r="A508" s="41"/>
      <c r="B508" s="41"/>
      <c r="C508" s="41"/>
      <c r="D508" s="41"/>
      <c r="E508" s="41"/>
      <c r="F508" s="41"/>
      <c r="G508" s="40"/>
    </row>
    <row r="509" spans="1:7" x14ac:dyDescent="0.2">
      <c r="A509" s="41"/>
      <c r="B509" s="41"/>
      <c r="C509" s="41"/>
      <c r="D509" s="41"/>
      <c r="E509" s="41"/>
      <c r="F509" s="41"/>
      <c r="G509" s="40"/>
    </row>
    <row r="510" spans="1:7" x14ac:dyDescent="0.2">
      <c r="A510" s="41"/>
      <c r="B510" s="41"/>
      <c r="C510" s="41"/>
      <c r="D510" s="41"/>
      <c r="E510" s="41"/>
      <c r="F510" s="41"/>
      <c r="G510" s="40"/>
    </row>
    <row r="511" spans="1:7" x14ac:dyDescent="0.2">
      <c r="A511" s="41"/>
      <c r="B511" s="41"/>
      <c r="C511" s="41"/>
      <c r="D511" s="41"/>
      <c r="E511" s="41"/>
      <c r="F511" s="41"/>
      <c r="G511" s="40"/>
    </row>
    <row r="512" spans="1:7" x14ac:dyDescent="0.2">
      <c r="A512" s="41"/>
      <c r="B512" s="41"/>
      <c r="C512" s="41"/>
      <c r="D512" s="41"/>
      <c r="E512" s="41"/>
      <c r="F512" s="41"/>
      <c r="G512" s="40"/>
    </row>
    <row r="513" spans="1:7" x14ac:dyDescent="0.2">
      <c r="A513" s="41"/>
      <c r="B513" s="41"/>
      <c r="C513" s="41"/>
      <c r="D513" s="41"/>
      <c r="E513" s="41"/>
      <c r="F513" s="41"/>
      <c r="G513" s="40"/>
    </row>
    <row r="514" spans="1:7" x14ac:dyDescent="0.2">
      <c r="A514" s="41"/>
      <c r="B514" s="41"/>
      <c r="C514" s="41"/>
      <c r="D514" s="41"/>
      <c r="E514" s="41"/>
      <c r="F514" s="41"/>
      <c r="G514" s="40"/>
    </row>
    <row r="515" spans="1:7" x14ac:dyDescent="0.2">
      <c r="A515" s="41"/>
      <c r="B515" s="41"/>
      <c r="C515" s="41"/>
      <c r="D515" s="41"/>
      <c r="E515" s="41"/>
      <c r="F515" s="41"/>
      <c r="G515" s="40"/>
    </row>
    <row r="516" spans="1:7" x14ac:dyDescent="0.2">
      <c r="A516" s="41"/>
      <c r="B516" s="41"/>
      <c r="C516" s="41"/>
      <c r="D516" s="41"/>
      <c r="E516" s="41"/>
      <c r="F516" s="41"/>
      <c r="G516" s="40"/>
    </row>
    <row r="517" spans="1:7" x14ac:dyDescent="0.2">
      <c r="A517" s="41"/>
      <c r="B517" s="41"/>
      <c r="C517" s="41"/>
      <c r="D517" s="41"/>
      <c r="E517" s="41"/>
      <c r="F517" s="41"/>
      <c r="G517" s="40"/>
    </row>
    <row r="518" spans="1:7" x14ac:dyDescent="0.2">
      <c r="A518" s="41"/>
      <c r="B518" s="41"/>
      <c r="C518" s="41"/>
      <c r="D518" s="41"/>
      <c r="E518" s="41"/>
      <c r="F518" s="41"/>
      <c r="G518" s="40"/>
    </row>
    <row r="519" spans="1:7" x14ac:dyDescent="0.2">
      <c r="A519" s="41"/>
      <c r="B519" s="41"/>
      <c r="C519" s="41"/>
      <c r="D519" s="41"/>
      <c r="E519" s="41"/>
      <c r="F519" s="41"/>
      <c r="G519" s="40"/>
    </row>
    <row r="520" spans="1:7" x14ac:dyDescent="0.2">
      <c r="A520" s="41"/>
      <c r="B520" s="41"/>
      <c r="C520" s="41"/>
      <c r="D520" s="41"/>
      <c r="E520" s="41"/>
      <c r="F520" s="41"/>
      <c r="G520" s="40"/>
    </row>
    <row r="521" spans="1:7" x14ac:dyDescent="0.2">
      <c r="A521" s="41"/>
      <c r="B521" s="41"/>
      <c r="C521" s="41"/>
      <c r="D521" s="41"/>
      <c r="E521" s="41"/>
      <c r="F521" s="41"/>
      <c r="G521" s="40"/>
    </row>
    <row r="522" spans="1:7" x14ac:dyDescent="0.2">
      <c r="A522" s="41"/>
      <c r="B522" s="41"/>
      <c r="C522" s="41"/>
      <c r="D522" s="41"/>
      <c r="E522" s="41"/>
      <c r="F522" s="41"/>
      <c r="G522" s="40"/>
    </row>
    <row r="523" spans="1:7" x14ac:dyDescent="0.2">
      <c r="A523" s="41"/>
      <c r="B523" s="41"/>
      <c r="C523" s="41"/>
      <c r="D523" s="41"/>
      <c r="E523" s="41"/>
      <c r="F523" s="41"/>
      <c r="G523" s="40"/>
    </row>
    <row r="524" spans="1:7" x14ac:dyDescent="0.2">
      <c r="A524" s="41"/>
      <c r="B524" s="41"/>
      <c r="C524" s="41"/>
      <c r="D524" s="41"/>
      <c r="E524" s="41"/>
      <c r="F524" s="41"/>
      <c r="G524" s="40"/>
    </row>
    <row r="525" spans="1:7" x14ac:dyDescent="0.2">
      <c r="A525" s="41"/>
      <c r="B525" s="41"/>
      <c r="C525" s="41"/>
      <c r="D525" s="41"/>
      <c r="E525" s="41"/>
      <c r="F525" s="41"/>
      <c r="G525" s="40"/>
    </row>
    <row r="526" spans="1:7" x14ac:dyDescent="0.2">
      <c r="A526" s="41"/>
      <c r="B526" s="41"/>
      <c r="C526" s="41"/>
      <c r="D526" s="41"/>
      <c r="E526" s="41"/>
      <c r="F526" s="41"/>
      <c r="G526" s="40"/>
    </row>
    <row r="527" spans="1:7" x14ac:dyDescent="0.2">
      <c r="A527" s="41"/>
      <c r="B527" s="41"/>
      <c r="C527" s="41"/>
      <c r="D527" s="41"/>
      <c r="E527" s="41"/>
      <c r="F527" s="41"/>
      <c r="G527" s="40"/>
    </row>
    <row r="528" spans="1:7" x14ac:dyDescent="0.2">
      <c r="A528" s="41"/>
      <c r="B528" s="41"/>
      <c r="C528" s="41"/>
      <c r="D528" s="41"/>
      <c r="E528" s="41"/>
      <c r="F528" s="41"/>
      <c r="G528" s="40"/>
    </row>
    <row r="529" spans="1:7" x14ac:dyDescent="0.2">
      <c r="A529" s="41"/>
      <c r="B529" s="41"/>
      <c r="C529" s="41"/>
      <c r="D529" s="41"/>
      <c r="E529" s="41"/>
      <c r="F529" s="41"/>
      <c r="G529" s="40"/>
    </row>
    <row r="530" spans="1:7" x14ac:dyDescent="0.2">
      <c r="A530" s="41"/>
      <c r="B530" s="41"/>
      <c r="C530" s="41"/>
      <c r="D530" s="41"/>
      <c r="E530" s="41"/>
      <c r="F530" s="41"/>
      <c r="G530" s="40"/>
    </row>
    <row r="531" spans="1:7" x14ac:dyDescent="0.2">
      <c r="A531" s="41"/>
      <c r="B531" s="41"/>
      <c r="C531" s="41"/>
      <c r="D531" s="41"/>
      <c r="E531" s="41"/>
      <c r="F531" s="41"/>
      <c r="G531" s="40"/>
    </row>
    <row r="532" spans="1:7" x14ac:dyDescent="0.2">
      <c r="A532" s="41"/>
      <c r="B532" s="41"/>
      <c r="C532" s="41"/>
      <c r="D532" s="41"/>
      <c r="E532" s="41"/>
      <c r="F532" s="41"/>
      <c r="G532" s="40"/>
    </row>
    <row r="533" spans="1:7" x14ac:dyDescent="0.2">
      <c r="A533" s="41"/>
      <c r="B533" s="41"/>
      <c r="C533" s="41"/>
      <c r="D533" s="41"/>
      <c r="E533" s="41"/>
      <c r="F533" s="41"/>
      <c r="G533" s="40"/>
    </row>
    <row r="534" spans="1:7" x14ac:dyDescent="0.2">
      <c r="A534" s="41"/>
      <c r="B534" s="41"/>
      <c r="C534" s="41"/>
      <c r="D534" s="41"/>
      <c r="E534" s="41"/>
      <c r="F534" s="41"/>
      <c r="G534" s="40"/>
    </row>
    <row r="535" spans="1:7" x14ac:dyDescent="0.2">
      <c r="A535" s="41"/>
      <c r="B535" s="41"/>
      <c r="C535" s="41"/>
      <c r="D535" s="41"/>
      <c r="E535" s="41"/>
      <c r="F535" s="41"/>
      <c r="G535" s="40"/>
    </row>
    <row r="536" spans="1:7" x14ac:dyDescent="0.2">
      <c r="A536" s="41"/>
      <c r="B536" s="41"/>
      <c r="C536" s="41"/>
      <c r="D536" s="41"/>
      <c r="E536" s="41"/>
      <c r="F536" s="41"/>
      <c r="G536" s="40"/>
    </row>
    <row r="537" spans="1:7" x14ac:dyDescent="0.2">
      <c r="A537" s="41"/>
      <c r="B537" s="41"/>
      <c r="C537" s="41"/>
      <c r="D537" s="41"/>
      <c r="E537" s="41"/>
      <c r="F537" s="41"/>
      <c r="G537" s="40"/>
    </row>
    <row r="538" spans="1:7" x14ac:dyDescent="0.2">
      <c r="A538" s="41"/>
      <c r="B538" s="41"/>
      <c r="C538" s="41"/>
      <c r="D538" s="41"/>
      <c r="E538" s="41"/>
      <c r="F538" s="41"/>
      <c r="G538" s="40"/>
    </row>
    <row r="539" spans="1:7" x14ac:dyDescent="0.2">
      <c r="A539" s="41"/>
      <c r="B539" s="41"/>
      <c r="C539" s="41"/>
      <c r="D539" s="41"/>
      <c r="E539" s="41"/>
      <c r="F539" s="41"/>
      <c r="G539" s="40"/>
    </row>
    <row r="540" spans="1:7" x14ac:dyDescent="0.2">
      <c r="A540" s="41"/>
      <c r="B540" s="41"/>
      <c r="C540" s="41"/>
      <c r="D540" s="41"/>
      <c r="E540" s="41"/>
      <c r="F540" s="41"/>
      <c r="G540" s="40"/>
    </row>
    <row r="541" spans="1:7" x14ac:dyDescent="0.2">
      <c r="A541" s="41"/>
      <c r="B541" s="41"/>
      <c r="C541" s="41"/>
      <c r="D541" s="41"/>
      <c r="E541" s="41"/>
      <c r="F541" s="41"/>
      <c r="G541" s="40"/>
    </row>
    <row r="542" spans="1:7" x14ac:dyDescent="0.2">
      <c r="A542" s="41"/>
      <c r="B542" s="41"/>
      <c r="C542" s="41"/>
      <c r="D542" s="41"/>
      <c r="E542" s="41"/>
      <c r="F542" s="41"/>
      <c r="G542" s="40"/>
    </row>
    <row r="543" spans="1:7" x14ac:dyDescent="0.2">
      <c r="A543" s="41"/>
      <c r="B543" s="41"/>
      <c r="C543" s="41"/>
      <c r="D543" s="41"/>
      <c r="E543" s="41"/>
      <c r="F543" s="41"/>
      <c r="G543" s="40"/>
    </row>
    <row r="544" spans="1:7" x14ac:dyDescent="0.2">
      <c r="A544" s="41"/>
      <c r="B544" s="41"/>
      <c r="C544" s="41"/>
      <c r="D544" s="41"/>
      <c r="E544" s="41"/>
      <c r="F544" s="41"/>
      <c r="G544" s="40"/>
    </row>
    <row r="545" spans="1:7" x14ac:dyDescent="0.2">
      <c r="A545" s="41"/>
      <c r="B545" s="41"/>
      <c r="C545" s="41"/>
      <c r="D545" s="41"/>
      <c r="E545" s="41"/>
      <c r="F545" s="41"/>
      <c r="G545" s="40"/>
    </row>
    <row r="546" spans="1:7" x14ac:dyDescent="0.2">
      <c r="A546" s="41"/>
      <c r="B546" s="41"/>
      <c r="C546" s="41"/>
      <c r="D546" s="41"/>
      <c r="E546" s="41"/>
      <c r="F546" s="41"/>
      <c r="G546" s="40"/>
    </row>
    <row r="547" spans="1:7" x14ac:dyDescent="0.2">
      <c r="A547" s="41"/>
      <c r="B547" s="41"/>
      <c r="C547" s="41"/>
      <c r="D547" s="41"/>
      <c r="E547" s="41"/>
      <c r="F547" s="41"/>
      <c r="G547" s="40"/>
    </row>
    <row r="548" spans="1:7" x14ac:dyDescent="0.2">
      <c r="A548" s="41"/>
      <c r="B548" s="41"/>
      <c r="C548" s="41"/>
      <c r="D548" s="41"/>
      <c r="E548" s="41"/>
      <c r="F548" s="41"/>
      <c r="G548" s="40"/>
    </row>
    <row r="549" spans="1:7" x14ac:dyDescent="0.2">
      <c r="A549" s="41"/>
      <c r="B549" s="41"/>
      <c r="C549" s="41"/>
      <c r="D549" s="41"/>
      <c r="E549" s="41"/>
      <c r="F549" s="41"/>
      <c r="G549" s="40"/>
    </row>
    <row r="550" spans="1:7" x14ac:dyDescent="0.2">
      <c r="A550" s="41"/>
      <c r="B550" s="41"/>
      <c r="C550" s="41"/>
      <c r="D550" s="41"/>
      <c r="E550" s="41"/>
      <c r="F550" s="41"/>
      <c r="G550" s="40"/>
    </row>
    <row r="551" spans="1:7" x14ac:dyDescent="0.2">
      <c r="A551" s="41"/>
      <c r="B551" s="41"/>
      <c r="C551" s="41"/>
      <c r="D551" s="41"/>
      <c r="E551" s="41"/>
      <c r="F551" s="41"/>
      <c r="G551" s="40"/>
    </row>
    <row r="552" spans="1:7" x14ac:dyDescent="0.2">
      <c r="A552" s="41"/>
      <c r="B552" s="41"/>
      <c r="C552" s="41"/>
      <c r="D552" s="41"/>
      <c r="E552" s="41"/>
      <c r="F552" s="41"/>
      <c r="G552" s="40"/>
    </row>
    <row r="553" spans="1:7" x14ac:dyDescent="0.2">
      <c r="A553" s="41"/>
      <c r="B553" s="41"/>
      <c r="C553" s="41"/>
      <c r="D553" s="41"/>
      <c r="E553" s="41"/>
      <c r="F553" s="41"/>
      <c r="G553" s="40"/>
    </row>
    <row r="554" spans="1:7" x14ac:dyDescent="0.2">
      <c r="A554" s="41"/>
      <c r="B554" s="41"/>
      <c r="C554" s="41"/>
      <c r="D554" s="41"/>
      <c r="E554" s="41"/>
      <c r="F554" s="41"/>
      <c r="G554" s="40"/>
    </row>
    <row r="555" spans="1:7" x14ac:dyDescent="0.2">
      <c r="A555" s="41"/>
      <c r="B555" s="41"/>
      <c r="C555" s="41"/>
      <c r="D555" s="41"/>
      <c r="E555" s="41"/>
      <c r="F555" s="41"/>
      <c r="G555" s="40"/>
    </row>
    <row r="556" spans="1:7" x14ac:dyDescent="0.2">
      <c r="A556" s="41"/>
      <c r="B556" s="41"/>
      <c r="C556" s="41"/>
      <c r="D556" s="41"/>
      <c r="E556" s="41"/>
      <c r="F556" s="41"/>
      <c r="G556" s="40"/>
    </row>
    <row r="557" spans="1:7" x14ac:dyDescent="0.2">
      <c r="A557" s="41"/>
      <c r="B557" s="41"/>
      <c r="C557" s="41"/>
      <c r="D557" s="41"/>
      <c r="E557" s="41"/>
      <c r="F557" s="41"/>
      <c r="G557" s="40"/>
    </row>
    <row r="558" spans="1:7" x14ac:dyDescent="0.2">
      <c r="A558" s="41"/>
      <c r="B558" s="41"/>
      <c r="C558" s="41"/>
      <c r="D558" s="41"/>
      <c r="E558" s="41"/>
      <c r="F558" s="41"/>
      <c r="G558" s="40"/>
    </row>
    <row r="559" spans="1:7" x14ac:dyDescent="0.2">
      <c r="A559" s="41"/>
      <c r="B559" s="41"/>
      <c r="C559" s="41"/>
      <c r="D559" s="41"/>
      <c r="E559" s="41"/>
      <c r="F559" s="41"/>
      <c r="G559" s="40"/>
    </row>
    <row r="560" spans="1:7" x14ac:dyDescent="0.2">
      <c r="A560" s="41"/>
      <c r="B560" s="41"/>
      <c r="C560" s="41"/>
      <c r="D560" s="41"/>
      <c r="E560" s="41"/>
      <c r="F560" s="41"/>
      <c r="G560" s="40"/>
    </row>
    <row r="561" spans="1:7" x14ac:dyDescent="0.2">
      <c r="A561" s="41"/>
      <c r="B561" s="41"/>
      <c r="C561" s="41"/>
      <c r="D561" s="41"/>
      <c r="E561" s="41"/>
      <c r="F561" s="41"/>
      <c r="G561" s="40"/>
    </row>
    <row r="562" spans="1:7" x14ac:dyDescent="0.2">
      <c r="A562" s="41"/>
      <c r="B562" s="41"/>
      <c r="C562" s="41"/>
      <c r="D562" s="41"/>
      <c r="E562" s="41"/>
      <c r="F562" s="41"/>
      <c r="G562" s="40"/>
    </row>
    <row r="563" spans="1:7" x14ac:dyDescent="0.2">
      <c r="A563" s="41"/>
      <c r="B563" s="41"/>
      <c r="C563" s="41"/>
      <c r="D563" s="41"/>
      <c r="E563" s="41"/>
      <c r="F563" s="41"/>
      <c r="G563" s="40"/>
    </row>
    <row r="564" spans="1:7" x14ac:dyDescent="0.2">
      <c r="A564" s="41"/>
      <c r="B564" s="41"/>
      <c r="C564" s="41"/>
      <c r="D564" s="41"/>
      <c r="E564" s="41"/>
      <c r="F564" s="41"/>
      <c r="G564" s="40"/>
    </row>
    <row r="565" spans="1:7" x14ac:dyDescent="0.2">
      <c r="A565" s="41"/>
      <c r="B565" s="41"/>
      <c r="C565" s="41"/>
      <c r="D565" s="41"/>
      <c r="E565" s="41"/>
      <c r="F565" s="41"/>
      <c r="G565" s="40"/>
    </row>
    <row r="566" spans="1:7" x14ac:dyDescent="0.2">
      <c r="A566" s="41"/>
      <c r="B566" s="41"/>
      <c r="C566" s="41"/>
      <c r="D566" s="41"/>
      <c r="E566" s="41"/>
      <c r="F566" s="41"/>
      <c r="G566" s="40"/>
    </row>
    <row r="567" spans="1:7" x14ac:dyDescent="0.2">
      <c r="A567" s="41"/>
      <c r="B567" s="41"/>
      <c r="C567" s="41"/>
      <c r="D567" s="41"/>
      <c r="E567" s="41"/>
      <c r="F567" s="41"/>
      <c r="G567" s="40"/>
    </row>
    <row r="568" spans="1:7" x14ac:dyDescent="0.2">
      <c r="A568" s="41"/>
      <c r="B568" s="41"/>
      <c r="C568" s="41"/>
      <c r="D568" s="41"/>
      <c r="E568" s="41"/>
      <c r="F568" s="41"/>
      <c r="G568" s="40"/>
    </row>
    <row r="569" spans="1:7" x14ac:dyDescent="0.2">
      <c r="A569" s="41"/>
      <c r="B569" s="41"/>
      <c r="C569" s="41"/>
      <c r="D569" s="41"/>
      <c r="E569" s="41"/>
      <c r="F569" s="41"/>
      <c r="G569" s="40"/>
    </row>
    <row r="570" spans="1:7" x14ac:dyDescent="0.2">
      <c r="A570" s="41"/>
      <c r="B570" s="41"/>
      <c r="C570" s="41"/>
      <c r="D570" s="41"/>
      <c r="E570" s="41"/>
      <c r="F570" s="41"/>
      <c r="G570" s="40"/>
    </row>
    <row r="571" spans="1:7" x14ac:dyDescent="0.2">
      <c r="A571" s="41"/>
      <c r="B571" s="41"/>
      <c r="C571" s="41"/>
      <c r="D571" s="41"/>
      <c r="E571" s="41"/>
      <c r="F571" s="41"/>
      <c r="G571" s="40"/>
    </row>
    <row r="572" spans="1:7" x14ac:dyDescent="0.2">
      <c r="A572" s="41"/>
      <c r="B572" s="41"/>
      <c r="C572" s="41"/>
      <c r="D572" s="41"/>
      <c r="E572" s="41"/>
      <c r="F572" s="41"/>
      <c r="G572" s="40"/>
    </row>
    <row r="573" spans="1:7" x14ac:dyDescent="0.2">
      <c r="A573" s="41"/>
      <c r="B573" s="41"/>
      <c r="C573" s="41"/>
      <c r="D573" s="41"/>
      <c r="E573" s="41"/>
      <c r="F573" s="41"/>
      <c r="G573" s="40"/>
    </row>
    <row r="574" spans="1:7" x14ac:dyDescent="0.2">
      <c r="A574" s="41"/>
      <c r="B574" s="41"/>
      <c r="C574" s="41"/>
      <c r="D574" s="41"/>
      <c r="E574" s="41"/>
      <c r="F574" s="41"/>
      <c r="G574" s="40"/>
    </row>
    <row r="575" spans="1:7" x14ac:dyDescent="0.2">
      <c r="A575" s="41"/>
      <c r="B575" s="41"/>
      <c r="C575" s="41"/>
      <c r="D575" s="41"/>
      <c r="E575" s="41"/>
      <c r="F575" s="41"/>
      <c r="G575" s="40"/>
    </row>
    <row r="576" spans="1:7" x14ac:dyDescent="0.2">
      <c r="A576" s="41"/>
      <c r="B576" s="41"/>
      <c r="C576" s="41"/>
      <c r="D576" s="41"/>
      <c r="E576" s="41"/>
      <c r="F576" s="41"/>
      <c r="G576" s="40"/>
    </row>
    <row r="577" spans="1:7" x14ac:dyDescent="0.2">
      <c r="A577" s="41"/>
      <c r="B577" s="41"/>
      <c r="C577" s="41"/>
      <c r="D577" s="41"/>
      <c r="E577" s="41"/>
      <c r="F577" s="41"/>
      <c r="G577" s="40"/>
    </row>
    <row r="578" spans="1:7" x14ac:dyDescent="0.2">
      <c r="A578" s="41"/>
      <c r="B578" s="41"/>
      <c r="C578" s="41"/>
      <c r="D578" s="41"/>
      <c r="E578" s="41"/>
      <c r="F578" s="41"/>
      <c r="G578" s="40"/>
    </row>
    <row r="579" spans="1:7" x14ac:dyDescent="0.2">
      <c r="A579" s="41"/>
      <c r="B579" s="41"/>
      <c r="C579" s="41"/>
      <c r="D579" s="41"/>
      <c r="E579" s="41"/>
      <c r="F579" s="41"/>
      <c r="G579" s="40"/>
    </row>
    <row r="580" spans="1:7" x14ac:dyDescent="0.2">
      <c r="A580" s="41"/>
      <c r="B580" s="41"/>
      <c r="C580" s="41"/>
      <c r="D580" s="41"/>
      <c r="E580" s="41"/>
      <c r="F580" s="41"/>
      <c r="G580" s="40"/>
    </row>
    <row r="581" spans="1:7" x14ac:dyDescent="0.2">
      <c r="A581" s="41"/>
      <c r="B581" s="41"/>
      <c r="C581" s="41"/>
      <c r="D581" s="41"/>
      <c r="E581" s="41"/>
      <c r="F581" s="41"/>
      <c r="G581" s="40"/>
    </row>
    <row r="582" spans="1:7" x14ac:dyDescent="0.2">
      <c r="A582" s="41"/>
      <c r="B582" s="41"/>
      <c r="C582" s="41"/>
      <c r="D582" s="41"/>
      <c r="E582" s="41"/>
      <c r="F582" s="41"/>
      <c r="G582" s="40"/>
    </row>
    <row r="583" spans="1:7" x14ac:dyDescent="0.2">
      <c r="A583" s="41"/>
      <c r="B583" s="41"/>
      <c r="C583" s="41"/>
      <c r="D583" s="41"/>
      <c r="E583" s="41"/>
      <c r="F583" s="41"/>
      <c r="G583" s="40"/>
    </row>
    <row r="584" spans="1:7" x14ac:dyDescent="0.2">
      <c r="A584" s="41"/>
      <c r="B584" s="41"/>
      <c r="C584" s="41"/>
      <c r="D584" s="41"/>
      <c r="E584" s="41"/>
      <c r="F584" s="41"/>
      <c r="G584" s="40"/>
    </row>
    <row r="585" spans="1:7" x14ac:dyDescent="0.2">
      <c r="A585" s="41"/>
      <c r="B585" s="41"/>
      <c r="C585" s="41"/>
      <c r="D585" s="41"/>
      <c r="E585" s="41"/>
      <c r="F585" s="41"/>
      <c r="G585" s="40"/>
    </row>
    <row r="586" spans="1:7" x14ac:dyDescent="0.2">
      <c r="A586" s="41"/>
      <c r="B586" s="41"/>
      <c r="C586" s="41"/>
      <c r="D586" s="41"/>
      <c r="E586" s="41"/>
      <c r="F586" s="41"/>
      <c r="G586" s="40"/>
    </row>
    <row r="587" spans="1:7" x14ac:dyDescent="0.2">
      <c r="A587" s="41"/>
      <c r="B587" s="41"/>
      <c r="C587" s="41"/>
      <c r="D587" s="41"/>
      <c r="E587" s="41"/>
      <c r="F587" s="41"/>
      <c r="G587" s="40"/>
    </row>
    <row r="588" spans="1:7" x14ac:dyDescent="0.2">
      <c r="A588" s="41"/>
      <c r="B588" s="41"/>
      <c r="C588" s="41"/>
      <c r="D588" s="41"/>
      <c r="E588" s="41"/>
      <c r="F588" s="41"/>
      <c r="G588" s="40"/>
    </row>
    <row r="589" spans="1:7" x14ac:dyDescent="0.2">
      <c r="A589" s="41"/>
      <c r="B589" s="41"/>
      <c r="C589" s="41"/>
      <c r="D589" s="41"/>
      <c r="E589" s="41"/>
      <c r="F589" s="41"/>
      <c r="G589" s="40"/>
    </row>
    <row r="590" spans="1:7" x14ac:dyDescent="0.2">
      <c r="A590" s="41"/>
      <c r="B590" s="41"/>
      <c r="C590" s="41"/>
      <c r="D590" s="41"/>
      <c r="E590" s="41"/>
      <c r="F590" s="41"/>
      <c r="G590" s="40"/>
    </row>
    <row r="591" spans="1:7" x14ac:dyDescent="0.2">
      <c r="A591" s="41"/>
      <c r="B591" s="41"/>
      <c r="C591" s="41"/>
      <c r="D591" s="41"/>
      <c r="E591" s="41"/>
      <c r="F591" s="41"/>
      <c r="G591" s="40"/>
    </row>
    <row r="592" spans="1:7" x14ac:dyDescent="0.2">
      <c r="A592" s="41"/>
      <c r="B592" s="41"/>
      <c r="C592" s="41"/>
      <c r="D592" s="41"/>
      <c r="E592" s="41"/>
      <c r="F592" s="41"/>
      <c r="G592" s="40"/>
    </row>
    <row r="593" spans="1:7" x14ac:dyDescent="0.2">
      <c r="A593" s="41"/>
      <c r="B593" s="41"/>
      <c r="C593" s="41"/>
      <c r="D593" s="41"/>
      <c r="E593" s="41"/>
      <c r="F593" s="41"/>
      <c r="G593" s="40"/>
    </row>
    <row r="594" spans="1:7" x14ac:dyDescent="0.2">
      <c r="A594" s="41"/>
      <c r="B594" s="41"/>
      <c r="C594" s="41"/>
      <c r="D594" s="41"/>
      <c r="E594" s="41"/>
      <c r="F594" s="41"/>
      <c r="G594" s="40"/>
    </row>
    <row r="595" spans="1:7" x14ac:dyDescent="0.2">
      <c r="A595" s="41"/>
      <c r="B595" s="41"/>
      <c r="C595" s="41"/>
      <c r="D595" s="41"/>
      <c r="E595" s="41"/>
      <c r="F595" s="41"/>
      <c r="G595" s="40"/>
    </row>
    <row r="596" spans="1:7" x14ac:dyDescent="0.2">
      <c r="A596" s="41"/>
      <c r="B596" s="41"/>
      <c r="C596" s="41"/>
      <c r="D596" s="41"/>
      <c r="E596" s="41"/>
      <c r="F596" s="41"/>
      <c r="G596" s="40"/>
    </row>
    <row r="597" spans="1:7" x14ac:dyDescent="0.2">
      <c r="A597" s="41"/>
      <c r="B597" s="41"/>
      <c r="C597" s="41"/>
      <c r="D597" s="41"/>
      <c r="E597" s="41"/>
      <c r="F597" s="41"/>
      <c r="G597" s="40"/>
    </row>
    <row r="598" spans="1:7" x14ac:dyDescent="0.2">
      <c r="A598" s="41"/>
      <c r="B598" s="41"/>
      <c r="C598" s="41"/>
      <c r="D598" s="41"/>
      <c r="E598" s="41"/>
      <c r="F598" s="41"/>
      <c r="G598" s="40"/>
    </row>
    <row r="599" spans="1:7" x14ac:dyDescent="0.2">
      <c r="A599" s="41"/>
      <c r="B599" s="41"/>
      <c r="C599" s="41"/>
      <c r="D599" s="41"/>
      <c r="E599" s="41"/>
      <c r="F599" s="41"/>
      <c r="G599" s="40"/>
    </row>
    <row r="600" spans="1:7" x14ac:dyDescent="0.2">
      <c r="A600" s="41"/>
      <c r="B600" s="41"/>
      <c r="C600" s="41"/>
      <c r="D600" s="41"/>
      <c r="E600" s="41"/>
      <c r="F600" s="41"/>
      <c r="G600" s="40"/>
    </row>
    <row r="601" spans="1:7" x14ac:dyDescent="0.2">
      <c r="A601" s="41"/>
      <c r="B601" s="41"/>
      <c r="C601" s="41"/>
      <c r="D601" s="41"/>
      <c r="E601" s="41"/>
      <c r="F601" s="41"/>
      <c r="G601" s="40"/>
    </row>
    <row r="602" spans="1:7" x14ac:dyDescent="0.2">
      <c r="A602" s="41"/>
      <c r="B602" s="41"/>
      <c r="C602" s="41"/>
      <c r="D602" s="41"/>
      <c r="E602" s="41"/>
      <c r="F602" s="41"/>
      <c r="G602" s="40"/>
    </row>
    <row r="603" spans="1:7" x14ac:dyDescent="0.2">
      <c r="A603" s="41"/>
      <c r="B603" s="41"/>
      <c r="C603" s="41"/>
      <c r="D603" s="41"/>
      <c r="E603" s="41"/>
      <c r="F603" s="41"/>
      <c r="G603" s="40"/>
    </row>
    <row r="604" spans="1:7" x14ac:dyDescent="0.2">
      <c r="A604" s="41"/>
      <c r="B604" s="41"/>
      <c r="C604" s="41"/>
      <c r="D604" s="41"/>
      <c r="E604" s="41"/>
      <c r="F604" s="41"/>
      <c r="G604" s="40"/>
    </row>
    <row r="605" spans="1:7" x14ac:dyDescent="0.2">
      <c r="A605" s="41"/>
      <c r="B605" s="41"/>
      <c r="C605" s="41"/>
      <c r="D605" s="41"/>
      <c r="E605" s="41"/>
      <c r="F605" s="41"/>
      <c r="G605" s="40"/>
    </row>
    <row r="606" spans="1:7" x14ac:dyDescent="0.2">
      <c r="A606" s="41"/>
      <c r="B606" s="41"/>
      <c r="C606" s="41"/>
      <c r="D606" s="41"/>
      <c r="E606" s="41"/>
      <c r="F606" s="41"/>
      <c r="G606" s="40"/>
    </row>
    <row r="607" spans="1:7" x14ac:dyDescent="0.2">
      <c r="A607" s="41"/>
      <c r="B607" s="41"/>
      <c r="C607" s="41"/>
      <c r="D607" s="41"/>
      <c r="E607" s="41"/>
      <c r="F607" s="41"/>
      <c r="G607" s="40"/>
    </row>
    <row r="608" spans="1:7" x14ac:dyDescent="0.2">
      <c r="A608" s="41"/>
      <c r="B608" s="41"/>
      <c r="C608" s="41"/>
      <c r="D608" s="41"/>
      <c r="E608" s="41"/>
      <c r="F608" s="41"/>
      <c r="G608" s="40"/>
    </row>
    <row r="609" spans="1:7" x14ac:dyDescent="0.2">
      <c r="A609" s="41"/>
      <c r="B609" s="41"/>
      <c r="C609" s="41"/>
      <c r="D609" s="41"/>
      <c r="E609" s="41"/>
      <c r="F609" s="41"/>
      <c r="G609" s="40"/>
    </row>
    <row r="610" spans="1:7" x14ac:dyDescent="0.2">
      <c r="A610" s="41"/>
      <c r="B610" s="41"/>
      <c r="C610" s="41"/>
      <c r="D610" s="41"/>
      <c r="E610" s="41"/>
      <c r="F610" s="41"/>
      <c r="G610" s="40"/>
    </row>
    <row r="611" spans="1:7" x14ac:dyDescent="0.2">
      <c r="A611" s="41"/>
      <c r="B611" s="41"/>
      <c r="C611" s="41"/>
      <c r="D611" s="41"/>
      <c r="E611" s="41"/>
      <c r="F611" s="41"/>
      <c r="G611" s="40"/>
    </row>
    <row r="612" spans="1:7" x14ac:dyDescent="0.2">
      <c r="A612" s="41"/>
      <c r="B612" s="41"/>
      <c r="C612" s="41"/>
      <c r="D612" s="41"/>
      <c r="E612" s="41"/>
      <c r="F612" s="41"/>
      <c r="G612" s="40"/>
    </row>
    <row r="613" spans="1:7" x14ac:dyDescent="0.2">
      <c r="A613" s="41"/>
      <c r="B613" s="41"/>
      <c r="C613" s="41"/>
      <c r="D613" s="41"/>
      <c r="E613" s="41"/>
      <c r="F613" s="41"/>
      <c r="G613" s="40"/>
    </row>
    <row r="614" spans="1:7" x14ac:dyDescent="0.2">
      <c r="A614" s="41"/>
      <c r="B614" s="41"/>
      <c r="C614" s="41"/>
      <c r="D614" s="41"/>
      <c r="E614" s="41"/>
      <c r="F614" s="41"/>
      <c r="G614" s="40"/>
    </row>
    <row r="615" spans="1:7" x14ac:dyDescent="0.2">
      <c r="A615" s="41"/>
      <c r="B615" s="41"/>
      <c r="C615" s="41"/>
      <c r="D615" s="41"/>
      <c r="E615" s="41"/>
      <c r="F615" s="41"/>
      <c r="G615" s="40"/>
    </row>
    <row r="616" spans="1:7" x14ac:dyDescent="0.2">
      <c r="A616" s="41"/>
      <c r="B616" s="41"/>
      <c r="C616" s="41"/>
      <c r="D616" s="41"/>
      <c r="E616" s="41"/>
      <c r="F616" s="41"/>
      <c r="G616" s="40"/>
    </row>
    <row r="617" spans="1:7" x14ac:dyDescent="0.2">
      <c r="A617" s="41"/>
      <c r="B617" s="41"/>
      <c r="C617" s="41"/>
      <c r="D617" s="41"/>
      <c r="E617" s="41"/>
      <c r="F617" s="41"/>
      <c r="G617" s="40"/>
    </row>
    <row r="618" spans="1:7" x14ac:dyDescent="0.2">
      <c r="A618" s="41"/>
      <c r="B618" s="41"/>
      <c r="C618" s="41"/>
      <c r="D618" s="41"/>
      <c r="E618" s="41"/>
      <c r="F618" s="41"/>
      <c r="G618" s="40"/>
    </row>
    <row r="619" spans="1:7" x14ac:dyDescent="0.2">
      <c r="A619" s="41"/>
      <c r="B619" s="41"/>
      <c r="C619" s="41"/>
      <c r="D619" s="41"/>
      <c r="E619" s="41"/>
      <c r="F619" s="41"/>
      <c r="G619" s="40"/>
    </row>
    <row r="620" spans="1:7" x14ac:dyDescent="0.2">
      <c r="A620" s="41"/>
      <c r="B620" s="41"/>
      <c r="C620" s="41"/>
      <c r="D620" s="41"/>
      <c r="E620" s="41"/>
      <c r="F620" s="41"/>
      <c r="G620" s="40"/>
    </row>
    <row r="621" spans="1:7" x14ac:dyDescent="0.2">
      <c r="A621" s="41"/>
      <c r="B621" s="41"/>
      <c r="C621" s="41"/>
      <c r="D621" s="41"/>
      <c r="E621" s="41"/>
      <c r="F621" s="41"/>
      <c r="G621" s="40"/>
    </row>
    <row r="622" spans="1:7" x14ac:dyDescent="0.2">
      <c r="A622" s="41"/>
      <c r="B622" s="41"/>
      <c r="C622" s="41"/>
      <c r="D622" s="41"/>
      <c r="E622" s="41"/>
      <c r="F622" s="41"/>
      <c r="G622" s="40"/>
    </row>
    <row r="623" spans="1:7" x14ac:dyDescent="0.2">
      <c r="A623" s="41"/>
      <c r="B623" s="41"/>
      <c r="C623" s="41"/>
      <c r="D623" s="41"/>
      <c r="E623" s="41"/>
      <c r="F623" s="41"/>
      <c r="G623" s="40"/>
    </row>
    <row r="624" spans="1:7" x14ac:dyDescent="0.2">
      <c r="A624" s="41"/>
      <c r="B624" s="41"/>
      <c r="C624" s="41"/>
      <c r="D624" s="41"/>
      <c r="E624" s="41"/>
      <c r="F624" s="41"/>
      <c r="G624" s="40"/>
    </row>
    <row r="625" spans="1:7" x14ac:dyDescent="0.2">
      <c r="A625" s="41"/>
      <c r="B625" s="41"/>
      <c r="C625" s="41"/>
      <c r="D625" s="41"/>
      <c r="E625" s="41"/>
      <c r="F625" s="41"/>
      <c r="G625" s="40"/>
    </row>
    <row r="626" spans="1:7" x14ac:dyDescent="0.2">
      <c r="A626" s="41"/>
      <c r="B626" s="41"/>
      <c r="C626" s="41"/>
      <c r="D626" s="41"/>
      <c r="E626" s="41"/>
      <c r="F626" s="41"/>
      <c r="G626" s="40"/>
    </row>
    <row r="627" spans="1:7" x14ac:dyDescent="0.2">
      <c r="A627" s="41"/>
      <c r="B627" s="41"/>
      <c r="C627" s="41"/>
      <c r="D627" s="41"/>
      <c r="E627" s="41"/>
      <c r="F627" s="41"/>
      <c r="G627" s="40"/>
    </row>
    <row r="628" spans="1:7" x14ac:dyDescent="0.2">
      <c r="A628" s="41"/>
      <c r="B628" s="41"/>
      <c r="C628" s="41"/>
      <c r="D628" s="41"/>
      <c r="E628" s="41"/>
      <c r="F628" s="41"/>
      <c r="G628" s="40"/>
    </row>
    <row r="629" spans="1:7" x14ac:dyDescent="0.2">
      <c r="A629" s="41"/>
      <c r="B629" s="41"/>
      <c r="C629" s="41"/>
      <c r="D629" s="41"/>
      <c r="E629" s="41"/>
      <c r="F629" s="41"/>
      <c r="G629" s="40"/>
    </row>
    <row r="630" spans="1:7" x14ac:dyDescent="0.2">
      <c r="A630" s="41"/>
      <c r="B630" s="41"/>
      <c r="C630" s="41"/>
      <c r="D630" s="41"/>
      <c r="E630" s="41"/>
      <c r="F630" s="41"/>
      <c r="G630" s="40"/>
    </row>
    <row r="631" spans="1:7" x14ac:dyDescent="0.2">
      <c r="A631" s="41"/>
      <c r="B631" s="41"/>
      <c r="C631" s="41"/>
      <c r="D631" s="41"/>
      <c r="E631" s="41"/>
      <c r="F631" s="41"/>
      <c r="G631" s="40"/>
    </row>
    <row r="632" spans="1:7" x14ac:dyDescent="0.2">
      <c r="A632" s="41"/>
      <c r="B632" s="41"/>
      <c r="C632" s="41"/>
      <c r="D632" s="41"/>
      <c r="E632" s="41"/>
      <c r="F632" s="41"/>
      <c r="G632" s="40"/>
    </row>
    <row r="633" spans="1:7" x14ac:dyDescent="0.2">
      <c r="A633" s="41"/>
      <c r="B633" s="41"/>
      <c r="C633" s="41"/>
      <c r="D633" s="41"/>
      <c r="E633" s="41"/>
      <c r="F633" s="41"/>
      <c r="G633" s="40"/>
    </row>
    <row r="634" spans="1:7" x14ac:dyDescent="0.2">
      <c r="A634" s="41"/>
      <c r="B634" s="41"/>
      <c r="C634" s="41"/>
      <c r="D634" s="41"/>
      <c r="E634" s="41"/>
      <c r="F634" s="41"/>
      <c r="G634" s="40"/>
    </row>
    <row r="635" spans="1:7" x14ac:dyDescent="0.2">
      <c r="A635" s="41"/>
      <c r="B635" s="41"/>
      <c r="C635" s="41"/>
      <c r="D635" s="41"/>
      <c r="E635" s="41"/>
      <c r="F635" s="41"/>
      <c r="G635" s="40"/>
    </row>
    <row r="636" spans="1:7" x14ac:dyDescent="0.2">
      <c r="A636" s="41"/>
      <c r="B636" s="41"/>
      <c r="C636" s="41"/>
      <c r="D636" s="41"/>
      <c r="E636" s="41"/>
      <c r="F636" s="41"/>
      <c r="G636" s="40"/>
    </row>
    <row r="637" spans="1:7" x14ac:dyDescent="0.2">
      <c r="A637" s="41"/>
      <c r="B637" s="41"/>
      <c r="C637" s="41"/>
      <c r="D637" s="41"/>
      <c r="E637" s="41"/>
      <c r="F637" s="41"/>
      <c r="G637" s="40"/>
    </row>
    <row r="638" spans="1:7" x14ac:dyDescent="0.2">
      <c r="A638" s="41"/>
      <c r="B638" s="41"/>
      <c r="C638" s="41"/>
      <c r="D638" s="41"/>
      <c r="E638" s="41"/>
      <c r="F638" s="41"/>
      <c r="G638" s="40"/>
    </row>
    <row r="639" spans="1:7" x14ac:dyDescent="0.2">
      <c r="A639" s="41"/>
      <c r="B639" s="41"/>
      <c r="C639" s="41"/>
      <c r="D639" s="41"/>
      <c r="E639" s="41"/>
      <c r="F639" s="41"/>
      <c r="G639" s="40"/>
    </row>
    <row r="640" spans="1:7" x14ac:dyDescent="0.2">
      <c r="A640" s="41"/>
      <c r="B640" s="41"/>
      <c r="C640" s="41"/>
      <c r="D640" s="41"/>
      <c r="E640" s="41"/>
      <c r="F640" s="41"/>
      <c r="G640" s="40"/>
    </row>
    <row r="641" spans="1:7" x14ac:dyDescent="0.2">
      <c r="A641" s="41"/>
      <c r="B641" s="41"/>
      <c r="C641" s="41"/>
      <c r="D641" s="41"/>
      <c r="E641" s="41"/>
      <c r="F641" s="41"/>
      <c r="G641" s="40"/>
    </row>
    <row r="642" spans="1:7" x14ac:dyDescent="0.2">
      <c r="A642" s="41"/>
      <c r="B642" s="41"/>
      <c r="C642" s="41"/>
      <c r="D642" s="41"/>
      <c r="E642" s="41"/>
      <c r="F642" s="41"/>
      <c r="G642" s="40"/>
    </row>
    <row r="643" spans="1:7" x14ac:dyDescent="0.2">
      <c r="A643" s="41"/>
      <c r="B643" s="41"/>
      <c r="C643" s="41"/>
      <c r="D643" s="41"/>
      <c r="E643" s="41"/>
      <c r="F643" s="41"/>
      <c r="G643" s="40"/>
    </row>
    <row r="644" spans="1:7" x14ac:dyDescent="0.2">
      <c r="A644" s="41"/>
      <c r="B644" s="41"/>
      <c r="C644" s="41"/>
      <c r="D644" s="41"/>
      <c r="E644" s="41"/>
      <c r="F644" s="41"/>
      <c r="G644" s="40"/>
    </row>
    <row r="645" spans="1:7" x14ac:dyDescent="0.2">
      <c r="A645" s="41"/>
      <c r="B645" s="41"/>
      <c r="C645" s="41"/>
      <c r="D645" s="41"/>
      <c r="E645" s="41"/>
      <c r="F645" s="41"/>
      <c r="G645" s="40"/>
    </row>
    <row r="646" spans="1:7" x14ac:dyDescent="0.2">
      <c r="A646" s="41"/>
      <c r="B646" s="41"/>
      <c r="C646" s="41"/>
      <c r="D646" s="41"/>
      <c r="E646" s="41"/>
      <c r="F646" s="41"/>
      <c r="G646" s="40"/>
    </row>
    <row r="647" spans="1:7" x14ac:dyDescent="0.2">
      <c r="A647" s="41"/>
      <c r="B647" s="41"/>
      <c r="C647" s="41"/>
      <c r="D647" s="41"/>
      <c r="E647" s="41"/>
      <c r="F647" s="41"/>
      <c r="G647" s="40"/>
    </row>
    <row r="648" spans="1:7" x14ac:dyDescent="0.2">
      <c r="A648" s="41"/>
      <c r="B648" s="41"/>
      <c r="C648" s="41"/>
      <c r="D648" s="41"/>
      <c r="E648" s="41"/>
      <c r="F648" s="41"/>
      <c r="G648" s="40"/>
    </row>
    <row r="649" spans="1:7" x14ac:dyDescent="0.2">
      <c r="A649" s="41"/>
      <c r="B649" s="41"/>
      <c r="C649" s="41"/>
      <c r="D649" s="41"/>
      <c r="E649" s="41"/>
      <c r="F649" s="41"/>
      <c r="G649" s="40"/>
    </row>
    <row r="650" spans="1:7" x14ac:dyDescent="0.2">
      <c r="A650" s="41"/>
      <c r="B650" s="41"/>
      <c r="C650" s="41"/>
      <c r="D650" s="41"/>
      <c r="E650" s="41"/>
      <c r="F650" s="41"/>
      <c r="G650" s="40"/>
    </row>
    <row r="651" spans="1:7" x14ac:dyDescent="0.2">
      <c r="A651" s="41"/>
      <c r="B651" s="41"/>
      <c r="C651" s="41"/>
      <c r="D651" s="41"/>
      <c r="E651" s="41"/>
      <c r="F651" s="41"/>
      <c r="G651" s="40"/>
    </row>
    <row r="652" spans="1:7" x14ac:dyDescent="0.2">
      <c r="A652" s="41"/>
      <c r="B652" s="41"/>
      <c r="C652" s="41"/>
      <c r="D652" s="41"/>
      <c r="E652" s="41"/>
      <c r="F652" s="41"/>
      <c r="G652" s="40"/>
    </row>
    <row r="653" spans="1:7" x14ac:dyDescent="0.2">
      <c r="A653" s="41"/>
      <c r="B653" s="41"/>
      <c r="C653" s="41"/>
      <c r="D653" s="41"/>
      <c r="E653" s="41"/>
      <c r="F653" s="41"/>
      <c r="G653" s="40"/>
    </row>
    <row r="654" spans="1:7" x14ac:dyDescent="0.2">
      <c r="A654" s="41"/>
      <c r="B654" s="41"/>
      <c r="C654" s="41"/>
      <c r="D654" s="41"/>
      <c r="E654" s="41"/>
      <c r="F654" s="41"/>
      <c r="G654" s="40"/>
    </row>
    <row r="655" spans="1:7" x14ac:dyDescent="0.2">
      <c r="A655" s="41"/>
      <c r="B655" s="41"/>
      <c r="C655" s="41"/>
      <c r="D655" s="41"/>
      <c r="E655" s="41"/>
      <c r="F655" s="41"/>
      <c r="G655" s="40"/>
    </row>
    <row r="656" spans="1:7" x14ac:dyDescent="0.2">
      <c r="A656" s="41"/>
      <c r="B656" s="41"/>
      <c r="C656" s="41"/>
      <c r="D656" s="41"/>
      <c r="E656" s="41"/>
      <c r="F656" s="41"/>
      <c r="G656" s="40"/>
    </row>
    <row r="657" spans="1:7" x14ac:dyDescent="0.2">
      <c r="A657" s="41"/>
      <c r="B657" s="41"/>
      <c r="C657" s="41"/>
      <c r="D657" s="41"/>
      <c r="E657" s="41"/>
      <c r="F657" s="41"/>
      <c r="G657" s="40"/>
    </row>
    <row r="658" spans="1:7" x14ac:dyDescent="0.2">
      <c r="A658" s="41"/>
      <c r="B658" s="41"/>
      <c r="C658" s="41"/>
      <c r="D658" s="41"/>
      <c r="E658" s="41"/>
      <c r="F658" s="41"/>
      <c r="G658" s="40"/>
    </row>
    <row r="659" spans="1:7" x14ac:dyDescent="0.2">
      <c r="A659" s="41"/>
      <c r="B659" s="41"/>
      <c r="C659" s="41"/>
      <c r="D659" s="41"/>
      <c r="E659" s="41"/>
      <c r="F659" s="41"/>
      <c r="G659" s="40"/>
    </row>
    <row r="660" spans="1:7" x14ac:dyDescent="0.2">
      <c r="A660" s="41"/>
      <c r="B660" s="41"/>
      <c r="C660" s="41"/>
      <c r="D660" s="41"/>
      <c r="E660" s="41"/>
      <c r="F660" s="41"/>
      <c r="G660" s="40"/>
    </row>
    <row r="661" spans="1:7" x14ac:dyDescent="0.2">
      <c r="A661" s="41"/>
      <c r="B661" s="41"/>
      <c r="C661" s="41"/>
      <c r="D661" s="41"/>
      <c r="E661" s="41"/>
      <c r="F661" s="41"/>
      <c r="G661" s="40"/>
    </row>
    <row r="662" spans="1:7" x14ac:dyDescent="0.2">
      <c r="A662" s="41"/>
      <c r="B662" s="41"/>
      <c r="C662" s="41"/>
      <c r="D662" s="41"/>
      <c r="E662" s="41"/>
      <c r="F662" s="41"/>
      <c r="G662" s="40"/>
    </row>
    <row r="663" spans="1:7" x14ac:dyDescent="0.2">
      <c r="A663" s="41"/>
      <c r="B663" s="41"/>
      <c r="C663" s="41"/>
      <c r="D663" s="41"/>
      <c r="E663" s="41"/>
      <c r="F663" s="41"/>
      <c r="G663" s="40"/>
    </row>
    <row r="664" spans="1:7" x14ac:dyDescent="0.2">
      <c r="A664" s="41"/>
      <c r="B664" s="41"/>
      <c r="C664" s="41"/>
      <c r="D664" s="41"/>
      <c r="E664" s="41"/>
      <c r="F664" s="41"/>
      <c r="G664" s="40"/>
    </row>
    <row r="665" spans="1:7" x14ac:dyDescent="0.2">
      <c r="A665" s="41"/>
      <c r="B665" s="41"/>
      <c r="C665" s="41"/>
      <c r="D665" s="41"/>
      <c r="E665" s="41"/>
      <c r="F665" s="41"/>
      <c r="G665" s="40"/>
    </row>
    <row r="666" spans="1:7" x14ac:dyDescent="0.2">
      <c r="A666" s="41"/>
      <c r="B666" s="41"/>
      <c r="C666" s="41"/>
      <c r="D666" s="41"/>
      <c r="E666" s="41"/>
      <c r="F666" s="41"/>
      <c r="G666" s="40"/>
    </row>
    <row r="667" spans="1:7" x14ac:dyDescent="0.2">
      <c r="A667" s="41"/>
      <c r="B667" s="41"/>
      <c r="C667" s="41"/>
      <c r="D667" s="41"/>
      <c r="E667" s="41"/>
      <c r="F667" s="41"/>
      <c r="G667" s="40"/>
    </row>
    <row r="668" spans="1:7" x14ac:dyDescent="0.2">
      <c r="A668" s="41"/>
      <c r="B668" s="41"/>
      <c r="C668" s="41"/>
      <c r="D668" s="41"/>
      <c r="E668" s="41"/>
      <c r="F668" s="41"/>
      <c r="G668" s="40"/>
    </row>
    <row r="669" spans="1:7" x14ac:dyDescent="0.2">
      <c r="A669" s="41"/>
      <c r="B669" s="41"/>
      <c r="C669" s="41"/>
      <c r="D669" s="41"/>
      <c r="E669" s="41"/>
      <c r="F669" s="41"/>
      <c r="G669" s="40"/>
    </row>
    <row r="670" spans="1:7" x14ac:dyDescent="0.2">
      <c r="A670" s="41"/>
      <c r="B670" s="41"/>
      <c r="C670" s="41"/>
      <c r="D670" s="41"/>
      <c r="E670" s="41"/>
      <c r="F670" s="41"/>
      <c r="G670" s="40"/>
    </row>
    <row r="671" spans="1:7" x14ac:dyDescent="0.2">
      <c r="A671" s="41"/>
      <c r="B671" s="41"/>
      <c r="C671" s="41"/>
      <c r="D671" s="41"/>
      <c r="E671" s="41"/>
      <c r="F671" s="41"/>
      <c r="G671" s="40"/>
    </row>
    <row r="672" spans="1:7" x14ac:dyDescent="0.2">
      <c r="A672" s="41"/>
      <c r="B672" s="41"/>
      <c r="C672" s="41"/>
      <c r="D672" s="41"/>
      <c r="E672" s="41"/>
      <c r="F672" s="41"/>
      <c r="G672" s="40"/>
    </row>
    <row r="673" spans="1:7" x14ac:dyDescent="0.2">
      <c r="A673" s="41"/>
      <c r="B673" s="41"/>
      <c r="C673" s="41"/>
      <c r="D673" s="41"/>
      <c r="E673" s="41"/>
      <c r="F673" s="41"/>
      <c r="G673" s="40"/>
    </row>
    <row r="674" spans="1:7" x14ac:dyDescent="0.2">
      <c r="A674" s="41"/>
      <c r="B674" s="41"/>
      <c r="C674" s="41"/>
      <c r="D674" s="41"/>
      <c r="E674" s="41"/>
      <c r="F674" s="41"/>
      <c r="G674" s="40"/>
    </row>
    <row r="675" spans="1:7" x14ac:dyDescent="0.2">
      <c r="A675" s="41"/>
      <c r="B675" s="41"/>
      <c r="C675" s="41"/>
      <c r="D675" s="41"/>
      <c r="E675" s="41"/>
      <c r="F675" s="41"/>
      <c r="G675" s="40"/>
    </row>
    <row r="676" spans="1:7" x14ac:dyDescent="0.2">
      <c r="A676" s="41"/>
      <c r="B676" s="41"/>
      <c r="C676" s="41"/>
      <c r="D676" s="41"/>
      <c r="E676" s="41"/>
      <c r="F676" s="41"/>
      <c r="G676" s="40"/>
    </row>
    <row r="677" spans="1:7" x14ac:dyDescent="0.2">
      <c r="A677" s="41"/>
      <c r="B677" s="41"/>
      <c r="C677" s="41"/>
      <c r="D677" s="41"/>
      <c r="E677" s="41"/>
      <c r="F677" s="41"/>
      <c r="G677" s="40"/>
    </row>
    <row r="678" spans="1:7" x14ac:dyDescent="0.2">
      <c r="A678" s="41"/>
      <c r="B678" s="41"/>
      <c r="C678" s="41"/>
      <c r="D678" s="41"/>
      <c r="E678" s="41"/>
      <c r="F678" s="41"/>
      <c r="G678" s="40"/>
    </row>
    <row r="679" spans="1:7" x14ac:dyDescent="0.2">
      <c r="A679" s="41"/>
      <c r="B679" s="41"/>
      <c r="C679" s="41"/>
      <c r="D679" s="41"/>
      <c r="E679" s="41"/>
      <c r="F679" s="41"/>
      <c r="G679" s="40"/>
    </row>
    <row r="680" spans="1:7" x14ac:dyDescent="0.2">
      <c r="A680" s="41"/>
      <c r="B680" s="41"/>
      <c r="C680" s="41"/>
      <c r="D680" s="41"/>
      <c r="E680" s="41"/>
      <c r="F680" s="41"/>
      <c r="G680" s="40"/>
    </row>
    <row r="681" spans="1:7" x14ac:dyDescent="0.2">
      <c r="A681" s="41"/>
      <c r="B681" s="41"/>
      <c r="C681" s="41"/>
      <c r="D681" s="41"/>
      <c r="E681" s="41"/>
      <c r="F681" s="41"/>
      <c r="G681" s="40"/>
    </row>
    <row r="682" spans="1:7" x14ac:dyDescent="0.2">
      <c r="A682" s="41"/>
      <c r="B682" s="41"/>
      <c r="C682" s="41"/>
      <c r="D682" s="41"/>
      <c r="E682" s="41"/>
      <c r="F682" s="41"/>
      <c r="G682" s="40"/>
    </row>
    <row r="683" spans="1:7" x14ac:dyDescent="0.2">
      <c r="A683" s="41"/>
      <c r="B683" s="41"/>
      <c r="C683" s="41"/>
      <c r="D683" s="41"/>
      <c r="E683" s="41"/>
      <c r="F683" s="41"/>
      <c r="G683" s="40"/>
    </row>
    <row r="684" spans="1:7" x14ac:dyDescent="0.2">
      <c r="A684" s="41"/>
      <c r="B684" s="41"/>
      <c r="C684" s="41"/>
      <c r="D684" s="41"/>
      <c r="E684" s="41"/>
      <c r="F684" s="41"/>
      <c r="G684" s="40"/>
    </row>
    <row r="685" spans="1:7" x14ac:dyDescent="0.2">
      <c r="A685" s="41"/>
      <c r="B685" s="41"/>
      <c r="C685" s="41"/>
      <c r="D685" s="41"/>
      <c r="E685" s="41"/>
      <c r="F685" s="41"/>
      <c r="G685" s="40"/>
    </row>
    <row r="686" spans="1:7" x14ac:dyDescent="0.2">
      <c r="A686" s="41"/>
      <c r="B686" s="41"/>
      <c r="C686" s="41"/>
      <c r="D686" s="41"/>
      <c r="E686" s="41"/>
      <c r="F686" s="41"/>
      <c r="G686" s="40"/>
    </row>
    <row r="687" spans="1:7" x14ac:dyDescent="0.2">
      <c r="A687" s="41"/>
      <c r="B687" s="41"/>
      <c r="C687" s="41"/>
      <c r="D687" s="41"/>
      <c r="E687" s="41"/>
      <c r="F687" s="41"/>
      <c r="G687" s="40"/>
    </row>
    <row r="688" spans="1:7" x14ac:dyDescent="0.2">
      <c r="A688" s="41"/>
      <c r="B688" s="41"/>
      <c r="C688" s="41"/>
      <c r="D688" s="41"/>
      <c r="E688" s="41"/>
      <c r="F688" s="41"/>
      <c r="G688" s="40"/>
    </row>
    <row r="689" spans="1:7" x14ac:dyDescent="0.2">
      <c r="A689" s="41"/>
      <c r="B689" s="41"/>
      <c r="C689" s="41"/>
      <c r="D689" s="41"/>
      <c r="E689" s="41"/>
      <c r="F689" s="41"/>
      <c r="G689" s="40"/>
    </row>
    <row r="690" spans="1:7" x14ac:dyDescent="0.2">
      <c r="A690" s="41"/>
      <c r="B690" s="41"/>
      <c r="C690" s="41"/>
      <c r="D690" s="41"/>
      <c r="E690" s="41"/>
      <c r="F690" s="41"/>
      <c r="G690" s="40"/>
    </row>
    <row r="691" spans="1:7" x14ac:dyDescent="0.2">
      <c r="A691" s="41"/>
      <c r="B691" s="41"/>
      <c r="C691" s="41"/>
      <c r="D691" s="41"/>
      <c r="E691" s="41"/>
      <c r="F691" s="41"/>
      <c r="G691" s="40"/>
    </row>
    <row r="692" spans="1:7" x14ac:dyDescent="0.2">
      <c r="A692" s="41"/>
      <c r="B692" s="41"/>
      <c r="C692" s="41"/>
      <c r="D692" s="41"/>
      <c r="E692" s="41"/>
      <c r="F692" s="41"/>
      <c r="G692" s="40"/>
    </row>
    <row r="693" spans="1:7" x14ac:dyDescent="0.2">
      <c r="A693" s="41"/>
      <c r="B693" s="41"/>
      <c r="C693" s="41"/>
      <c r="D693" s="41"/>
      <c r="E693" s="41"/>
      <c r="F693" s="41"/>
      <c r="G693" s="40"/>
    </row>
    <row r="694" spans="1:7" x14ac:dyDescent="0.2">
      <c r="A694" s="41"/>
      <c r="B694" s="41"/>
      <c r="C694" s="41"/>
      <c r="D694" s="41"/>
      <c r="E694" s="41"/>
      <c r="F694" s="41"/>
      <c r="G694" s="40"/>
    </row>
    <row r="695" spans="1:7" x14ac:dyDescent="0.2">
      <c r="A695" s="41"/>
      <c r="B695" s="41"/>
      <c r="C695" s="41"/>
      <c r="D695" s="41"/>
      <c r="E695" s="41"/>
      <c r="F695" s="41"/>
      <c r="G695" s="40"/>
    </row>
    <row r="696" spans="1:7" x14ac:dyDescent="0.2">
      <c r="A696" s="41"/>
      <c r="B696" s="41"/>
      <c r="C696" s="41"/>
      <c r="D696" s="41"/>
      <c r="E696" s="41"/>
      <c r="F696" s="41"/>
      <c r="G696" s="40"/>
    </row>
    <row r="697" spans="1:7" x14ac:dyDescent="0.2">
      <c r="A697" s="41"/>
      <c r="B697" s="41"/>
      <c r="C697" s="41"/>
      <c r="D697" s="41"/>
      <c r="E697" s="41"/>
      <c r="F697" s="41"/>
      <c r="G697" s="40"/>
    </row>
    <row r="698" spans="1:7" x14ac:dyDescent="0.2">
      <c r="A698" s="41"/>
      <c r="B698" s="41"/>
      <c r="C698" s="41"/>
      <c r="D698" s="41"/>
      <c r="E698" s="41"/>
      <c r="F698" s="41"/>
      <c r="G698" s="40"/>
    </row>
    <row r="699" spans="1:7" x14ac:dyDescent="0.2">
      <c r="A699" s="41"/>
      <c r="B699" s="41"/>
      <c r="C699" s="41"/>
      <c r="D699" s="41"/>
      <c r="E699" s="41"/>
      <c r="F699" s="41"/>
      <c r="G699" s="40"/>
    </row>
    <row r="700" spans="1:7" x14ac:dyDescent="0.2">
      <c r="A700" s="41"/>
      <c r="B700" s="41"/>
      <c r="C700" s="41"/>
      <c r="D700" s="41"/>
      <c r="E700" s="41"/>
      <c r="F700" s="41"/>
      <c r="G700" s="40"/>
    </row>
    <row r="701" spans="1:7" x14ac:dyDescent="0.2">
      <c r="A701" s="41"/>
      <c r="B701" s="41"/>
      <c r="C701" s="41"/>
      <c r="D701" s="41"/>
      <c r="E701" s="41"/>
      <c r="F701" s="41"/>
      <c r="G701" s="40"/>
    </row>
    <row r="702" spans="1:7" x14ac:dyDescent="0.2">
      <c r="A702" s="41"/>
      <c r="B702" s="41"/>
      <c r="C702" s="41"/>
      <c r="D702" s="41"/>
      <c r="E702" s="41"/>
      <c r="F702" s="41"/>
      <c r="G702" s="40"/>
    </row>
    <row r="703" spans="1:7" x14ac:dyDescent="0.2">
      <c r="A703" s="41"/>
      <c r="B703" s="41"/>
      <c r="C703" s="41"/>
      <c r="D703" s="41"/>
      <c r="E703" s="41"/>
      <c r="F703" s="41"/>
      <c r="G703" s="40"/>
    </row>
    <row r="704" spans="1:7" x14ac:dyDescent="0.2">
      <c r="A704" s="41"/>
      <c r="B704" s="41"/>
      <c r="C704" s="41"/>
      <c r="D704" s="41"/>
      <c r="E704" s="41"/>
      <c r="F704" s="41"/>
      <c r="G704" s="40"/>
    </row>
    <row r="705" spans="1:7" x14ac:dyDescent="0.2">
      <c r="A705" s="41"/>
      <c r="B705" s="41"/>
      <c r="C705" s="41"/>
      <c r="D705" s="41"/>
      <c r="E705" s="41"/>
      <c r="F705" s="41"/>
      <c r="G705" s="40"/>
    </row>
    <row r="706" spans="1:7" x14ac:dyDescent="0.2">
      <c r="A706" s="41"/>
      <c r="B706" s="41"/>
      <c r="C706" s="41"/>
      <c r="D706" s="41"/>
      <c r="E706" s="41"/>
      <c r="F706" s="41"/>
      <c r="G706" s="40"/>
    </row>
    <row r="707" spans="1:7" x14ac:dyDescent="0.2">
      <c r="A707" s="41"/>
      <c r="B707" s="41"/>
      <c r="C707" s="41"/>
      <c r="D707" s="41"/>
      <c r="E707" s="41"/>
      <c r="F707" s="41"/>
      <c r="G707" s="40"/>
    </row>
    <row r="708" spans="1:7" x14ac:dyDescent="0.2">
      <c r="A708" s="41"/>
      <c r="B708" s="41"/>
      <c r="C708" s="41"/>
      <c r="D708" s="41"/>
      <c r="E708" s="41"/>
      <c r="F708" s="41"/>
      <c r="G708" s="40"/>
    </row>
    <row r="709" spans="1:7" x14ac:dyDescent="0.2">
      <c r="A709" s="41"/>
      <c r="B709" s="41"/>
      <c r="C709" s="41"/>
      <c r="D709" s="41"/>
      <c r="E709" s="41"/>
      <c r="F709" s="41"/>
      <c r="G709" s="40"/>
    </row>
    <row r="710" spans="1:7" x14ac:dyDescent="0.2">
      <c r="A710" s="41"/>
      <c r="B710" s="41"/>
      <c r="C710" s="41"/>
      <c r="D710" s="41"/>
      <c r="E710" s="41"/>
      <c r="F710" s="41"/>
      <c r="G710" s="40"/>
    </row>
    <row r="711" spans="1:7" x14ac:dyDescent="0.2">
      <c r="A711" s="41"/>
      <c r="B711" s="41"/>
      <c r="C711" s="41"/>
      <c r="D711" s="41"/>
      <c r="E711" s="41"/>
      <c r="F711" s="41"/>
      <c r="G711" s="40"/>
    </row>
    <row r="712" spans="1:7" x14ac:dyDescent="0.2">
      <c r="A712" s="41"/>
      <c r="B712" s="41"/>
      <c r="C712" s="41"/>
      <c r="D712" s="41"/>
      <c r="E712" s="41"/>
      <c r="F712" s="41"/>
      <c r="G712" s="40"/>
    </row>
    <row r="713" spans="1:7" x14ac:dyDescent="0.2">
      <c r="A713" s="41"/>
      <c r="B713" s="41"/>
      <c r="C713" s="41"/>
      <c r="D713" s="41"/>
      <c r="E713" s="41"/>
      <c r="F713" s="41"/>
      <c r="G713" s="40"/>
    </row>
    <row r="714" spans="1:7" x14ac:dyDescent="0.2">
      <c r="A714" s="41"/>
      <c r="B714" s="41"/>
      <c r="C714" s="41"/>
      <c r="D714" s="41"/>
      <c r="E714" s="41"/>
      <c r="F714" s="41"/>
      <c r="G714" s="40"/>
    </row>
    <row r="715" spans="1:7" x14ac:dyDescent="0.2">
      <c r="A715" s="41"/>
      <c r="B715" s="41"/>
      <c r="C715" s="41"/>
      <c r="D715" s="41"/>
      <c r="E715" s="41"/>
      <c r="F715" s="41"/>
      <c r="G715" s="40"/>
    </row>
    <row r="716" spans="1:7" x14ac:dyDescent="0.2">
      <c r="A716" s="41"/>
      <c r="B716" s="41"/>
      <c r="C716" s="41"/>
      <c r="D716" s="41"/>
      <c r="E716" s="41"/>
      <c r="F716" s="41"/>
      <c r="G716" s="40"/>
    </row>
    <row r="717" spans="1:7" x14ac:dyDescent="0.2">
      <c r="A717" s="41"/>
      <c r="B717" s="41"/>
      <c r="C717" s="41"/>
      <c r="D717" s="41"/>
      <c r="E717" s="41"/>
      <c r="F717" s="41"/>
      <c r="G717" s="40"/>
    </row>
    <row r="718" spans="1:7" x14ac:dyDescent="0.2">
      <c r="A718" s="41"/>
      <c r="B718" s="41"/>
      <c r="C718" s="41"/>
      <c r="D718" s="41"/>
      <c r="E718" s="41"/>
      <c r="F718" s="41"/>
      <c r="G718" s="40"/>
    </row>
    <row r="719" spans="1:7" x14ac:dyDescent="0.2">
      <c r="A719" s="41"/>
      <c r="B719" s="41"/>
      <c r="C719" s="41"/>
      <c r="D719" s="41"/>
      <c r="E719" s="41"/>
      <c r="F719" s="41"/>
      <c r="G719" s="40"/>
    </row>
    <row r="720" spans="1:7" x14ac:dyDescent="0.2">
      <c r="A720" s="41"/>
      <c r="B720" s="41"/>
      <c r="C720" s="41"/>
      <c r="D720" s="41"/>
      <c r="E720" s="41"/>
      <c r="F720" s="41"/>
      <c r="G720" s="40"/>
    </row>
    <row r="721" spans="1:7" x14ac:dyDescent="0.2">
      <c r="A721" s="41"/>
      <c r="B721" s="41"/>
      <c r="C721" s="41"/>
      <c r="D721" s="41"/>
      <c r="E721" s="41"/>
      <c r="F721" s="41"/>
      <c r="G721" s="40"/>
    </row>
    <row r="722" spans="1:7" x14ac:dyDescent="0.2">
      <c r="A722" s="41"/>
      <c r="B722" s="41"/>
      <c r="C722" s="41"/>
      <c r="D722" s="41"/>
      <c r="E722" s="41"/>
      <c r="F722" s="41"/>
      <c r="G722" s="40"/>
    </row>
    <row r="723" spans="1:7" x14ac:dyDescent="0.2">
      <c r="A723" s="41"/>
      <c r="B723" s="41"/>
      <c r="C723" s="41"/>
      <c r="D723" s="41"/>
      <c r="E723" s="41"/>
      <c r="F723" s="41"/>
      <c r="G723" s="40"/>
    </row>
    <row r="724" spans="1:7" x14ac:dyDescent="0.2">
      <c r="A724" s="41"/>
      <c r="B724" s="41"/>
      <c r="C724" s="41"/>
      <c r="D724" s="41"/>
      <c r="E724" s="41"/>
      <c r="F724" s="41"/>
      <c r="G724" s="40"/>
    </row>
    <row r="725" spans="1:7" x14ac:dyDescent="0.2">
      <c r="A725" s="41"/>
      <c r="B725" s="41"/>
      <c r="C725" s="41"/>
      <c r="D725" s="41"/>
      <c r="E725" s="41"/>
      <c r="F725" s="41"/>
      <c r="G725" s="40"/>
    </row>
    <row r="726" spans="1:7" x14ac:dyDescent="0.2">
      <c r="A726" s="41"/>
      <c r="B726" s="41"/>
      <c r="C726" s="41"/>
      <c r="D726" s="41"/>
      <c r="E726" s="41"/>
      <c r="F726" s="41"/>
      <c r="G726" s="40"/>
    </row>
    <row r="727" spans="1:7" x14ac:dyDescent="0.2">
      <c r="A727" s="41"/>
      <c r="B727" s="41"/>
      <c r="C727" s="41"/>
      <c r="D727" s="41"/>
      <c r="E727" s="41"/>
      <c r="F727" s="41"/>
      <c r="G727" s="40"/>
    </row>
    <row r="728" spans="1:7" x14ac:dyDescent="0.2">
      <c r="A728" s="41"/>
      <c r="B728" s="41"/>
      <c r="C728" s="41"/>
      <c r="D728" s="41"/>
      <c r="E728" s="41"/>
      <c r="F728" s="41"/>
      <c r="G728" s="40"/>
    </row>
    <row r="729" spans="1:7" x14ac:dyDescent="0.2">
      <c r="A729" s="41"/>
      <c r="B729" s="41"/>
      <c r="C729" s="41"/>
      <c r="D729" s="41"/>
      <c r="E729" s="41"/>
      <c r="F729" s="41"/>
      <c r="G729" s="40"/>
    </row>
    <row r="730" spans="1:7" x14ac:dyDescent="0.2">
      <c r="A730" s="41"/>
      <c r="B730" s="41"/>
      <c r="C730" s="41"/>
      <c r="D730" s="41"/>
      <c r="E730" s="41"/>
      <c r="F730" s="41"/>
      <c r="G730" s="40"/>
    </row>
    <row r="731" spans="1:7" x14ac:dyDescent="0.2">
      <c r="A731" s="41"/>
      <c r="B731" s="41"/>
      <c r="C731" s="41"/>
      <c r="D731" s="41"/>
      <c r="E731" s="41"/>
      <c r="F731" s="41"/>
      <c r="G731" s="40"/>
    </row>
    <row r="732" spans="1:7" x14ac:dyDescent="0.2">
      <c r="A732" s="41"/>
      <c r="B732" s="41"/>
      <c r="C732" s="41"/>
      <c r="D732" s="41"/>
      <c r="E732" s="41"/>
      <c r="F732" s="41"/>
      <c r="G732" s="40"/>
    </row>
    <row r="733" spans="1:7" x14ac:dyDescent="0.2">
      <c r="A733" s="41"/>
      <c r="B733" s="41"/>
      <c r="C733" s="41"/>
      <c r="D733" s="41"/>
      <c r="E733" s="41"/>
      <c r="F733" s="41"/>
      <c r="G733" s="40"/>
    </row>
    <row r="734" spans="1:7" x14ac:dyDescent="0.2">
      <c r="A734" s="41"/>
      <c r="B734" s="41"/>
      <c r="C734" s="41"/>
      <c r="D734" s="41"/>
      <c r="E734" s="41"/>
      <c r="F734" s="41"/>
      <c r="G734" s="40"/>
    </row>
    <row r="735" spans="1:7" x14ac:dyDescent="0.2">
      <c r="A735" s="41"/>
      <c r="B735" s="41"/>
      <c r="C735" s="41"/>
      <c r="D735" s="41"/>
      <c r="E735" s="41"/>
      <c r="F735" s="41"/>
      <c r="G735" s="40"/>
    </row>
    <row r="736" spans="1:7" x14ac:dyDescent="0.2">
      <c r="A736" s="41"/>
      <c r="B736" s="41"/>
      <c r="C736" s="41"/>
      <c r="D736" s="41"/>
      <c r="E736" s="41"/>
      <c r="F736" s="41"/>
      <c r="G736" s="40"/>
    </row>
    <row r="737" spans="1:7" x14ac:dyDescent="0.2">
      <c r="A737" s="41"/>
      <c r="B737" s="41"/>
      <c r="C737" s="41"/>
      <c r="D737" s="41"/>
      <c r="E737" s="41"/>
      <c r="F737" s="41"/>
      <c r="G737" s="40"/>
    </row>
    <row r="738" spans="1:7" x14ac:dyDescent="0.2">
      <c r="A738" s="41"/>
      <c r="B738" s="41"/>
      <c r="C738" s="41"/>
      <c r="D738" s="41"/>
      <c r="E738" s="41"/>
      <c r="F738" s="41"/>
      <c r="G738" s="40"/>
    </row>
    <row r="739" spans="1:7" x14ac:dyDescent="0.2">
      <c r="A739" s="41"/>
      <c r="B739" s="41"/>
      <c r="C739" s="41"/>
      <c r="D739" s="41"/>
      <c r="E739" s="41"/>
      <c r="F739" s="41"/>
      <c r="G739" s="40"/>
    </row>
    <row r="740" spans="1:7" x14ac:dyDescent="0.2">
      <c r="A740" s="41"/>
      <c r="B740" s="41"/>
      <c r="C740" s="41"/>
      <c r="D740" s="41"/>
      <c r="E740" s="41"/>
      <c r="F740" s="41"/>
      <c r="G740" s="40"/>
    </row>
    <row r="741" spans="1:7" x14ac:dyDescent="0.2">
      <c r="A741" s="41"/>
      <c r="B741" s="41"/>
      <c r="C741" s="41"/>
      <c r="D741" s="41"/>
      <c r="E741" s="41"/>
      <c r="F741" s="41"/>
      <c r="G741" s="40"/>
    </row>
    <row r="742" spans="1:7" x14ac:dyDescent="0.2">
      <c r="A742" s="41"/>
      <c r="B742" s="41"/>
      <c r="C742" s="41"/>
      <c r="D742" s="41"/>
      <c r="E742" s="41"/>
      <c r="F742" s="41"/>
      <c r="G742" s="40"/>
    </row>
    <row r="743" spans="1:7" x14ac:dyDescent="0.2">
      <c r="A743" s="41"/>
      <c r="B743" s="41"/>
      <c r="C743" s="41"/>
      <c r="D743" s="41"/>
      <c r="E743" s="41"/>
      <c r="F743" s="41"/>
      <c r="G743" s="40"/>
    </row>
    <row r="744" spans="1:7" x14ac:dyDescent="0.2">
      <c r="A744" s="41"/>
      <c r="B744" s="41"/>
      <c r="C744" s="41"/>
      <c r="D744" s="41"/>
      <c r="E744" s="41"/>
      <c r="F744" s="41"/>
      <c r="G744" s="40"/>
    </row>
    <row r="745" spans="1:7" x14ac:dyDescent="0.2">
      <c r="A745" s="41"/>
      <c r="B745" s="41"/>
      <c r="C745" s="41"/>
      <c r="D745" s="41"/>
      <c r="E745" s="41"/>
      <c r="F745" s="41"/>
      <c r="G745" s="40"/>
    </row>
    <row r="746" spans="1:7" x14ac:dyDescent="0.2">
      <c r="A746" s="41"/>
      <c r="B746" s="41"/>
      <c r="C746" s="41"/>
      <c r="D746" s="41"/>
      <c r="E746" s="41"/>
      <c r="F746" s="41"/>
      <c r="G746" s="40"/>
    </row>
    <row r="747" spans="1:7" x14ac:dyDescent="0.2">
      <c r="A747" s="41"/>
      <c r="B747" s="41"/>
      <c r="C747" s="41"/>
      <c r="D747" s="41"/>
      <c r="E747" s="41"/>
      <c r="F747" s="41"/>
      <c r="G747" s="40"/>
    </row>
    <row r="748" spans="1:7" x14ac:dyDescent="0.2">
      <c r="A748" s="41"/>
      <c r="B748" s="41"/>
      <c r="C748" s="41"/>
      <c r="D748" s="41"/>
      <c r="E748" s="41"/>
      <c r="F748" s="41"/>
      <c r="G748" s="40"/>
    </row>
    <row r="749" spans="1:7" x14ac:dyDescent="0.2">
      <c r="A749" s="41"/>
      <c r="B749" s="41"/>
      <c r="C749" s="41"/>
      <c r="D749" s="41"/>
      <c r="E749" s="41"/>
      <c r="F749" s="41"/>
      <c r="G749" s="40"/>
    </row>
    <row r="750" spans="1:7" x14ac:dyDescent="0.2">
      <c r="A750" s="41"/>
      <c r="B750" s="41"/>
      <c r="C750" s="41"/>
      <c r="D750" s="41"/>
      <c r="E750" s="41"/>
      <c r="F750" s="41"/>
      <c r="G750" s="40"/>
    </row>
    <row r="751" spans="1:7" x14ac:dyDescent="0.2">
      <c r="A751" s="41"/>
      <c r="B751" s="41"/>
      <c r="C751" s="41"/>
      <c r="D751" s="41"/>
      <c r="E751" s="41"/>
      <c r="F751" s="41"/>
      <c r="G751" s="40"/>
    </row>
    <row r="752" spans="1:7" x14ac:dyDescent="0.2">
      <c r="A752" s="41"/>
      <c r="B752" s="41"/>
      <c r="C752" s="41"/>
      <c r="D752" s="41"/>
      <c r="E752" s="41"/>
      <c r="F752" s="41"/>
      <c r="G752" s="40"/>
    </row>
    <row r="753" spans="1:7" x14ac:dyDescent="0.2">
      <c r="A753" s="41"/>
      <c r="B753" s="41"/>
      <c r="C753" s="41"/>
      <c r="D753" s="41"/>
      <c r="E753" s="41"/>
      <c r="F753" s="41"/>
      <c r="G753" s="40"/>
    </row>
    <row r="754" spans="1:7" x14ac:dyDescent="0.2">
      <c r="A754" s="41"/>
      <c r="B754" s="41"/>
      <c r="C754" s="41"/>
      <c r="D754" s="41"/>
      <c r="E754" s="41"/>
      <c r="F754" s="41"/>
      <c r="G754" s="40"/>
    </row>
    <row r="755" spans="1:7" x14ac:dyDescent="0.2">
      <c r="A755" s="41"/>
      <c r="B755" s="41"/>
      <c r="C755" s="41"/>
      <c r="D755" s="41"/>
      <c r="E755" s="41"/>
      <c r="F755" s="41"/>
      <c r="G755" s="40"/>
    </row>
    <row r="756" spans="1:7" x14ac:dyDescent="0.2">
      <c r="A756" s="41"/>
      <c r="B756" s="41"/>
      <c r="C756" s="41"/>
      <c r="D756" s="41"/>
      <c r="E756" s="41"/>
      <c r="F756" s="41"/>
      <c r="G756" s="40"/>
    </row>
    <row r="757" spans="1:7" x14ac:dyDescent="0.2">
      <c r="A757" s="41"/>
      <c r="B757" s="41"/>
      <c r="C757" s="41"/>
      <c r="D757" s="41"/>
      <c r="E757" s="41"/>
      <c r="F757" s="41"/>
      <c r="G757" s="40"/>
    </row>
    <row r="758" spans="1:7" x14ac:dyDescent="0.2">
      <c r="A758" s="41"/>
      <c r="B758" s="41"/>
      <c r="C758" s="41"/>
      <c r="D758" s="41"/>
      <c r="E758" s="41"/>
      <c r="F758" s="41"/>
      <c r="G758" s="40"/>
    </row>
    <row r="759" spans="1:7" x14ac:dyDescent="0.2">
      <c r="A759" s="41"/>
      <c r="B759" s="41"/>
      <c r="C759" s="41"/>
      <c r="D759" s="41"/>
      <c r="E759" s="41"/>
      <c r="F759" s="41"/>
      <c r="G759" s="40"/>
    </row>
    <row r="760" spans="1:7" x14ac:dyDescent="0.2">
      <c r="A760" s="41"/>
      <c r="B760" s="41"/>
      <c r="C760" s="41"/>
      <c r="D760" s="41"/>
      <c r="E760" s="41"/>
      <c r="F760" s="41"/>
      <c r="G760" s="40"/>
    </row>
    <row r="761" spans="1:7" x14ac:dyDescent="0.2">
      <c r="A761" s="41"/>
      <c r="B761" s="41"/>
      <c r="C761" s="41"/>
      <c r="D761" s="41"/>
      <c r="E761" s="41"/>
      <c r="F761" s="41"/>
      <c r="G761" s="40"/>
    </row>
    <row r="762" spans="1:7" x14ac:dyDescent="0.2">
      <c r="A762" s="41"/>
      <c r="B762" s="41"/>
      <c r="C762" s="41"/>
      <c r="D762" s="41"/>
      <c r="E762" s="41"/>
      <c r="F762" s="41"/>
      <c r="G762" s="40"/>
    </row>
    <row r="763" spans="1:7" x14ac:dyDescent="0.2">
      <c r="A763" s="41"/>
      <c r="B763" s="41"/>
      <c r="C763" s="41"/>
      <c r="D763" s="41"/>
      <c r="E763" s="41"/>
      <c r="F763" s="41"/>
      <c r="G763" s="40"/>
    </row>
    <row r="764" spans="1:7" x14ac:dyDescent="0.2">
      <c r="A764" s="41"/>
      <c r="B764" s="41"/>
      <c r="C764" s="41"/>
      <c r="D764" s="41"/>
      <c r="E764" s="41"/>
      <c r="F764" s="41"/>
      <c r="G764" s="40"/>
    </row>
    <row r="765" spans="1:7" x14ac:dyDescent="0.2">
      <c r="A765" s="41"/>
      <c r="B765" s="41"/>
      <c r="C765" s="41"/>
      <c r="D765" s="41"/>
      <c r="E765" s="41"/>
      <c r="F765" s="41"/>
      <c r="G765" s="40"/>
    </row>
    <row r="766" spans="1:7" x14ac:dyDescent="0.2">
      <c r="A766" s="41"/>
      <c r="B766" s="41"/>
      <c r="C766" s="41"/>
      <c r="D766" s="41"/>
      <c r="E766" s="41"/>
      <c r="F766" s="41"/>
      <c r="G766" s="40"/>
    </row>
    <row r="767" spans="1:7" x14ac:dyDescent="0.2">
      <c r="A767" s="41"/>
      <c r="B767" s="41"/>
      <c r="C767" s="41"/>
      <c r="D767" s="41"/>
      <c r="E767" s="41"/>
      <c r="F767" s="41"/>
      <c r="G767" s="40"/>
    </row>
    <row r="768" spans="1:7" x14ac:dyDescent="0.2">
      <c r="A768" s="41"/>
      <c r="G768" s="40"/>
    </row>
  </sheetData>
  <mergeCells count="36">
    <mergeCell ref="A125:B125"/>
    <mergeCell ref="A85:A91"/>
    <mergeCell ref="A92:A93"/>
    <mergeCell ref="B92:B93"/>
    <mergeCell ref="C92:E92"/>
    <mergeCell ref="A102:A104"/>
    <mergeCell ref="A106:A109"/>
    <mergeCell ref="A111:A115"/>
    <mergeCell ref="A117:A119"/>
    <mergeCell ref="A121:A123"/>
    <mergeCell ref="F92:F93"/>
    <mergeCell ref="A95:A99"/>
    <mergeCell ref="F54:F55"/>
    <mergeCell ref="A57:A62"/>
    <mergeCell ref="A64:A71"/>
    <mergeCell ref="A73:A76"/>
    <mergeCell ref="A78:A79"/>
    <mergeCell ref="A81:A82"/>
    <mergeCell ref="C54:E54"/>
    <mergeCell ref="A39:A43"/>
    <mergeCell ref="A45:A46"/>
    <mergeCell ref="A48:A53"/>
    <mergeCell ref="A54:A55"/>
    <mergeCell ref="B54:B55"/>
    <mergeCell ref="A33:A37"/>
    <mergeCell ref="A2:F2"/>
    <mergeCell ref="A4:A5"/>
    <mergeCell ref="B4:B5"/>
    <mergeCell ref="C4:E4"/>
    <mergeCell ref="F4:F5"/>
    <mergeCell ref="A7:A8"/>
    <mergeCell ref="A10:A12"/>
    <mergeCell ref="A14:A16"/>
    <mergeCell ref="A18:A20"/>
    <mergeCell ref="A22:A24"/>
    <mergeCell ref="A26:A31"/>
  </mergeCells>
  <printOptions horizontalCentered="1"/>
  <pageMargins left="0.39370078740157483" right="0.35433070866141736" top="0.95807086614173231" bottom="0.67" header="0" footer="0"/>
  <pageSetup paperSize="9" scale="81" orientation="portrait" r:id="rId1"/>
  <headerFooter alignWithMargins="0"/>
  <rowBreaks count="2" manualBreakCount="2">
    <brk id="54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80"/>
  <sheetViews>
    <sheetView zoomScaleNormal="100" workbookViewId="0">
      <selection activeCell="D359" sqref="D359"/>
    </sheetView>
  </sheetViews>
  <sheetFormatPr baseColWidth="10" defaultRowHeight="15" x14ac:dyDescent="0.25"/>
  <cols>
    <col min="1" max="1" width="21.140625" customWidth="1"/>
    <col min="2" max="2" width="34.85546875" customWidth="1"/>
    <col min="5" max="5" width="11.42578125" customWidth="1"/>
    <col min="6" max="6" width="14" customWidth="1"/>
    <col min="7" max="28" width="11.42578125" style="67"/>
  </cols>
  <sheetData>
    <row r="2" spans="1:8" ht="17.25" x14ac:dyDescent="0.3">
      <c r="A2" s="102" t="s">
        <v>352</v>
      </c>
      <c r="B2" s="102"/>
      <c r="C2" s="102"/>
      <c r="D2" s="99"/>
      <c r="E2" s="99"/>
      <c r="F2" s="99"/>
      <c r="G2" s="98"/>
      <c r="H2" s="98"/>
    </row>
    <row r="3" spans="1:8" x14ac:dyDescent="0.25">
      <c r="A3" s="101"/>
      <c r="B3" s="100"/>
      <c r="C3" s="99"/>
      <c r="D3" s="99"/>
      <c r="E3" s="99"/>
      <c r="F3" s="42"/>
      <c r="G3" s="98"/>
      <c r="H3" s="98"/>
    </row>
    <row r="4" spans="1:8" ht="15.75" customHeight="1" thickBot="1" x14ac:dyDescent="0.3">
      <c r="A4" s="131" t="s">
        <v>80</v>
      </c>
      <c r="B4" s="131" t="s">
        <v>81</v>
      </c>
      <c r="C4" s="128" t="s">
        <v>171</v>
      </c>
      <c r="D4" s="128"/>
      <c r="E4" s="128"/>
      <c r="F4" s="129" t="s">
        <v>170</v>
      </c>
      <c r="G4" s="87"/>
      <c r="H4" s="87"/>
    </row>
    <row r="5" spans="1:8" ht="15" customHeight="1" x14ac:dyDescent="0.25">
      <c r="A5" s="131"/>
      <c r="B5" s="131"/>
      <c r="C5" s="130" t="s">
        <v>169</v>
      </c>
      <c r="D5" s="130" t="s">
        <v>168</v>
      </c>
      <c r="E5" s="130" t="s">
        <v>350</v>
      </c>
      <c r="F5" s="129"/>
      <c r="G5" s="86"/>
      <c r="H5" s="86"/>
    </row>
    <row r="6" spans="1:8" x14ac:dyDescent="0.25">
      <c r="A6" s="131"/>
      <c r="B6" s="131"/>
      <c r="C6" s="129"/>
      <c r="D6" s="129"/>
      <c r="E6" s="129"/>
      <c r="F6" s="129"/>
      <c r="G6" s="86"/>
      <c r="H6" s="86"/>
    </row>
    <row r="7" spans="1:8" x14ac:dyDescent="0.25">
      <c r="A7" s="44"/>
      <c r="B7" s="44"/>
      <c r="C7" s="44"/>
      <c r="D7" s="44"/>
      <c r="E7" s="44"/>
      <c r="F7" s="44"/>
      <c r="G7" s="86"/>
      <c r="H7" s="86"/>
    </row>
    <row r="8" spans="1:8" x14ac:dyDescent="0.25">
      <c r="A8" s="132" t="s">
        <v>347</v>
      </c>
      <c r="B8" s="85" t="s">
        <v>86</v>
      </c>
      <c r="C8" s="44"/>
      <c r="D8" s="44"/>
      <c r="E8" s="44"/>
      <c r="F8" s="44"/>
      <c r="G8" s="68"/>
      <c r="H8" s="68"/>
    </row>
    <row r="9" spans="1:8" x14ac:dyDescent="0.25">
      <c r="A9" s="132"/>
      <c r="B9" s="107" t="s">
        <v>346</v>
      </c>
      <c r="C9" s="94">
        <v>1110</v>
      </c>
      <c r="D9" s="94">
        <v>0</v>
      </c>
      <c r="E9" s="94">
        <f>SUM(C9:D9)</f>
        <v>1110</v>
      </c>
      <c r="F9" s="94">
        <v>7854</v>
      </c>
      <c r="G9" s="68"/>
      <c r="H9" s="68"/>
    </row>
    <row r="10" spans="1:8" x14ac:dyDescent="0.25">
      <c r="A10" s="132"/>
      <c r="B10" s="107" t="s">
        <v>178</v>
      </c>
      <c r="C10" s="94">
        <v>6762.545454545454</v>
      </c>
      <c r="D10" s="94">
        <v>3537.818181818182</v>
      </c>
      <c r="E10" s="94">
        <f>SUM(C10:D10)</f>
        <v>10300.363636363636</v>
      </c>
      <c r="F10" s="94">
        <v>72465.818181818177</v>
      </c>
      <c r="G10" s="68"/>
      <c r="H10" s="68"/>
    </row>
    <row r="11" spans="1:8" x14ac:dyDescent="0.25">
      <c r="A11" s="132"/>
      <c r="B11" s="107" t="s">
        <v>345</v>
      </c>
      <c r="C11" s="94">
        <v>370.79999999999995</v>
      </c>
      <c r="D11" s="94">
        <v>913.19999999999993</v>
      </c>
      <c r="E11" s="94">
        <f>SUM(C11:D11)</f>
        <v>1284</v>
      </c>
      <c r="F11" s="94">
        <v>42426</v>
      </c>
      <c r="G11" s="68"/>
      <c r="H11" s="68"/>
    </row>
    <row r="12" spans="1:8" x14ac:dyDescent="0.25">
      <c r="A12" s="132"/>
      <c r="B12" s="107" t="s">
        <v>344</v>
      </c>
      <c r="C12" s="94">
        <v>36</v>
      </c>
      <c r="D12" s="94">
        <v>0</v>
      </c>
      <c r="E12" s="94">
        <f>SUM(C12:D12)</f>
        <v>36</v>
      </c>
      <c r="F12" s="94">
        <v>20675</v>
      </c>
      <c r="G12" s="68"/>
      <c r="H12" s="68"/>
    </row>
    <row r="13" spans="1:8" x14ac:dyDescent="0.25">
      <c r="A13" s="132"/>
      <c r="B13" s="107" t="s">
        <v>343</v>
      </c>
      <c r="C13" s="94">
        <v>156</v>
      </c>
      <c r="D13" s="94">
        <v>493.20000000000005</v>
      </c>
      <c r="E13" s="94">
        <f>SUM(C13:D13)</f>
        <v>649.20000000000005</v>
      </c>
      <c r="F13" s="94">
        <v>8973.5999999999985</v>
      </c>
      <c r="G13" s="68"/>
      <c r="H13" s="68"/>
    </row>
    <row r="14" spans="1:8" x14ac:dyDescent="0.25">
      <c r="A14" s="132"/>
      <c r="B14" s="80" t="s">
        <v>342</v>
      </c>
      <c r="C14" s="44"/>
      <c r="D14" s="44"/>
      <c r="E14" s="44"/>
      <c r="F14" s="44"/>
      <c r="G14" s="68"/>
      <c r="H14" s="68"/>
    </row>
    <row r="15" spans="1:8" x14ac:dyDescent="0.25">
      <c r="A15" s="132"/>
      <c r="B15" s="107" t="s">
        <v>341</v>
      </c>
      <c r="C15" s="94">
        <v>0</v>
      </c>
      <c r="D15" s="94">
        <v>756</v>
      </c>
      <c r="E15" s="94">
        <f>SUM(C15:D15)</f>
        <v>756</v>
      </c>
      <c r="F15" s="94">
        <v>6723</v>
      </c>
      <c r="G15" s="68"/>
      <c r="H15" s="68"/>
    </row>
    <row r="16" spans="1:8" x14ac:dyDescent="0.25">
      <c r="A16" s="132"/>
      <c r="B16" s="97" t="s">
        <v>69</v>
      </c>
      <c r="C16" s="96">
        <f>SUM(C9:C15)</f>
        <v>8435.3454545454533</v>
      </c>
      <c r="D16" s="96">
        <f>SUM(D9:D15)</f>
        <v>5700.2181818181816</v>
      </c>
      <c r="E16" s="96">
        <f>SUM(E9:E15)</f>
        <v>14135.563636363637</v>
      </c>
      <c r="F16" s="96">
        <f>SUM(F9:F15)</f>
        <v>159117.41818181818</v>
      </c>
      <c r="G16" s="68"/>
      <c r="H16" s="68"/>
    </row>
    <row r="17" spans="1:8" s="67" customFormat="1" x14ac:dyDescent="0.25">
      <c r="A17" s="44"/>
      <c r="B17" s="44"/>
      <c r="C17" s="44"/>
      <c r="D17" s="44"/>
      <c r="E17" s="44"/>
      <c r="F17" s="44"/>
      <c r="G17" s="94"/>
      <c r="H17" s="68"/>
    </row>
    <row r="18" spans="1:8" s="67" customFormat="1" ht="15" customHeight="1" x14ac:dyDescent="0.25">
      <c r="A18" s="132" t="s">
        <v>1</v>
      </c>
      <c r="B18" s="45" t="s">
        <v>340</v>
      </c>
      <c r="C18" s="44"/>
      <c r="D18" s="44"/>
      <c r="E18" s="44"/>
      <c r="F18" s="44"/>
      <c r="G18" s="94"/>
      <c r="H18" s="68"/>
    </row>
    <row r="19" spans="1:8" s="67" customFormat="1" ht="15" customHeight="1" x14ac:dyDescent="0.25">
      <c r="A19" s="132"/>
      <c r="B19" s="108" t="s">
        <v>339</v>
      </c>
      <c r="C19" s="94">
        <v>2520</v>
      </c>
      <c r="D19" s="94">
        <v>8280</v>
      </c>
      <c r="E19" s="94">
        <f>SUM(C19:D19)</f>
        <v>10800</v>
      </c>
      <c r="F19" s="94">
        <v>66219</v>
      </c>
      <c r="G19" s="94"/>
      <c r="H19" s="68"/>
    </row>
    <row r="20" spans="1:8" s="67" customFormat="1" ht="15" customHeight="1" x14ac:dyDescent="0.25">
      <c r="A20" s="132"/>
      <c r="B20" s="45" t="s">
        <v>338</v>
      </c>
      <c r="C20" s="44"/>
      <c r="D20" s="44"/>
      <c r="E20" s="44"/>
      <c r="F20" s="44"/>
      <c r="G20" s="94"/>
      <c r="H20" s="68"/>
    </row>
    <row r="21" spans="1:8" s="67" customFormat="1" ht="15" customHeight="1" x14ac:dyDescent="0.25">
      <c r="A21" s="132"/>
      <c r="B21" s="108" t="s">
        <v>334</v>
      </c>
      <c r="C21" s="94">
        <v>360</v>
      </c>
      <c r="D21" s="94">
        <v>2160</v>
      </c>
      <c r="E21" s="94">
        <f>SUM(C21:D21)</f>
        <v>2520</v>
      </c>
      <c r="F21" s="94">
        <v>14579</v>
      </c>
      <c r="G21" s="94"/>
      <c r="H21" s="68"/>
    </row>
    <row r="22" spans="1:8" s="67" customFormat="1" ht="15" customHeight="1" x14ac:dyDescent="0.25">
      <c r="A22" s="132"/>
      <c r="B22" s="85" t="s">
        <v>337</v>
      </c>
      <c r="C22" s="44"/>
      <c r="D22" s="44"/>
      <c r="E22" s="44"/>
      <c r="F22" s="44"/>
      <c r="G22" s="94"/>
      <c r="H22" s="68"/>
    </row>
    <row r="23" spans="1:8" s="67" customFormat="1" ht="15" customHeight="1" x14ac:dyDescent="0.25">
      <c r="A23" s="132"/>
      <c r="B23" s="107" t="s">
        <v>334</v>
      </c>
      <c r="C23" s="94">
        <v>720</v>
      </c>
      <c r="D23" s="94">
        <v>6840</v>
      </c>
      <c r="E23" s="94">
        <f>SUM(C23:D23)</f>
        <v>7560</v>
      </c>
      <c r="F23" s="94">
        <v>18899</v>
      </c>
      <c r="G23" s="94"/>
      <c r="H23" s="68"/>
    </row>
    <row r="24" spans="1:8" s="67" customFormat="1" ht="15" customHeight="1" x14ac:dyDescent="0.25">
      <c r="A24" s="132"/>
      <c r="B24" s="45" t="s">
        <v>336</v>
      </c>
      <c r="C24" s="44"/>
      <c r="D24" s="44"/>
      <c r="E24" s="44"/>
      <c r="F24" s="44"/>
      <c r="G24" s="94"/>
      <c r="H24" s="68"/>
    </row>
    <row r="25" spans="1:8" s="67" customFormat="1" ht="15" customHeight="1" x14ac:dyDescent="0.25">
      <c r="A25" s="132"/>
      <c r="B25" s="108" t="s">
        <v>334</v>
      </c>
      <c r="C25" s="94">
        <v>7560</v>
      </c>
      <c r="D25" s="94">
        <v>2520</v>
      </c>
      <c r="E25" s="94">
        <f>SUM(C25:D25)</f>
        <v>10080</v>
      </c>
      <c r="F25" s="94">
        <v>41186</v>
      </c>
      <c r="G25" s="94"/>
      <c r="H25" s="68"/>
    </row>
    <row r="26" spans="1:8" ht="15" customHeight="1" x14ac:dyDescent="0.25">
      <c r="A26" s="132"/>
      <c r="B26" s="45" t="s">
        <v>335</v>
      </c>
      <c r="C26" s="44"/>
      <c r="D26" s="44"/>
      <c r="E26" s="44"/>
      <c r="F26" s="44"/>
      <c r="G26" s="68"/>
      <c r="H26" s="68"/>
    </row>
    <row r="27" spans="1:8" ht="15" customHeight="1" x14ac:dyDescent="0.25">
      <c r="A27" s="132"/>
      <c r="B27" s="108" t="s">
        <v>334</v>
      </c>
      <c r="C27" s="94">
        <v>720</v>
      </c>
      <c r="D27" s="94">
        <v>3240</v>
      </c>
      <c r="E27" s="94">
        <f>SUM(C27:D27)</f>
        <v>3960</v>
      </c>
      <c r="F27" s="94">
        <v>25563</v>
      </c>
      <c r="G27" s="68"/>
      <c r="H27" s="68"/>
    </row>
    <row r="28" spans="1:8" ht="15.75" customHeight="1" x14ac:dyDescent="0.25">
      <c r="A28" s="132"/>
      <c r="B28" s="97"/>
      <c r="C28" s="96">
        <f>SUM(C19:C27)</f>
        <v>11880</v>
      </c>
      <c r="D28" s="96">
        <f>SUM(D19:D27)</f>
        <v>23040</v>
      </c>
      <c r="E28" s="96">
        <f>SUM(E19:E27)</f>
        <v>34920</v>
      </c>
      <c r="F28" s="96">
        <f>SUM(F19:F27)</f>
        <v>166446</v>
      </c>
      <c r="G28" s="68"/>
      <c r="H28" s="68"/>
    </row>
    <row r="29" spans="1:8" s="67" customFormat="1" ht="15" customHeight="1" x14ac:dyDescent="0.25">
      <c r="A29" s="44"/>
      <c r="B29" s="44"/>
      <c r="C29" s="44"/>
      <c r="D29" s="44"/>
      <c r="E29" s="44"/>
      <c r="F29" s="44"/>
      <c r="G29" s="68"/>
      <c r="H29" s="68"/>
    </row>
    <row r="30" spans="1:8" ht="15" customHeight="1" x14ac:dyDescent="0.25">
      <c r="A30" s="132" t="s">
        <v>21</v>
      </c>
      <c r="B30" s="80" t="s">
        <v>21</v>
      </c>
      <c r="C30" s="44"/>
      <c r="D30" s="44"/>
      <c r="E30" s="44"/>
      <c r="F30" s="44"/>
      <c r="G30" s="68"/>
      <c r="H30" s="68"/>
    </row>
    <row r="31" spans="1:8" ht="15" customHeight="1" x14ac:dyDescent="0.25">
      <c r="A31" s="132"/>
      <c r="B31" s="107" t="s">
        <v>330</v>
      </c>
      <c r="C31" s="94">
        <v>7096.7999999999993</v>
      </c>
      <c r="D31" s="94">
        <v>58581.600000000006</v>
      </c>
      <c r="E31" s="94">
        <f>SUM(C31:D31)</f>
        <v>65678.400000000009</v>
      </c>
      <c r="F31" s="94">
        <v>576408</v>
      </c>
      <c r="G31" s="68"/>
      <c r="H31" s="68"/>
    </row>
    <row r="32" spans="1:8" ht="15" customHeight="1" x14ac:dyDescent="0.25">
      <c r="A32" s="132"/>
      <c r="B32" s="107" t="s">
        <v>329</v>
      </c>
      <c r="C32" s="94">
        <v>15597.599999999999</v>
      </c>
      <c r="D32" s="94">
        <v>28752</v>
      </c>
      <c r="E32" s="94">
        <f>SUM(C32:D32)</f>
        <v>44349.599999999999</v>
      </c>
      <c r="F32" s="94">
        <v>897516</v>
      </c>
      <c r="G32" s="68"/>
      <c r="H32" s="68"/>
    </row>
    <row r="33" spans="1:8" ht="15" customHeight="1" x14ac:dyDescent="0.25">
      <c r="A33" s="132"/>
      <c r="B33" s="80" t="s">
        <v>333</v>
      </c>
      <c r="C33" s="44"/>
      <c r="D33" s="44"/>
      <c r="E33" s="44"/>
      <c r="F33" s="44"/>
      <c r="G33" s="68"/>
      <c r="H33" s="68"/>
    </row>
    <row r="34" spans="1:8" ht="15" customHeight="1" x14ac:dyDescent="0.25">
      <c r="A34" s="132"/>
      <c r="B34" s="107" t="s">
        <v>329</v>
      </c>
      <c r="C34" s="94">
        <v>6110</v>
      </c>
      <c r="D34" s="94">
        <v>0</v>
      </c>
      <c r="E34" s="94">
        <f>SUM(C34:D34)</f>
        <v>6110</v>
      </c>
      <c r="F34" s="94">
        <v>43034</v>
      </c>
      <c r="G34" s="68"/>
      <c r="H34" s="68"/>
    </row>
    <row r="35" spans="1:8" ht="15" customHeight="1" x14ac:dyDescent="0.25">
      <c r="A35" s="132"/>
      <c r="B35" s="80" t="s">
        <v>332</v>
      </c>
      <c r="C35" s="44"/>
      <c r="D35" s="44"/>
      <c r="E35" s="44"/>
      <c r="F35" s="44"/>
      <c r="G35" s="68"/>
      <c r="H35" s="68"/>
    </row>
    <row r="36" spans="1:8" ht="15" customHeight="1" x14ac:dyDescent="0.25">
      <c r="A36" s="132"/>
      <c r="B36" s="107" t="s">
        <v>329</v>
      </c>
      <c r="C36" s="94">
        <v>301.71428571428572</v>
      </c>
      <c r="D36" s="94">
        <v>37169.142857142855</v>
      </c>
      <c r="E36" s="94">
        <f>SUM(C36:D36)</f>
        <v>37470.857142857138</v>
      </c>
      <c r="F36" s="94">
        <v>94920</v>
      </c>
      <c r="G36" s="68"/>
      <c r="H36" s="68"/>
    </row>
    <row r="37" spans="1:8" ht="15" customHeight="1" x14ac:dyDescent="0.25">
      <c r="A37" s="132"/>
      <c r="B37" s="80" t="s">
        <v>331</v>
      </c>
      <c r="C37" s="44"/>
      <c r="D37" s="44"/>
      <c r="E37" s="44"/>
      <c r="F37" s="44"/>
      <c r="G37" s="68"/>
      <c r="H37" s="68"/>
    </row>
    <row r="38" spans="1:8" ht="15" customHeight="1" x14ac:dyDescent="0.25">
      <c r="A38" s="132"/>
      <c r="B38" s="107" t="s">
        <v>330</v>
      </c>
      <c r="C38" s="94">
        <v>53.142857142857146</v>
      </c>
      <c r="D38" s="94">
        <v>17778.857142857145</v>
      </c>
      <c r="E38" s="94">
        <f>SUM(C38:D38)</f>
        <v>17832.000000000004</v>
      </c>
      <c r="F38" s="94">
        <v>41394.857142857145</v>
      </c>
      <c r="G38" s="68"/>
      <c r="H38" s="68"/>
    </row>
    <row r="39" spans="1:8" ht="15" customHeight="1" x14ac:dyDescent="0.25">
      <c r="A39" s="132"/>
      <c r="B39" s="107" t="s">
        <v>329</v>
      </c>
      <c r="C39" s="94">
        <v>13268.571428571429</v>
      </c>
      <c r="D39" s="94">
        <v>16704</v>
      </c>
      <c r="E39" s="94">
        <f>SUM(C39:D39)</f>
        <v>29972.571428571428</v>
      </c>
      <c r="F39" s="94">
        <v>65789.142857142855</v>
      </c>
      <c r="G39" s="68"/>
      <c r="H39" s="68"/>
    </row>
    <row r="40" spans="1:8" ht="15" customHeight="1" x14ac:dyDescent="0.25">
      <c r="A40" s="132"/>
      <c r="B40" s="79" t="s">
        <v>69</v>
      </c>
      <c r="C40" s="78">
        <f>SUM(C31:C39)</f>
        <v>42427.828571428574</v>
      </c>
      <c r="D40" s="78">
        <f>SUM(D31:D39)</f>
        <v>158985.60000000001</v>
      </c>
      <c r="E40" s="78">
        <f>SUM(E31:E39)</f>
        <v>201413.42857142855</v>
      </c>
      <c r="F40" s="78">
        <f>SUM(F31:F39)</f>
        <v>1719062</v>
      </c>
      <c r="G40" s="73"/>
      <c r="H40" s="73"/>
    </row>
    <row r="41" spans="1:8" x14ac:dyDescent="0.25">
      <c r="A41" s="44"/>
      <c r="B41" s="44"/>
      <c r="C41" s="44"/>
      <c r="D41" s="44"/>
      <c r="E41" s="44"/>
      <c r="F41" s="44"/>
      <c r="G41" s="73"/>
      <c r="H41" s="73"/>
    </row>
    <row r="42" spans="1:8" x14ac:dyDescent="0.25">
      <c r="A42" s="133" t="s">
        <v>3</v>
      </c>
      <c r="B42" s="80" t="s">
        <v>3</v>
      </c>
      <c r="C42" s="44"/>
      <c r="D42" s="44"/>
      <c r="E42" s="44"/>
      <c r="F42" s="44"/>
      <c r="G42" s="68"/>
      <c r="H42" s="68"/>
    </row>
    <row r="43" spans="1:8" x14ac:dyDescent="0.25">
      <c r="A43" s="133"/>
      <c r="B43" s="107" t="s">
        <v>328</v>
      </c>
      <c r="C43" s="94">
        <v>3645</v>
      </c>
      <c r="D43" s="94">
        <v>0</v>
      </c>
      <c r="E43" s="94">
        <f>SUM(C43:D43)</f>
        <v>3645</v>
      </c>
      <c r="F43" s="94">
        <v>43519</v>
      </c>
      <c r="G43" s="68"/>
      <c r="H43" s="68"/>
    </row>
    <row r="44" spans="1:8" x14ac:dyDescent="0.25">
      <c r="A44" s="133"/>
      <c r="B44" s="109" t="s">
        <v>156</v>
      </c>
      <c r="C44" s="94">
        <v>8693</v>
      </c>
      <c r="D44" s="94">
        <v>25138</v>
      </c>
      <c r="E44" s="94">
        <f>SUM(C44:D44)</f>
        <v>33831</v>
      </c>
      <c r="F44" s="94">
        <v>161041</v>
      </c>
      <c r="G44" s="68"/>
      <c r="H44" s="68"/>
    </row>
    <row r="45" spans="1:8" x14ac:dyDescent="0.25">
      <c r="A45" s="133"/>
      <c r="B45" s="80" t="s">
        <v>327</v>
      </c>
      <c r="C45" s="44"/>
      <c r="D45" s="44"/>
      <c r="E45" s="44"/>
      <c r="F45" s="44"/>
      <c r="G45" s="68"/>
      <c r="H45" s="68"/>
    </row>
    <row r="46" spans="1:8" x14ac:dyDescent="0.25">
      <c r="A46" s="133"/>
      <c r="B46" s="107" t="s">
        <v>326</v>
      </c>
      <c r="C46" s="94">
        <v>0</v>
      </c>
      <c r="D46" s="94">
        <v>3099</v>
      </c>
      <c r="E46" s="94">
        <f>SUM(C46:D46)</f>
        <v>3099</v>
      </c>
      <c r="F46" s="94">
        <v>53665</v>
      </c>
      <c r="G46" s="68"/>
      <c r="H46" s="68"/>
    </row>
    <row r="47" spans="1:8" x14ac:dyDescent="0.25">
      <c r="A47" s="133"/>
      <c r="B47" s="80" t="s">
        <v>325</v>
      </c>
      <c r="C47" s="44"/>
      <c r="D47" s="44"/>
      <c r="E47" s="44"/>
      <c r="F47" s="44"/>
      <c r="G47" s="68"/>
      <c r="H47" s="68"/>
    </row>
    <row r="48" spans="1:8" x14ac:dyDescent="0.25">
      <c r="A48" s="133"/>
      <c r="B48" s="109" t="s">
        <v>324</v>
      </c>
      <c r="C48" s="106">
        <v>0</v>
      </c>
      <c r="D48" s="94">
        <v>8731</v>
      </c>
      <c r="E48" s="94">
        <f>SUM(C48:D48)</f>
        <v>8731</v>
      </c>
      <c r="F48" s="94">
        <v>91838</v>
      </c>
      <c r="G48" s="68"/>
      <c r="H48" s="68"/>
    </row>
    <row r="49" spans="1:8" x14ac:dyDescent="0.25">
      <c r="A49" s="133"/>
      <c r="B49" s="79" t="s">
        <v>69</v>
      </c>
      <c r="C49" s="78">
        <f>SUM(C42:C48)</f>
        <v>12338</v>
      </c>
      <c r="D49" s="78">
        <f>SUM(D42:D48)</f>
        <v>36968</v>
      </c>
      <c r="E49" s="78">
        <f>SUM(E42:E48)</f>
        <v>49306</v>
      </c>
      <c r="F49" s="78">
        <f>SUM(F42:F48)</f>
        <v>350063</v>
      </c>
      <c r="G49" s="94"/>
      <c r="H49" s="68"/>
    </row>
    <row r="50" spans="1:8" ht="15.75" customHeight="1" thickBot="1" x14ac:dyDescent="0.3">
      <c r="A50" s="131" t="s">
        <v>80</v>
      </c>
      <c r="B50" s="131" t="s">
        <v>81</v>
      </c>
      <c r="C50" s="128" t="s">
        <v>171</v>
      </c>
      <c r="D50" s="128"/>
      <c r="E50" s="128"/>
      <c r="F50" s="129" t="s">
        <v>170</v>
      </c>
      <c r="G50" s="87"/>
      <c r="H50" s="87"/>
    </row>
    <row r="51" spans="1:8" ht="15" customHeight="1" x14ac:dyDescent="0.25">
      <c r="A51" s="131"/>
      <c r="B51" s="131"/>
      <c r="C51" s="130" t="s">
        <v>169</v>
      </c>
      <c r="D51" s="130" t="s">
        <v>168</v>
      </c>
      <c r="E51" s="130" t="s">
        <v>350</v>
      </c>
      <c r="F51" s="129"/>
      <c r="G51" s="86"/>
      <c r="H51" s="86"/>
    </row>
    <row r="52" spans="1:8" x14ac:dyDescent="0.25">
      <c r="A52" s="131"/>
      <c r="B52" s="131"/>
      <c r="C52" s="129"/>
      <c r="D52" s="129"/>
      <c r="E52" s="129"/>
      <c r="F52" s="129"/>
      <c r="G52" s="86"/>
      <c r="H52" s="86"/>
    </row>
    <row r="53" spans="1:8" x14ac:dyDescent="0.25">
      <c r="A53" s="95"/>
      <c r="B53" s="95"/>
      <c r="C53" s="95"/>
      <c r="D53" s="95"/>
      <c r="E53" s="95"/>
      <c r="F53" s="95"/>
      <c r="G53" s="94"/>
      <c r="H53" s="68"/>
    </row>
    <row r="54" spans="1:8" x14ac:dyDescent="0.25">
      <c r="A54" s="134" t="s">
        <v>22</v>
      </c>
      <c r="B54" s="58" t="s">
        <v>323</v>
      </c>
      <c r="C54" s="44"/>
      <c r="D54" s="44"/>
      <c r="E54" s="44"/>
      <c r="F54" s="44"/>
      <c r="G54" s="68"/>
      <c r="H54" s="68"/>
    </row>
    <row r="55" spans="1:8" ht="17.25" customHeight="1" x14ac:dyDescent="0.25">
      <c r="A55" s="134"/>
      <c r="B55" s="109" t="s">
        <v>322</v>
      </c>
      <c r="C55" s="94">
        <v>9508</v>
      </c>
      <c r="D55" s="94">
        <v>269</v>
      </c>
      <c r="E55" s="94">
        <f>SUM(C55:D55)</f>
        <v>9777</v>
      </c>
      <c r="F55" s="94">
        <v>43774</v>
      </c>
      <c r="G55" s="68"/>
      <c r="H55" s="68"/>
    </row>
    <row r="56" spans="1:8" ht="21" customHeight="1" x14ac:dyDescent="0.25">
      <c r="A56" s="134"/>
      <c r="B56" s="109" t="s">
        <v>321</v>
      </c>
      <c r="C56" s="94">
        <v>28732</v>
      </c>
      <c r="D56" s="94">
        <v>0</v>
      </c>
      <c r="E56" s="94">
        <f>SUM(C56:D56)</f>
        <v>28732</v>
      </c>
      <c r="F56" s="94">
        <v>421955</v>
      </c>
      <c r="G56" s="68"/>
      <c r="H56" s="68"/>
    </row>
    <row r="57" spans="1:8" ht="24.75" customHeight="1" x14ac:dyDescent="0.25">
      <c r="A57" s="134"/>
      <c r="B57" s="109" t="s">
        <v>320</v>
      </c>
      <c r="C57" s="94">
        <v>3585.818181818182</v>
      </c>
      <c r="D57" s="94">
        <v>2890.909090909091</v>
      </c>
      <c r="E57" s="94">
        <f>SUM(C57:D57)</f>
        <v>6476.727272727273</v>
      </c>
      <c r="F57" s="94">
        <v>89763.272727272721</v>
      </c>
      <c r="G57" s="68"/>
      <c r="H57" s="68"/>
    </row>
    <row r="58" spans="1:8" x14ac:dyDescent="0.25">
      <c r="A58" s="134"/>
      <c r="B58" s="58" t="s">
        <v>319</v>
      </c>
      <c r="C58" s="44"/>
      <c r="D58" s="44"/>
      <c r="E58" s="44"/>
      <c r="F58" s="44"/>
      <c r="G58" s="68"/>
      <c r="H58" s="68"/>
    </row>
    <row r="59" spans="1:8" x14ac:dyDescent="0.25">
      <c r="A59" s="134"/>
      <c r="B59" s="109" t="s">
        <v>318</v>
      </c>
      <c r="C59" s="94">
        <v>12390</v>
      </c>
      <c r="D59" s="94">
        <v>0</v>
      </c>
      <c r="E59" s="94">
        <f>SUM(C59:D59)</f>
        <v>12390</v>
      </c>
      <c r="F59" s="94">
        <v>37020</v>
      </c>
      <c r="G59" s="68"/>
      <c r="H59" s="68"/>
    </row>
    <row r="60" spans="1:8" x14ac:dyDescent="0.25">
      <c r="A60" s="134"/>
      <c r="B60" s="58" t="s">
        <v>317</v>
      </c>
      <c r="C60" s="44"/>
      <c r="D60" s="44"/>
      <c r="E60" s="44"/>
      <c r="F60" s="44"/>
      <c r="G60" s="68"/>
      <c r="H60" s="68"/>
    </row>
    <row r="61" spans="1:8" x14ac:dyDescent="0.25">
      <c r="A61" s="134"/>
      <c r="B61" s="109" t="s">
        <v>316</v>
      </c>
      <c r="C61" s="94">
        <v>17196</v>
      </c>
      <c r="D61" s="94">
        <v>0</v>
      </c>
      <c r="E61" s="94">
        <f>SUM(C61:D61)</f>
        <v>17196</v>
      </c>
      <c r="F61" s="94">
        <v>737232</v>
      </c>
      <c r="G61" s="68"/>
      <c r="H61" s="68"/>
    </row>
    <row r="62" spans="1:8" x14ac:dyDescent="0.25">
      <c r="A62" s="134"/>
      <c r="B62" s="58" t="s">
        <v>93</v>
      </c>
      <c r="C62" s="44"/>
      <c r="D62" s="44"/>
      <c r="E62" s="44"/>
      <c r="F62" s="44"/>
      <c r="G62" s="68"/>
      <c r="H62" s="68"/>
    </row>
    <row r="63" spans="1:8" x14ac:dyDescent="0.25">
      <c r="A63" s="134"/>
      <c r="B63" s="109" t="s">
        <v>315</v>
      </c>
      <c r="C63" s="94">
        <v>8866.2857142857138</v>
      </c>
      <c r="D63" s="94">
        <v>6425.1428571428569</v>
      </c>
      <c r="E63" s="94">
        <f>SUM(C63:D63)</f>
        <v>15291.428571428571</v>
      </c>
      <c r="F63" s="94">
        <v>249581.14285714287</v>
      </c>
      <c r="G63" s="68"/>
      <c r="H63" s="68"/>
    </row>
    <row r="64" spans="1:8" x14ac:dyDescent="0.25">
      <c r="A64" s="134"/>
      <c r="B64" s="109" t="s">
        <v>166</v>
      </c>
      <c r="C64" s="94">
        <v>16825.199999999997</v>
      </c>
      <c r="D64" s="94">
        <v>11796</v>
      </c>
      <c r="E64" s="94">
        <f>SUM(C64:D64)</f>
        <v>28621.199999999997</v>
      </c>
      <c r="F64" s="94">
        <v>309968.40000000002</v>
      </c>
      <c r="G64" s="68"/>
      <c r="H64" s="68"/>
    </row>
    <row r="65" spans="1:8" x14ac:dyDescent="0.25">
      <c r="A65" s="134"/>
      <c r="B65" s="58" t="s">
        <v>94</v>
      </c>
      <c r="C65" s="44"/>
      <c r="D65" s="44"/>
      <c r="E65" s="44"/>
      <c r="F65" s="44"/>
      <c r="G65" s="68"/>
      <c r="H65" s="68"/>
    </row>
    <row r="66" spans="1:8" x14ac:dyDescent="0.25">
      <c r="A66" s="134"/>
      <c r="B66" s="109" t="s">
        <v>314</v>
      </c>
      <c r="C66" s="94">
        <v>6307</v>
      </c>
      <c r="D66" s="94">
        <v>0</v>
      </c>
      <c r="E66" s="94">
        <f>SUM(C66:D66)</f>
        <v>6307</v>
      </c>
      <c r="F66" s="94">
        <v>114526</v>
      </c>
      <c r="G66" s="68"/>
      <c r="H66" s="68"/>
    </row>
    <row r="67" spans="1:8" x14ac:dyDescent="0.25">
      <c r="A67" s="134"/>
      <c r="B67" s="58" t="s">
        <v>313</v>
      </c>
      <c r="C67" s="44"/>
      <c r="D67" s="44"/>
      <c r="E67" s="44"/>
      <c r="F67" s="44"/>
      <c r="G67" s="68"/>
      <c r="H67" s="68"/>
    </row>
    <row r="68" spans="1:8" x14ac:dyDescent="0.25">
      <c r="A68" s="134"/>
      <c r="B68" s="109" t="s">
        <v>312</v>
      </c>
      <c r="C68" s="94">
        <v>57998</v>
      </c>
      <c r="D68" s="94">
        <v>0</v>
      </c>
      <c r="E68" s="94">
        <f>SUM(C68:D68)</f>
        <v>57998</v>
      </c>
      <c r="F68" s="94">
        <v>696957</v>
      </c>
      <c r="G68" s="68"/>
      <c r="H68" s="68"/>
    </row>
    <row r="69" spans="1:8" x14ac:dyDescent="0.25">
      <c r="A69" s="134"/>
      <c r="B69" s="79" t="s">
        <v>69</v>
      </c>
      <c r="C69" s="78">
        <f>SUM(C55:C68)</f>
        <v>161408.30389610387</v>
      </c>
      <c r="D69" s="78">
        <f>SUM(D55:D68)</f>
        <v>21381.051948051947</v>
      </c>
      <c r="E69" s="78">
        <f>SUM(E55:E68)</f>
        <v>182789.35584415583</v>
      </c>
      <c r="F69" s="78">
        <f>SUM(F55:F68)</f>
        <v>2700776.8155844156</v>
      </c>
      <c r="G69" s="68"/>
      <c r="H69" s="68"/>
    </row>
    <row r="70" spans="1:8" x14ac:dyDescent="0.25">
      <c r="A70" s="44"/>
      <c r="B70" s="44"/>
      <c r="C70" s="44"/>
      <c r="D70" s="44"/>
      <c r="E70" s="44"/>
      <c r="F70" s="44"/>
      <c r="G70" s="68"/>
      <c r="H70" s="68"/>
    </row>
    <row r="71" spans="1:8" ht="15" customHeight="1" x14ac:dyDescent="0.25">
      <c r="A71" s="133" t="s">
        <v>31</v>
      </c>
      <c r="B71" s="58" t="s">
        <v>31</v>
      </c>
      <c r="C71" s="90"/>
      <c r="D71" s="90"/>
      <c r="E71" s="90"/>
      <c r="F71" s="90"/>
      <c r="G71" s="68"/>
      <c r="H71" s="68"/>
    </row>
    <row r="72" spans="1:8" ht="15" customHeight="1" x14ac:dyDescent="0.25">
      <c r="A72" s="133"/>
      <c r="B72" s="110" t="s">
        <v>311</v>
      </c>
      <c r="C72" s="30">
        <v>114</v>
      </c>
      <c r="D72" s="30">
        <v>0</v>
      </c>
      <c r="E72" s="30">
        <f>SUM(C72:D72)</f>
        <v>114</v>
      </c>
      <c r="F72" s="30">
        <v>2499</v>
      </c>
      <c r="G72" s="68"/>
      <c r="H72" s="68"/>
    </row>
    <row r="73" spans="1:8" ht="15" customHeight="1" x14ac:dyDescent="0.25">
      <c r="A73" s="133"/>
      <c r="B73" s="79" t="s">
        <v>69</v>
      </c>
      <c r="C73" s="78">
        <f>SUM(C72)</f>
        <v>114</v>
      </c>
      <c r="D73" s="78">
        <f>SUM(D72)</f>
        <v>0</v>
      </c>
      <c r="E73" s="78">
        <f>SUM(E72)</f>
        <v>114</v>
      </c>
      <c r="F73" s="78">
        <f>SUM(F72)</f>
        <v>2499</v>
      </c>
      <c r="G73" s="68"/>
      <c r="H73" s="68"/>
    </row>
    <row r="74" spans="1:8" x14ac:dyDescent="0.25">
      <c r="A74" s="44"/>
      <c r="B74" s="44"/>
      <c r="C74" s="44"/>
      <c r="D74" s="44"/>
      <c r="E74" s="44"/>
      <c r="F74" s="44"/>
      <c r="G74" s="68"/>
      <c r="H74" s="68"/>
    </row>
    <row r="75" spans="1:8" x14ac:dyDescent="0.25">
      <c r="A75" s="133" t="s">
        <v>5</v>
      </c>
      <c r="B75" s="80" t="s">
        <v>310</v>
      </c>
      <c r="C75" s="44"/>
      <c r="D75" s="44"/>
      <c r="E75" s="44"/>
      <c r="F75" s="44"/>
      <c r="G75" s="68"/>
      <c r="H75" s="68"/>
    </row>
    <row r="76" spans="1:8" x14ac:dyDescent="0.25">
      <c r="A76" s="133"/>
      <c r="B76" s="107" t="s">
        <v>309</v>
      </c>
      <c r="C76" s="94">
        <v>74151.42857142858</v>
      </c>
      <c r="D76" s="94">
        <v>53895.42857142858</v>
      </c>
      <c r="E76" s="94">
        <f>SUM(C76:D76)</f>
        <v>128046.85714285716</v>
      </c>
      <c r="F76" s="94">
        <v>891065</v>
      </c>
      <c r="G76" s="68"/>
      <c r="H76" s="68"/>
    </row>
    <row r="77" spans="1:8" x14ac:dyDescent="0.25">
      <c r="A77" s="133"/>
      <c r="B77" s="79" t="s">
        <v>69</v>
      </c>
      <c r="C77" s="78">
        <f>SUM(C75:C76)</f>
        <v>74151.42857142858</v>
      </c>
      <c r="D77" s="78">
        <f>SUM(D75:D76)</f>
        <v>53895.42857142858</v>
      </c>
      <c r="E77" s="78">
        <f>SUM(E75:E76)</f>
        <v>128046.85714285716</v>
      </c>
      <c r="F77" s="78">
        <f>SUM(F75:F76)</f>
        <v>891065</v>
      </c>
      <c r="G77" s="74"/>
      <c r="H77" s="74"/>
    </row>
    <row r="78" spans="1:8" x14ac:dyDescent="0.25">
      <c r="A78" s="44"/>
      <c r="B78" s="44"/>
      <c r="C78" s="44"/>
      <c r="D78" s="44"/>
      <c r="E78" s="44"/>
      <c r="F78" s="44"/>
      <c r="G78" s="74"/>
      <c r="H78" s="74"/>
    </row>
    <row r="79" spans="1:8" x14ac:dyDescent="0.25">
      <c r="A79" s="133" t="s">
        <v>6</v>
      </c>
      <c r="B79" s="58" t="s">
        <v>308</v>
      </c>
      <c r="C79" s="44"/>
      <c r="D79" s="44"/>
      <c r="E79" s="44"/>
      <c r="F79" s="44"/>
      <c r="G79" s="68"/>
      <c r="H79" s="68"/>
    </row>
    <row r="80" spans="1:8" x14ac:dyDescent="0.25">
      <c r="A80" s="133"/>
      <c r="B80" s="109" t="s">
        <v>300</v>
      </c>
      <c r="C80" s="94">
        <v>35874.545454545456</v>
      </c>
      <c r="D80" s="94">
        <v>22384.363636363636</v>
      </c>
      <c r="E80" s="94">
        <f>SUM(C80:D80)</f>
        <v>58258.909090909088</v>
      </c>
      <c r="F80" s="94">
        <v>459348</v>
      </c>
      <c r="G80" s="68"/>
      <c r="H80" s="68"/>
    </row>
    <row r="81" spans="1:8" x14ac:dyDescent="0.25">
      <c r="A81" s="133"/>
      <c r="B81" s="109" t="s">
        <v>307</v>
      </c>
      <c r="C81" s="94">
        <v>30448.800000000003</v>
      </c>
      <c r="D81" s="94">
        <v>5895.6</v>
      </c>
      <c r="E81" s="94">
        <f>SUM(C81:D81)</f>
        <v>36344.400000000001</v>
      </c>
      <c r="F81" s="94">
        <v>197348</v>
      </c>
      <c r="G81" s="68"/>
      <c r="H81" s="68"/>
    </row>
    <row r="82" spans="1:8" ht="15" customHeight="1" x14ac:dyDescent="0.25">
      <c r="A82" s="133"/>
      <c r="B82" s="109" t="s">
        <v>306</v>
      </c>
      <c r="C82" s="94">
        <v>41546.181818181816</v>
      </c>
      <c r="D82" s="94">
        <v>12898.909090909092</v>
      </c>
      <c r="E82" s="94">
        <f>SUM(C82:D82)</f>
        <v>54445.090909090912</v>
      </c>
      <c r="F82" s="94">
        <v>577322.18181818177</v>
      </c>
      <c r="G82" s="68"/>
      <c r="H82" s="68"/>
    </row>
    <row r="83" spans="1:8" x14ac:dyDescent="0.25">
      <c r="A83" s="133"/>
      <c r="B83" s="80" t="s">
        <v>305</v>
      </c>
      <c r="C83" s="44"/>
      <c r="D83" s="44"/>
      <c r="E83" s="44"/>
      <c r="F83" s="44"/>
      <c r="G83" s="68"/>
      <c r="H83" s="68"/>
    </row>
    <row r="84" spans="1:8" x14ac:dyDescent="0.25">
      <c r="A84" s="133"/>
      <c r="B84" s="107" t="s">
        <v>296</v>
      </c>
      <c r="C84" s="94">
        <v>8743</v>
      </c>
      <c r="D84" s="94">
        <v>0</v>
      </c>
      <c r="E84" s="94">
        <f>SUM(C84:D84)</f>
        <v>8743</v>
      </c>
      <c r="F84" s="94">
        <v>33115</v>
      </c>
      <c r="G84" s="68"/>
      <c r="H84" s="68"/>
    </row>
    <row r="85" spans="1:8" x14ac:dyDescent="0.25">
      <c r="A85" s="133"/>
      <c r="B85" s="80" t="s">
        <v>304</v>
      </c>
      <c r="C85" s="44"/>
      <c r="D85" s="44"/>
      <c r="E85" s="44"/>
      <c r="F85" s="44"/>
      <c r="G85" s="68"/>
      <c r="H85" s="68"/>
    </row>
    <row r="86" spans="1:8" x14ac:dyDescent="0.25">
      <c r="A86" s="133"/>
      <c r="B86" s="107" t="s">
        <v>296</v>
      </c>
      <c r="C86" s="94">
        <v>315</v>
      </c>
      <c r="D86" s="94">
        <v>5037</v>
      </c>
      <c r="E86" s="94">
        <f>SUM(C86:D86)</f>
        <v>5352</v>
      </c>
      <c r="F86" s="94">
        <v>44594</v>
      </c>
      <c r="G86" s="68"/>
      <c r="H86" s="68"/>
    </row>
    <row r="87" spans="1:8" x14ac:dyDescent="0.25">
      <c r="A87" s="133"/>
      <c r="B87" s="58" t="s">
        <v>303</v>
      </c>
      <c r="C87" s="44"/>
      <c r="D87" s="44"/>
      <c r="E87" s="44"/>
      <c r="F87" s="44"/>
      <c r="G87" s="68"/>
      <c r="H87" s="68"/>
    </row>
    <row r="88" spans="1:8" x14ac:dyDescent="0.25">
      <c r="A88" s="133"/>
      <c r="B88" s="109" t="s">
        <v>302</v>
      </c>
      <c r="C88" s="94">
        <v>16827</v>
      </c>
      <c r="D88" s="94">
        <v>0</v>
      </c>
      <c r="E88" s="94">
        <f>SUM(C88:D88)</f>
        <v>16827</v>
      </c>
      <c r="F88" s="94">
        <v>696709</v>
      </c>
      <c r="G88" s="68"/>
      <c r="H88" s="68"/>
    </row>
    <row r="89" spans="1:8" x14ac:dyDescent="0.25">
      <c r="A89" s="133"/>
      <c r="B89" s="109" t="s">
        <v>301</v>
      </c>
      <c r="C89" s="94">
        <v>10032</v>
      </c>
      <c r="D89" s="94">
        <v>0</v>
      </c>
      <c r="E89" s="94">
        <f>SUM(C89:D89)</f>
        <v>10032</v>
      </c>
      <c r="F89" s="94">
        <v>110570</v>
      </c>
      <c r="G89" s="68"/>
      <c r="H89" s="68"/>
    </row>
    <row r="90" spans="1:8" x14ac:dyDescent="0.25">
      <c r="A90" s="133"/>
      <c r="B90" s="58" t="s">
        <v>109</v>
      </c>
      <c r="C90" s="44"/>
      <c r="D90" s="44"/>
      <c r="E90" s="44"/>
      <c r="F90" s="44"/>
      <c r="G90" s="68"/>
      <c r="H90" s="68"/>
    </row>
    <row r="91" spans="1:8" ht="19.5" customHeight="1" x14ac:dyDescent="0.25">
      <c r="A91" s="133"/>
      <c r="B91" s="111" t="s">
        <v>300</v>
      </c>
      <c r="C91" s="94">
        <v>39245.142857142855</v>
      </c>
      <c r="D91" s="94">
        <v>3901.7142857142862</v>
      </c>
      <c r="E91" s="94">
        <f>SUM(C91:D91)</f>
        <v>43146.857142857145</v>
      </c>
      <c r="F91" s="94">
        <v>157339</v>
      </c>
      <c r="G91" s="68"/>
      <c r="H91" s="68"/>
    </row>
    <row r="92" spans="1:8" ht="15.75" customHeight="1" x14ac:dyDescent="0.25">
      <c r="A92" s="133"/>
      <c r="B92" s="109" t="s">
        <v>296</v>
      </c>
      <c r="C92" s="94">
        <v>842.40000000000009</v>
      </c>
      <c r="D92" s="94">
        <v>5383.2000000000007</v>
      </c>
      <c r="E92" s="94">
        <f>SUM(C92:D92)</f>
        <v>6225.6</v>
      </c>
      <c r="F92" s="94">
        <v>55366</v>
      </c>
      <c r="G92" s="68"/>
      <c r="H92" s="68"/>
    </row>
    <row r="93" spans="1:8" x14ac:dyDescent="0.25">
      <c r="A93" s="133"/>
      <c r="B93" s="58" t="s">
        <v>299</v>
      </c>
      <c r="C93" s="44"/>
      <c r="D93" s="44"/>
      <c r="E93" s="44"/>
      <c r="F93" s="44"/>
      <c r="G93" s="68"/>
      <c r="H93" s="68"/>
    </row>
    <row r="94" spans="1:8" x14ac:dyDescent="0.25">
      <c r="A94" s="133"/>
      <c r="B94" s="109" t="s">
        <v>298</v>
      </c>
      <c r="C94" s="94">
        <v>5128</v>
      </c>
      <c r="D94" s="94">
        <v>364</v>
      </c>
      <c r="E94" s="94">
        <f>SUM(C94:D94)</f>
        <v>5492</v>
      </c>
      <c r="F94" s="94">
        <v>143332</v>
      </c>
      <c r="G94" s="68"/>
      <c r="H94" s="68"/>
    </row>
    <row r="95" spans="1:8" x14ac:dyDescent="0.25">
      <c r="A95" s="133"/>
      <c r="B95" s="58" t="s">
        <v>111</v>
      </c>
      <c r="C95" s="44"/>
      <c r="D95" s="44"/>
      <c r="E95" s="44"/>
      <c r="F95" s="44"/>
      <c r="G95" s="74"/>
      <c r="H95" s="74"/>
    </row>
    <row r="96" spans="1:8" x14ac:dyDescent="0.25">
      <c r="A96" s="133"/>
      <c r="B96" s="109" t="s">
        <v>297</v>
      </c>
      <c r="C96" s="94">
        <v>930.5454545454545</v>
      </c>
      <c r="D96" s="94">
        <v>0</v>
      </c>
      <c r="E96" s="94">
        <f t="shared" ref="E96:E101" si="0">SUM(C96:D96)</f>
        <v>930.5454545454545</v>
      </c>
      <c r="F96" s="94">
        <v>20730.545454545456</v>
      </c>
      <c r="G96" s="74"/>
      <c r="H96" s="74"/>
    </row>
    <row r="97" spans="1:8" x14ac:dyDescent="0.25">
      <c r="A97" s="133"/>
      <c r="B97" s="109" t="s">
        <v>296</v>
      </c>
      <c r="C97" s="94">
        <v>5832</v>
      </c>
      <c r="D97" s="94">
        <v>276</v>
      </c>
      <c r="E97" s="94">
        <f t="shared" si="0"/>
        <v>6108</v>
      </c>
      <c r="F97" s="94">
        <v>221928</v>
      </c>
      <c r="G97" s="74"/>
      <c r="H97" s="74"/>
    </row>
    <row r="98" spans="1:8" x14ac:dyDescent="0.25">
      <c r="A98" s="133"/>
      <c r="B98" s="109" t="s">
        <v>295</v>
      </c>
      <c r="C98" s="94">
        <v>1231.1999999999998</v>
      </c>
      <c r="D98" s="94">
        <v>0</v>
      </c>
      <c r="E98" s="94">
        <f t="shared" si="0"/>
        <v>1231.1999999999998</v>
      </c>
      <c r="F98" s="94">
        <v>12945.599999999999</v>
      </c>
      <c r="G98" s="74"/>
      <c r="H98" s="74"/>
    </row>
    <row r="99" spans="1:8" x14ac:dyDescent="0.25">
      <c r="A99" s="133"/>
      <c r="B99" s="109" t="s">
        <v>294</v>
      </c>
      <c r="C99" s="94">
        <v>35868</v>
      </c>
      <c r="D99" s="94">
        <v>0</v>
      </c>
      <c r="E99" s="94">
        <f t="shared" si="0"/>
        <v>35868</v>
      </c>
      <c r="F99" s="94">
        <v>1441920</v>
      </c>
      <c r="G99" s="74"/>
      <c r="H99" s="74"/>
    </row>
    <row r="100" spans="1:8" x14ac:dyDescent="0.25">
      <c r="A100" s="133"/>
      <c r="B100" s="109" t="s">
        <v>156</v>
      </c>
      <c r="C100" s="94">
        <v>12</v>
      </c>
      <c r="D100" s="94">
        <v>0</v>
      </c>
      <c r="E100" s="94">
        <f t="shared" si="0"/>
        <v>12</v>
      </c>
      <c r="F100" s="94">
        <v>735.27272727272725</v>
      </c>
      <c r="G100" s="74"/>
      <c r="H100" s="74"/>
    </row>
    <row r="101" spans="1:8" ht="30" x14ac:dyDescent="0.25">
      <c r="A101" s="133"/>
      <c r="B101" s="109" t="s">
        <v>293</v>
      </c>
      <c r="C101" s="94">
        <v>27</v>
      </c>
      <c r="D101" s="94">
        <v>3</v>
      </c>
      <c r="E101" s="94">
        <f t="shared" si="0"/>
        <v>30</v>
      </c>
      <c r="F101" s="94">
        <v>17996</v>
      </c>
      <c r="G101" s="74"/>
      <c r="H101" s="74"/>
    </row>
    <row r="102" spans="1:8" x14ac:dyDescent="0.25">
      <c r="A102" s="133"/>
      <c r="B102" s="79" t="s">
        <v>69</v>
      </c>
      <c r="C102" s="93">
        <f>SUM(C80:C101)</f>
        <v>232902.81558441557</v>
      </c>
      <c r="D102" s="93">
        <f>SUM(D80:D101)</f>
        <v>56143.787012987013</v>
      </c>
      <c r="E102" s="93">
        <f>SUM(E80:E101)</f>
        <v>289046.60259740258</v>
      </c>
      <c r="F102" s="93">
        <f>SUM(F80:F101)</f>
        <v>4191298.6</v>
      </c>
      <c r="G102" s="74"/>
      <c r="H102" s="74"/>
    </row>
    <row r="103" spans="1:8" ht="15.75" customHeight="1" thickBot="1" x14ac:dyDescent="0.3">
      <c r="A103" s="131" t="s">
        <v>80</v>
      </c>
      <c r="B103" s="131" t="s">
        <v>81</v>
      </c>
      <c r="C103" s="128" t="s">
        <v>171</v>
      </c>
      <c r="D103" s="128"/>
      <c r="E103" s="128"/>
      <c r="F103" s="129" t="s">
        <v>170</v>
      </c>
      <c r="G103" s="87"/>
      <c r="H103" s="87"/>
    </row>
    <row r="104" spans="1:8" ht="15" customHeight="1" x14ac:dyDescent="0.25">
      <c r="A104" s="131"/>
      <c r="B104" s="131"/>
      <c r="C104" s="130" t="s">
        <v>169</v>
      </c>
      <c r="D104" s="130" t="s">
        <v>168</v>
      </c>
      <c r="E104" s="130" t="s">
        <v>350</v>
      </c>
      <c r="F104" s="129"/>
      <c r="G104" s="86"/>
      <c r="H104" s="86"/>
    </row>
    <row r="105" spans="1:8" x14ac:dyDescent="0.25">
      <c r="A105" s="131"/>
      <c r="B105" s="131"/>
      <c r="C105" s="129"/>
      <c r="D105" s="129"/>
      <c r="E105" s="129"/>
      <c r="F105" s="129"/>
      <c r="G105" s="86"/>
      <c r="H105" s="86"/>
    </row>
    <row r="106" spans="1:8" x14ac:dyDescent="0.25">
      <c r="A106" s="44"/>
      <c r="B106" s="44"/>
      <c r="C106" s="44"/>
      <c r="D106" s="44"/>
      <c r="E106" s="44"/>
      <c r="F106" s="44"/>
      <c r="G106" s="86"/>
      <c r="H106" s="86"/>
    </row>
    <row r="107" spans="1:8" ht="15" customHeight="1" x14ac:dyDescent="0.25">
      <c r="A107" s="135" t="s">
        <v>7</v>
      </c>
      <c r="B107" s="91" t="s">
        <v>292</v>
      </c>
      <c r="C107" s="44"/>
      <c r="D107" s="44"/>
      <c r="E107" s="44"/>
      <c r="F107" s="44"/>
      <c r="G107" s="68"/>
      <c r="H107" s="68"/>
    </row>
    <row r="108" spans="1:8" ht="15" customHeight="1" x14ac:dyDescent="0.25">
      <c r="A108" s="135"/>
      <c r="B108" s="107" t="s">
        <v>291</v>
      </c>
      <c r="C108" s="94">
        <v>0</v>
      </c>
      <c r="D108" s="94">
        <v>4677</v>
      </c>
      <c r="E108" s="94">
        <f>SUM(C108:D108)</f>
        <v>4677</v>
      </c>
      <c r="F108" s="94">
        <v>17345</v>
      </c>
      <c r="G108" s="68"/>
      <c r="H108" s="68"/>
    </row>
    <row r="109" spans="1:8" ht="15" customHeight="1" x14ac:dyDescent="0.25">
      <c r="A109" s="135"/>
      <c r="B109" s="80" t="s">
        <v>290</v>
      </c>
      <c r="C109" s="44"/>
      <c r="D109" s="44"/>
      <c r="E109" s="44"/>
      <c r="F109" s="44"/>
      <c r="G109" s="68"/>
      <c r="H109" s="68"/>
    </row>
    <row r="110" spans="1:8" ht="15" customHeight="1" x14ac:dyDescent="0.25">
      <c r="A110" s="135"/>
      <c r="B110" s="107" t="s">
        <v>289</v>
      </c>
      <c r="C110" s="94">
        <v>5082</v>
      </c>
      <c r="D110" s="94">
        <v>0</v>
      </c>
      <c r="E110" s="94">
        <f>SUM(C110:C110)</f>
        <v>5082</v>
      </c>
      <c r="F110" s="94">
        <v>4862</v>
      </c>
      <c r="G110" s="68"/>
      <c r="H110" s="68"/>
    </row>
    <row r="111" spans="1:8" ht="15" customHeight="1" x14ac:dyDescent="0.25">
      <c r="A111" s="135"/>
      <c r="B111" s="107" t="s">
        <v>281</v>
      </c>
      <c r="C111" s="94">
        <v>5088</v>
      </c>
      <c r="D111" s="112">
        <v>0</v>
      </c>
      <c r="E111" s="94">
        <f>SUM(C111:D111)</f>
        <v>5088</v>
      </c>
      <c r="F111" s="94">
        <v>5445.6</v>
      </c>
      <c r="G111" s="68"/>
      <c r="H111" s="68"/>
    </row>
    <row r="112" spans="1:8" ht="15" customHeight="1" x14ac:dyDescent="0.25">
      <c r="A112" s="135"/>
      <c r="B112" s="80" t="s">
        <v>288</v>
      </c>
      <c r="C112" s="44"/>
      <c r="D112" s="44"/>
      <c r="E112" s="44"/>
      <c r="F112" s="44"/>
      <c r="G112" s="68"/>
      <c r="H112" s="68"/>
    </row>
    <row r="113" spans="1:8" ht="15" customHeight="1" x14ac:dyDescent="0.25">
      <c r="A113" s="135"/>
      <c r="B113" s="107" t="s">
        <v>287</v>
      </c>
      <c r="C113" s="94">
        <v>52.36363636363636</v>
      </c>
      <c r="D113" s="94">
        <v>37308</v>
      </c>
      <c r="E113" s="94">
        <f>SUM(C113:D113)</f>
        <v>37360.36363636364</v>
      </c>
      <c r="F113" s="94">
        <v>249440.72727272726</v>
      </c>
      <c r="G113" s="68"/>
      <c r="H113" s="68"/>
    </row>
    <row r="114" spans="1:8" ht="15" customHeight="1" x14ac:dyDescent="0.25">
      <c r="A114" s="135"/>
      <c r="B114" s="80" t="s">
        <v>286</v>
      </c>
      <c r="C114" s="44"/>
      <c r="D114" s="44"/>
      <c r="E114" s="44"/>
      <c r="F114" s="44"/>
      <c r="G114" s="68"/>
      <c r="H114" s="68"/>
    </row>
    <row r="115" spans="1:8" ht="15" customHeight="1" x14ac:dyDescent="0.25">
      <c r="A115" s="135"/>
      <c r="B115" s="107" t="s">
        <v>285</v>
      </c>
      <c r="C115" s="94">
        <v>2875</v>
      </c>
      <c r="D115" s="94">
        <v>0</v>
      </c>
      <c r="E115" s="94">
        <f>SUM(C115:D115)</f>
        <v>2875</v>
      </c>
      <c r="F115" s="94">
        <v>10628</v>
      </c>
      <c r="G115" s="68"/>
      <c r="H115" s="68"/>
    </row>
    <row r="116" spans="1:8" ht="15" customHeight="1" x14ac:dyDescent="0.25">
      <c r="A116" s="135"/>
      <c r="B116" s="80" t="s">
        <v>284</v>
      </c>
      <c r="C116" s="44"/>
      <c r="D116" s="44"/>
      <c r="E116" s="44"/>
      <c r="F116" s="44"/>
      <c r="G116" s="68"/>
      <c r="H116" s="68"/>
    </row>
    <row r="117" spans="1:8" ht="15" customHeight="1" x14ac:dyDescent="0.25">
      <c r="A117" s="135"/>
      <c r="B117" s="107" t="s">
        <v>283</v>
      </c>
      <c r="C117" s="94">
        <v>4152</v>
      </c>
      <c r="D117" s="94">
        <v>0</v>
      </c>
      <c r="E117" s="94">
        <f>SUM(C117:D117)</f>
        <v>4152</v>
      </c>
      <c r="F117" s="94">
        <v>5184</v>
      </c>
      <c r="G117" s="68"/>
      <c r="H117" s="68"/>
    </row>
    <row r="118" spans="1:8" ht="15" customHeight="1" x14ac:dyDescent="0.25">
      <c r="A118" s="135"/>
      <c r="B118" s="80" t="s">
        <v>116</v>
      </c>
      <c r="C118" s="44"/>
      <c r="D118" s="44"/>
      <c r="E118" s="44"/>
      <c r="F118" s="44"/>
      <c r="G118" s="68"/>
      <c r="H118" s="68"/>
    </row>
    <row r="119" spans="1:8" ht="15" customHeight="1" x14ac:dyDescent="0.25">
      <c r="A119" s="135"/>
      <c r="B119" s="107" t="s">
        <v>214</v>
      </c>
      <c r="C119" s="94">
        <v>256</v>
      </c>
      <c r="D119" s="94">
        <v>0</v>
      </c>
      <c r="E119" s="94">
        <f>SUM(C119:D119)</f>
        <v>256</v>
      </c>
      <c r="F119" s="94">
        <v>2098</v>
      </c>
      <c r="G119" s="68"/>
      <c r="H119" s="68"/>
    </row>
    <row r="120" spans="1:8" ht="15" customHeight="1" x14ac:dyDescent="0.25">
      <c r="A120" s="135"/>
      <c r="B120" s="91" t="s">
        <v>282</v>
      </c>
      <c r="C120" s="44"/>
      <c r="D120" s="44"/>
      <c r="E120" s="44"/>
      <c r="F120" s="44"/>
      <c r="G120" s="68"/>
      <c r="H120" s="68"/>
    </row>
    <row r="121" spans="1:8" ht="15" customHeight="1" x14ac:dyDescent="0.25">
      <c r="A121" s="135"/>
      <c r="B121" s="107" t="s">
        <v>281</v>
      </c>
      <c r="C121" s="94">
        <v>5557</v>
      </c>
      <c r="D121" s="94">
        <v>0</v>
      </c>
      <c r="E121" s="94">
        <f>SUM(C121:D121)</f>
        <v>5557</v>
      </c>
      <c r="F121" s="94">
        <v>7489</v>
      </c>
      <c r="G121" s="68"/>
      <c r="H121" s="68"/>
    </row>
    <row r="122" spans="1:8" ht="15" customHeight="1" x14ac:dyDescent="0.25">
      <c r="A122" s="135"/>
      <c r="B122" s="80" t="s">
        <v>117</v>
      </c>
      <c r="C122" s="44"/>
      <c r="D122" s="44"/>
      <c r="E122" s="44"/>
      <c r="F122" s="44"/>
      <c r="G122" s="68"/>
      <c r="H122" s="68"/>
    </row>
    <row r="123" spans="1:8" ht="15" customHeight="1" x14ac:dyDescent="0.25">
      <c r="A123" s="135"/>
      <c r="B123" s="107" t="s">
        <v>280</v>
      </c>
      <c r="C123" s="94">
        <v>3704</v>
      </c>
      <c r="D123" s="94">
        <v>0</v>
      </c>
      <c r="E123" s="94">
        <f>SUM(C123:D123)</f>
        <v>3704</v>
      </c>
      <c r="F123" s="94">
        <v>16933</v>
      </c>
      <c r="G123" s="68"/>
      <c r="H123" s="68"/>
    </row>
    <row r="124" spans="1:8" ht="15" customHeight="1" x14ac:dyDescent="0.25">
      <c r="A124" s="135"/>
      <c r="B124" s="79" t="s">
        <v>69</v>
      </c>
      <c r="C124" s="78">
        <f>SUM(C108:C123)</f>
        <v>26766.363636363636</v>
      </c>
      <c r="D124" s="78">
        <f>SUM(D108:D123)</f>
        <v>41985</v>
      </c>
      <c r="E124" s="78">
        <f>SUM(E108:E123)</f>
        <v>68751.363636363647</v>
      </c>
      <c r="F124" s="78">
        <f>SUM(F108:F123)</f>
        <v>319425.32727272727</v>
      </c>
      <c r="G124" s="92"/>
      <c r="H124" s="92"/>
    </row>
    <row r="125" spans="1:8" x14ac:dyDescent="0.25">
      <c r="A125" s="44"/>
      <c r="B125" s="44"/>
      <c r="C125" s="44"/>
      <c r="D125" s="44"/>
      <c r="E125" s="44"/>
      <c r="F125" s="44"/>
      <c r="G125" s="92"/>
      <c r="H125" s="92"/>
    </row>
    <row r="126" spans="1:8" ht="15" customHeight="1" x14ac:dyDescent="0.25">
      <c r="A126" s="133" t="s">
        <v>23</v>
      </c>
      <c r="B126" s="80" t="s">
        <v>353</v>
      </c>
      <c r="C126" s="44"/>
      <c r="D126" s="44"/>
      <c r="E126" s="44"/>
      <c r="F126" s="44"/>
      <c r="G126" s="92"/>
      <c r="H126" s="92"/>
    </row>
    <row r="127" spans="1:8" ht="15" customHeight="1" x14ac:dyDescent="0.25">
      <c r="A127" s="133"/>
      <c r="B127" s="107" t="s">
        <v>279</v>
      </c>
      <c r="C127" s="94">
        <v>41100</v>
      </c>
      <c r="D127" s="94">
        <v>0</v>
      </c>
      <c r="E127" s="94">
        <f>SUM(C127:D127)</f>
        <v>41100</v>
      </c>
      <c r="F127" s="94">
        <v>240341</v>
      </c>
      <c r="G127" s="92"/>
      <c r="H127" s="92"/>
    </row>
    <row r="128" spans="1:8" ht="15" customHeight="1" x14ac:dyDescent="0.25">
      <c r="A128" s="133"/>
      <c r="B128" s="79" t="s">
        <v>69</v>
      </c>
      <c r="C128" s="93">
        <f>SUM(C127:C127)</f>
        <v>41100</v>
      </c>
      <c r="D128" s="93">
        <f>SUM(D127:D127)</f>
        <v>0</v>
      </c>
      <c r="E128" s="93">
        <f>SUM(E127:E127)</f>
        <v>41100</v>
      </c>
      <c r="F128" s="93">
        <f>SUM(F127:F127)</f>
        <v>240341</v>
      </c>
      <c r="G128" s="92"/>
      <c r="H128" s="92"/>
    </row>
    <row r="129" spans="1:8" x14ac:dyDescent="0.25">
      <c r="A129" s="44"/>
      <c r="B129" s="44"/>
      <c r="C129" s="44"/>
      <c r="D129" s="44"/>
      <c r="E129" s="44"/>
      <c r="F129" s="44"/>
      <c r="G129" s="86"/>
      <c r="H129" s="86"/>
    </row>
    <row r="130" spans="1:8" x14ac:dyDescent="0.25">
      <c r="A130" s="134" t="s">
        <v>10</v>
      </c>
      <c r="B130" s="80" t="s">
        <v>123</v>
      </c>
      <c r="C130" s="44"/>
      <c r="D130" s="44"/>
      <c r="E130" s="44"/>
      <c r="F130" s="44"/>
      <c r="G130" s="68"/>
      <c r="H130" s="68"/>
    </row>
    <row r="131" spans="1:8" x14ac:dyDescent="0.25">
      <c r="A131" s="134"/>
      <c r="B131" s="107" t="s">
        <v>278</v>
      </c>
      <c r="C131" s="94">
        <v>5297</v>
      </c>
      <c r="D131" s="94">
        <v>0</v>
      </c>
      <c r="E131" s="94">
        <f>SUM(C131:D131)</f>
        <v>5297</v>
      </c>
      <c r="F131" s="94">
        <v>15230</v>
      </c>
      <c r="G131" s="68"/>
      <c r="H131" s="68"/>
    </row>
    <row r="132" spans="1:8" x14ac:dyDescent="0.25">
      <c r="A132" s="134"/>
      <c r="B132" s="79" t="s">
        <v>69</v>
      </c>
      <c r="C132" s="78">
        <f>SUM(C131:C131)</f>
        <v>5297</v>
      </c>
      <c r="D132" s="78">
        <f>SUM(D131:D131)</f>
        <v>0</v>
      </c>
      <c r="E132" s="78">
        <f>SUM(E131:E131)</f>
        <v>5297</v>
      </c>
      <c r="F132" s="78">
        <f>SUM(F131:F131)</f>
        <v>15230</v>
      </c>
      <c r="G132" s="68"/>
      <c r="H132" s="68"/>
    </row>
    <row r="133" spans="1:8" ht="15.75" customHeight="1" thickBot="1" x14ac:dyDescent="0.3">
      <c r="A133" s="131" t="s">
        <v>80</v>
      </c>
      <c r="B133" s="131" t="s">
        <v>81</v>
      </c>
      <c r="C133" s="128" t="s">
        <v>171</v>
      </c>
      <c r="D133" s="128"/>
      <c r="E133" s="128"/>
      <c r="F133" s="129" t="s">
        <v>170</v>
      </c>
      <c r="G133" s="87"/>
      <c r="H133" s="87"/>
    </row>
    <row r="134" spans="1:8" ht="15" customHeight="1" x14ac:dyDescent="0.25">
      <c r="A134" s="131"/>
      <c r="B134" s="131"/>
      <c r="C134" s="130" t="s">
        <v>169</v>
      </c>
      <c r="D134" s="130" t="s">
        <v>168</v>
      </c>
      <c r="E134" s="130" t="s">
        <v>350</v>
      </c>
      <c r="F134" s="129"/>
      <c r="G134" s="86"/>
      <c r="H134" s="86"/>
    </row>
    <row r="135" spans="1:8" x14ac:dyDescent="0.25">
      <c r="A135" s="131"/>
      <c r="B135" s="131"/>
      <c r="C135" s="129"/>
      <c r="D135" s="129"/>
      <c r="E135" s="129"/>
      <c r="F135" s="129"/>
      <c r="G135" s="86"/>
      <c r="H135" s="86"/>
    </row>
    <row r="136" spans="1:8" x14ac:dyDescent="0.25">
      <c r="A136" s="44"/>
      <c r="B136" s="44"/>
      <c r="C136" s="44"/>
      <c r="D136" s="44"/>
      <c r="E136" s="44"/>
      <c r="F136" s="44"/>
      <c r="G136" s="68"/>
      <c r="H136" s="68"/>
    </row>
    <row r="137" spans="1:8" x14ac:dyDescent="0.25">
      <c r="A137" s="133" t="s">
        <v>11</v>
      </c>
      <c r="B137" s="80" t="s">
        <v>277</v>
      </c>
      <c r="C137" s="44"/>
      <c r="D137" s="44"/>
      <c r="E137" s="44"/>
      <c r="F137" s="44"/>
      <c r="G137" s="68"/>
      <c r="H137" s="68"/>
    </row>
    <row r="138" spans="1:8" x14ac:dyDescent="0.25">
      <c r="A138" s="133"/>
      <c r="B138" s="107" t="s">
        <v>166</v>
      </c>
      <c r="C138" s="94">
        <v>2458</v>
      </c>
      <c r="D138" s="94">
        <v>4416</v>
      </c>
      <c r="E138" s="94">
        <f>SUM(C138:D138)</f>
        <v>6874</v>
      </c>
      <c r="F138" s="94">
        <v>70170</v>
      </c>
      <c r="G138" s="68"/>
      <c r="H138" s="68"/>
    </row>
    <row r="139" spans="1:8" x14ac:dyDescent="0.25">
      <c r="A139" s="133"/>
      <c r="B139" s="80" t="s">
        <v>276</v>
      </c>
      <c r="C139" s="44"/>
      <c r="D139" s="44"/>
      <c r="E139" s="44"/>
      <c r="F139" s="44"/>
      <c r="G139" s="68"/>
      <c r="H139" s="68"/>
    </row>
    <row r="140" spans="1:8" x14ac:dyDescent="0.25">
      <c r="A140" s="133"/>
      <c r="B140" s="107" t="s">
        <v>242</v>
      </c>
      <c r="C140" s="94">
        <v>0</v>
      </c>
      <c r="D140" s="94">
        <v>674</v>
      </c>
      <c r="E140" s="94">
        <f>SUM(C140:D140)</f>
        <v>674</v>
      </c>
      <c r="F140" s="94">
        <v>3482</v>
      </c>
      <c r="G140" s="68"/>
      <c r="H140" s="68"/>
    </row>
    <row r="141" spans="1:8" x14ac:dyDescent="0.25">
      <c r="A141" s="133"/>
      <c r="B141" s="80" t="s">
        <v>275</v>
      </c>
      <c r="C141" s="44"/>
      <c r="D141" s="44"/>
      <c r="E141" s="44"/>
      <c r="F141" s="44"/>
      <c r="G141" s="68"/>
      <c r="H141" s="68"/>
    </row>
    <row r="142" spans="1:8" x14ac:dyDescent="0.25">
      <c r="A142" s="133"/>
      <c r="B142" s="107" t="s">
        <v>249</v>
      </c>
      <c r="C142" s="94">
        <v>134.39999999999998</v>
      </c>
      <c r="D142" s="94">
        <v>336</v>
      </c>
      <c r="E142" s="94">
        <f>SUM(C142:D142)</f>
        <v>470.4</v>
      </c>
      <c r="F142" s="94">
        <v>2448</v>
      </c>
      <c r="G142" s="68"/>
      <c r="H142" s="68"/>
    </row>
    <row r="143" spans="1:8" x14ac:dyDescent="0.25">
      <c r="A143" s="133"/>
      <c r="B143" s="80" t="s">
        <v>274</v>
      </c>
      <c r="C143" s="44"/>
      <c r="D143" s="44"/>
      <c r="E143" s="44"/>
      <c r="F143" s="44"/>
      <c r="G143" s="68"/>
      <c r="H143" s="68"/>
    </row>
    <row r="144" spans="1:8" ht="15" customHeight="1" x14ac:dyDescent="0.25">
      <c r="A144" s="133"/>
      <c r="B144" s="114" t="s">
        <v>349</v>
      </c>
      <c r="C144" s="94">
        <v>14651</v>
      </c>
      <c r="D144" s="94">
        <v>0</v>
      </c>
      <c r="E144" s="94">
        <f>SUM(C144:D144)</f>
        <v>14651</v>
      </c>
      <c r="F144" s="94">
        <v>600691</v>
      </c>
      <c r="G144" s="68"/>
      <c r="H144" s="68"/>
    </row>
    <row r="145" spans="1:8" x14ac:dyDescent="0.25">
      <c r="A145" s="133"/>
      <c r="B145" s="114" t="s">
        <v>348</v>
      </c>
      <c r="C145" s="94">
        <v>23172</v>
      </c>
      <c r="D145" s="94">
        <v>6196</v>
      </c>
      <c r="E145" s="94">
        <f>SUM(C145:D145)</f>
        <v>29368</v>
      </c>
      <c r="F145" s="94">
        <v>203924</v>
      </c>
      <c r="G145" s="68"/>
      <c r="H145" s="68"/>
    </row>
    <row r="146" spans="1:8" x14ac:dyDescent="0.25">
      <c r="A146" s="133"/>
      <c r="B146" s="80" t="s">
        <v>273</v>
      </c>
      <c r="C146" s="44"/>
      <c r="D146" s="44"/>
      <c r="E146" s="44"/>
      <c r="F146" s="44"/>
      <c r="G146" s="68"/>
      <c r="H146" s="68"/>
    </row>
    <row r="147" spans="1:8" x14ac:dyDescent="0.25">
      <c r="A147" s="133"/>
      <c r="B147" s="107" t="s">
        <v>272</v>
      </c>
      <c r="C147" s="94">
        <v>11300</v>
      </c>
      <c r="D147" s="94">
        <v>0</v>
      </c>
      <c r="E147" s="94">
        <f>SUM(C147:D147)</f>
        <v>11300</v>
      </c>
      <c r="F147" s="94">
        <v>142132</v>
      </c>
      <c r="G147" s="68"/>
      <c r="H147" s="68"/>
    </row>
    <row r="148" spans="1:8" x14ac:dyDescent="0.25">
      <c r="A148" s="133"/>
      <c r="B148" s="80" t="s">
        <v>271</v>
      </c>
      <c r="C148" s="44"/>
      <c r="D148" s="44"/>
      <c r="E148" s="44"/>
      <c r="F148" s="44"/>
      <c r="G148" s="68"/>
      <c r="H148" s="68"/>
    </row>
    <row r="149" spans="1:8" x14ac:dyDescent="0.25">
      <c r="A149" s="133"/>
      <c r="B149" s="107" t="s">
        <v>166</v>
      </c>
      <c r="C149" s="94">
        <v>196</v>
      </c>
      <c r="D149" s="94">
        <v>976</v>
      </c>
      <c r="E149" s="94">
        <f>SUM(C149:D149)</f>
        <v>1172</v>
      </c>
      <c r="F149" s="94">
        <v>2042</v>
      </c>
      <c r="G149" s="68"/>
      <c r="H149" s="68"/>
    </row>
    <row r="150" spans="1:8" x14ac:dyDescent="0.25">
      <c r="A150" s="133"/>
      <c r="B150" s="80" t="s">
        <v>270</v>
      </c>
      <c r="C150" s="44"/>
      <c r="D150" s="44"/>
      <c r="E150" s="44"/>
      <c r="F150" s="44"/>
      <c r="G150" s="68"/>
      <c r="H150" s="68"/>
    </row>
    <row r="151" spans="1:8" x14ac:dyDescent="0.25">
      <c r="A151" s="133"/>
      <c r="B151" s="107" t="s">
        <v>249</v>
      </c>
      <c r="C151" s="94">
        <v>84631</v>
      </c>
      <c r="D151" s="94">
        <v>0</v>
      </c>
      <c r="E151" s="94">
        <f>SUM(C151:D151)</f>
        <v>84631</v>
      </c>
      <c r="F151" s="94">
        <v>776290</v>
      </c>
      <c r="G151" s="68"/>
      <c r="H151" s="68"/>
    </row>
    <row r="152" spans="1:8" x14ac:dyDescent="0.25">
      <c r="A152" s="133"/>
      <c r="B152" s="107" t="s">
        <v>269</v>
      </c>
      <c r="C152" s="94">
        <v>48</v>
      </c>
      <c r="D152" s="94">
        <v>0</v>
      </c>
      <c r="E152" s="94">
        <f>SUM(C152:D152)</f>
        <v>48</v>
      </c>
      <c r="F152" s="94">
        <v>3336</v>
      </c>
      <c r="G152" s="68"/>
      <c r="H152" s="68"/>
    </row>
    <row r="153" spans="1:8" x14ac:dyDescent="0.25">
      <c r="A153" s="133"/>
      <c r="B153" s="80" t="s">
        <v>11</v>
      </c>
      <c r="C153" s="44"/>
      <c r="D153" s="44"/>
      <c r="E153" s="44"/>
      <c r="F153" s="44"/>
      <c r="G153" s="68"/>
      <c r="H153" s="68"/>
    </row>
    <row r="154" spans="1:8" x14ac:dyDescent="0.25">
      <c r="A154" s="133"/>
      <c r="B154" s="107" t="s">
        <v>268</v>
      </c>
      <c r="C154" s="94">
        <v>700</v>
      </c>
      <c r="D154" s="94">
        <v>0</v>
      </c>
      <c r="E154" s="94">
        <f>SUM(C154:D154)</f>
        <v>700</v>
      </c>
      <c r="F154" s="94">
        <v>7436</v>
      </c>
      <c r="G154" s="68"/>
      <c r="H154" s="68"/>
    </row>
    <row r="155" spans="1:8" x14ac:dyDescent="0.25">
      <c r="A155" s="133"/>
      <c r="B155" s="107" t="s">
        <v>166</v>
      </c>
      <c r="C155" s="94">
        <v>7599</v>
      </c>
      <c r="D155" s="94">
        <v>690</v>
      </c>
      <c r="E155" s="94">
        <f>SUM(C155:D155)</f>
        <v>8289</v>
      </c>
      <c r="F155" s="94">
        <v>138861</v>
      </c>
      <c r="G155" s="68"/>
      <c r="H155" s="68"/>
    </row>
    <row r="156" spans="1:8" x14ac:dyDescent="0.25">
      <c r="A156" s="133"/>
      <c r="B156" s="107" t="s">
        <v>245</v>
      </c>
      <c r="C156" s="94"/>
      <c r="D156" s="94"/>
      <c r="E156" s="94">
        <f>SUM(C156:D156)</f>
        <v>0</v>
      </c>
      <c r="F156" s="94"/>
      <c r="G156" s="68"/>
      <c r="H156" s="68"/>
    </row>
    <row r="157" spans="1:8" x14ac:dyDescent="0.25">
      <c r="A157" s="133"/>
      <c r="B157" s="107" t="s">
        <v>166</v>
      </c>
      <c r="C157" s="94">
        <v>19336</v>
      </c>
      <c r="D157" s="94">
        <v>1448</v>
      </c>
      <c r="E157" s="94">
        <f>SUM(C157:D157)</f>
        <v>20784</v>
      </c>
      <c r="F157" s="94">
        <v>478266</v>
      </c>
      <c r="G157" s="68"/>
      <c r="H157" s="68"/>
    </row>
    <row r="158" spans="1:8" x14ac:dyDescent="0.25">
      <c r="A158" s="133"/>
      <c r="B158" s="80" t="s">
        <v>267</v>
      </c>
      <c r="C158" s="44"/>
      <c r="D158" s="44"/>
      <c r="E158" s="44"/>
      <c r="F158" s="44"/>
      <c r="G158" s="68"/>
      <c r="H158" s="68"/>
    </row>
    <row r="159" spans="1:8" x14ac:dyDescent="0.25">
      <c r="A159" s="133"/>
      <c r="B159" s="107" t="s">
        <v>266</v>
      </c>
      <c r="C159" s="94">
        <v>724</v>
      </c>
      <c r="D159" s="94">
        <v>0</v>
      </c>
      <c r="E159" s="94">
        <f>SUM(C159:D159)</f>
        <v>724</v>
      </c>
      <c r="F159" s="94">
        <v>12530</v>
      </c>
      <c r="G159" s="68"/>
      <c r="H159" s="68"/>
    </row>
    <row r="160" spans="1:8" x14ac:dyDescent="0.25">
      <c r="A160" s="133"/>
      <c r="B160" s="80" t="s">
        <v>265</v>
      </c>
      <c r="C160" s="44"/>
      <c r="D160" s="44"/>
      <c r="E160" s="44"/>
      <c r="F160" s="44"/>
      <c r="G160" s="68"/>
      <c r="H160" s="68"/>
    </row>
    <row r="161" spans="1:8" x14ac:dyDescent="0.25">
      <c r="A161" s="133"/>
      <c r="B161" s="107" t="s">
        <v>249</v>
      </c>
      <c r="C161" s="94">
        <v>375</v>
      </c>
      <c r="D161" s="94">
        <v>738</v>
      </c>
      <c r="E161" s="94">
        <f>SUM(C161:D161)</f>
        <v>1113</v>
      </c>
      <c r="F161" s="94">
        <v>6003</v>
      </c>
      <c r="G161" s="68"/>
      <c r="H161" s="68"/>
    </row>
    <row r="162" spans="1:8" x14ac:dyDescent="0.25">
      <c r="A162" s="133"/>
      <c r="B162" s="80" t="s">
        <v>264</v>
      </c>
      <c r="C162" s="44"/>
      <c r="D162" s="44"/>
      <c r="E162" s="44"/>
      <c r="F162" s="44"/>
      <c r="G162" s="68"/>
      <c r="H162" s="68"/>
    </row>
    <row r="163" spans="1:8" x14ac:dyDescent="0.25">
      <c r="A163" s="133"/>
      <c r="B163" s="107" t="s">
        <v>249</v>
      </c>
      <c r="C163" s="94">
        <v>8874</v>
      </c>
      <c r="D163" s="94">
        <v>0</v>
      </c>
      <c r="E163" s="94">
        <f>SUM(C163:D163)</f>
        <v>8874</v>
      </c>
      <c r="F163" s="94">
        <v>138214</v>
      </c>
      <c r="G163" s="68"/>
      <c r="H163" s="68"/>
    </row>
    <row r="164" spans="1:8" x14ac:dyDescent="0.25">
      <c r="A164" s="133"/>
      <c r="B164" s="80" t="s">
        <v>263</v>
      </c>
      <c r="C164" s="44"/>
      <c r="D164" s="44"/>
      <c r="E164" s="44"/>
      <c r="F164" s="44"/>
      <c r="G164" s="68"/>
      <c r="H164" s="68"/>
    </row>
    <row r="165" spans="1:8" x14ac:dyDescent="0.25">
      <c r="A165" s="133"/>
      <c r="B165" s="107" t="s">
        <v>249</v>
      </c>
      <c r="C165" s="94">
        <v>13276</v>
      </c>
      <c r="D165" s="94">
        <v>0</v>
      </c>
      <c r="E165" s="94">
        <f>SUM(C165:D165)</f>
        <v>13276</v>
      </c>
      <c r="F165" s="94">
        <v>47770</v>
      </c>
      <c r="G165" s="68"/>
      <c r="H165" s="68"/>
    </row>
    <row r="166" spans="1:8" x14ac:dyDescent="0.25">
      <c r="A166" s="133"/>
      <c r="B166" s="91" t="s">
        <v>262</v>
      </c>
      <c r="C166" s="44"/>
      <c r="D166" s="44"/>
      <c r="E166" s="44"/>
      <c r="F166" s="44"/>
      <c r="G166" s="68"/>
      <c r="H166" s="68"/>
    </row>
    <row r="167" spans="1:8" x14ac:dyDescent="0.25">
      <c r="A167" s="133"/>
      <c r="B167" s="107" t="s">
        <v>249</v>
      </c>
      <c r="C167" s="94">
        <v>33924</v>
      </c>
      <c r="D167" s="94">
        <v>0</v>
      </c>
      <c r="E167" s="94">
        <f>SUM(C167:D167)</f>
        <v>33924</v>
      </c>
      <c r="F167" s="94">
        <v>189116</v>
      </c>
      <c r="G167" s="68"/>
      <c r="H167" s="68"/>
    </row>
    <row r="168" spans="1:8" x14ac:dyDescent="0.25">
      <c r="A168" s="133"/>
      <c r="B168" s="91" t="s">
        <v>261</v>
      </c>
      <c r="C168" s="44"/>
      <c r="D168" s="44"/>
      <c r="E168" s="44"/>
      <c r="F168" s="44"/>
      <c r="G168" s="68"/>
      <c r="H168" s="68"/>
    </row>
    <row r="169" spans="1:8" x14ac:dyDescent="0.25">
      <c r="A169" s="133"/>
      <c r="B169" s="107" t="s">
        <v>242</v>
      </c>
      <c r="C169" s="94">
        <v>0</v>
      </c>
      <c r="D169" s="94">
        <v>1713</v>
      </c>
      <c r="E169" s="94">
        <f>SUM(C169:D169)</f>
        <v>1713</v>
      </c>
      <c r="F169" s="94">
        <v>2520</v>
      </c>
      <c r="G169" s="68"/>
      <c r="H169" s="68"/>
    </row>
    <row r="170" spans="1:8" x14ac:dyDescent="0.25">
      <c r="A170" s="133"/>
      <c r="B170" s="91" t="s">
        <v>260</v>
      </c>
      <c r="C170" s="44"/>
      <c r="D170" s="44"/>
      <c r="E170" s="44"/>
      <c r="F170" s="44"/>
      <c r="G170" s="68"/>
      <c r="H170" s="68"/>
    </row>
    <row r="171" spans="1:8" x14ac:dyDescent="0.25">
      <c r="A171" s="133"/>
      <c r="B171" s="107" t="s">
        <v>166</v>
      </c>
      <c r="C171" s="94">
        <v>394</v>
      </c>
      <c r="D171" s="94">
        <v>5658</v>
      </c>
      <c r="E171" s="94">
        <f>SUM(C171:D171)</f>
        <v>6052</v>
      </c>
      <c r="F171" s="94">
        <v>66194</v>
      </c>
      <c r="G171" s="68"/>
      <c r="H171" s="68"/>
    </row>
    <row r="172" spans="1:8" x14ac:dyDescent="0.25">
      <c r="A172" s="133"/>
      <c r="B172" s="91" t="s">
        <v>259</v>
      </c>
      <c r="C172" s="44"/>
      <c r="D172" s="44"/>
      <c r="E172" s="44"/>
      <c r="F172" s="44"/>
      <c r="G172" s="68"/>
      <c r="H172" s="68"/>
    </row>
    <row r="173" spans="1:8" x14ac:dyDescent="0.25">
      <c r="A173" s="133"/>
      <c r="B173" s="107" t="s">
        <v>166</v>
      </c>
      <c r="C173" s="94">
        <v>546</v>
      </c>
      <c r="D173" s="94">
        <v>1564</v>
      </c>
      <c r="E173" s="94">
        <f>SUM(C173:D173)</f>
        <v>2110</v>
      </c>
      <c r="F173" s="94">
        <v>27882</v>
      </c>
      <c r="G173" s="68"/>
      <c r="H173" s="68"/>
    </row>
    <row r="174" spans="1:8" x14ac:dyDescent="0.25">
      <c r="A174" s="133"/>
      <c r="B174" s="91" t="s">
        <v>258</v>
      </c>
      <c r="C174" s="44"/>
      <c r="D174" s="44"/>
      <c r="E174" s="44"/>
      <c r="F174" s="44"/>
      <c r="G174" s="68"/>
      <c r="H174" s="68"/>
    </row>
    <row r="175" spans="1:8" x14ac:dyDescent="0.25">
      <c r="A175" s="133"/>
      <c r="B175" s="107" t="s">
        <v>257</v>
      </c>
      <c r="C175" s="94">
        <v>372</v>
      </c>
      <c r="D175" s="94">
        <v>7212</v>
      </c>
      <c r="E175" s="94">
        <f>SUM(C175:D175)</f>
        <v>7584</v>
      </c>
      <c r="F175" s="94">
        <v>11298</v>
      </c>
      <c r="G175" s="68"/>
      <c r="H175" s="68"/>
    </row>
    <row r="176" spans="1:8" x14ac:dyDescent="0.25">
      <c r="A176" s="133"/>
      <c r="B176" s="91" t="s">
        <v>256</v>
      </c>
      <c r="C176" s="44"/>
      <c r="D176" s="44"/>
      <c r="E176" s="44"/>
      <c r="F176" s="44"/>
      <c r="G176" s="68"/>
      <c r="H176" s="68"/>
    </row>
    <row r="177" spans="1:8" x14ac:dyDescent="0.25">
      <c r="A177" s="133"/>
      <c r="B177" s="107" t="s">
        <v>255</v>
      </c>
      <c r="C177" s="94">
        <v>0</v>
      </c>
      <c r="D177" s="94">
        <v>725</v>
      </c>
      <c r="E177" s="94">
        <f>SUM(C177:D177)</f>
        <v>725</v>
      </c>
      <c r="F177" s="94">
        <v>3096</v>
      </c>
      <c r="G177" s="68"/>
      <c r="H177" s="68"/>
    </row>
    <row r="178" spans="1:8" x14ac:dyDescent="0.25">
      <c r="A178" s="133"/>
      <c r="B178" s="91" t="s">
        <v>254</v>
      </c>
      <c r="C178" s="44"/>
      <c r="D178" s="44"/>
      <c r="E178" s="44"/>
      <c r="F178" s="44"/>
      <c r="G178" s="68"/>
      <c r="H178" s="68"/>
    </row>
    <row r="179" spans="1:8" x14ac:dyDescent="0.25">
      <c r="A179" s="133"/>
      <c r="B179" s="107" t="s">
        <v>253</v>
      </c>
      <c r="C179" s="94">
        <v>0</v>
      </c>
      <c r="D179" s="94">
        <v>1661</v>
      </c>
      <c r="E179" s="94">
        <f>SUM(C179:D179)</f>
        <v>1661</v>
      </c>
      <c r="F179" s="94">
        <v>5928</v>
      </c>
      <c r="G179" s="68"/>
      <c r="H179" s="68"/>
    </row>
    <row r="180" spans="1:8" x14ac:dyDescent="0.25">
      <c r="A180" s="133"/>
      <c r="B180" s="91" t="s">
        <v>252</v>
      </c>
      <c r="C180" s="44"/>
      <c r="D180" s="44"/>
      <c r="E180" s="44"/>
      <c r="F180" s="44"/>
      <c r="G180" s="68"/>
      <c r="H180" s="68"/>
    </row>
    <row r="181" spans="1:8" x14ac:dyDescent="0.25">
      <c r="A181" s="133"/>
      <c r="B181" s="107" t="s">
        <v>251</v>
      </c>
      <c r="C181" s="94">
        <v>0</v>
      </c>
      <c r="D181" s="94">
        <v>677</v>
      </c>
      <c r="E181" s="94">
        <f>SUM(C181:D181)</f>
        <v>677</v>
      </c>
      <c r="F181" s="94">
        <v>3482</v>
      </c>
      <c r="G181" s="68"/>
      <c r="H181" s="68"/>
    </row>
    <row r="182" spans="1:8" x14ac:dyDescent="0.25">
      <c r="A182" s="133"/>
      <c r="B182" s="91" t="s">
        <v>250</v>
      </c>
      <c r="C182" s="44"/>
      <c r="D182" s="44"/>
      <c r="E182" s="44"/>
      <c r="F182" s="44"/>
      <c r="G182" s="68"/>
      <c r="H182" s="68"/>
    </row>
    <row r="183" spans="1:8" x14ac:dyDescent="0.25">
      <c r="A183" s="133"/>
      <c r="B183" s="107" t="s">
        <v>249</v>
      </c>
      <c r="C183" s="94">
        <v>64590</v>
      </c>
      <c r="D183" s="94">
        <v>0</v>
      </c>
      <c r="E183" s="94">
        <f>SUM(C183:D183)</f>
        <v>64590</v>
      </c>
      <c r="F183" s="94">
        <v>298326</v>
      </c>
      <c r="G183" s="68"/>
      <c r="H183" s="68"/>
    </row>
    <row r="184" spans="1:8" x14ac:dyDescent="0.25">
      <c r="A184" s="133"/>
      <c r="B184" s="91" t="s">
        <v>248</v>
      </c>
      <c r="C184" s="44"/>
      <c r="D184" s="44"/>
      <c r="E184" s="44"/>
      <c r="F184" s="44"/>
      <c r="G184" s="68"/>
      <c r="H184" s="68"/>
    </row>
    <row r="185" spans="1:8" x14ac:dyDescent="0.25">
      <c r="A185" s="133"/>
      <c r="B185" s="107" t="s">
        <v>166</v>
      </c>
      <c r="C185" s="94">
        <v>362</v>
      </c>
      <c r="D185" s="94">
        <v>2176</v>
      </c>
      <c r="E185" s="94">
        <f>SUM(C185:D185)</f>
        <v>2538</v>
      </c>
      <c r="F185" s="94">
        <v>6198</v>
      </c>
      <c r="G185" s="68"/>
      <c r="H185" s="68"/>
    </row>
    <row r="186" spans="1:8" x14ac:dyDescent="0.25">
      <c r="A186" s="133"/>
      <c r="B186" s="80" t="s">
        <v>247</v>
      </c>
      <c r="C186" s="44"/>
      <c r="D186" s="44"/>
      <c r="E186" s="44"/>
      <c r="F186" s="44"/>
      <c r="G186" s="68"/>
      <c r="H186" s="68"/>
    </row>
    <row r="187" spans="1:8" x14ac:dyDescent="0.25">
      <c r="A187" s="133"/>
      <c r="B187" s="107" t="s">
        <v>242</v>
      </c>
      <c r="C187" s="94">
        <v>6534</v>
      </c>
      <c r="D187" s="94">
        <v>1725</v>
      </c>
      <c r="E187" s="94">
        <f>SUM(C187:D187)</f>
        <v>8259</v>
      </c>
      <c r="F187" s="94">
        <v>54078</v>
      </c>
      <c r="G187" s="68"/>
      <c r="H187" s="68"/>
    </row>
    <row r="188" spans="1:8" x14ac:dyDescent="0.25">
      <c r="A188" s="133"/>
      <c r="B188" s="91" t="s">
        <v>246</v>
      </c>
      <c r="C188" s="44"/>
      <c r="D188" s="44"/>
      <c r="E188" s="44"/>
      <c r="F188" s="44"/>
      <c r="G188" s="68"/>
      <c r="H188" s="68"/>
    </row>
    <row r="189" spans="1:8" x14ac:dyDescent="0.25">
      <c r="A189" s="133"/>
      <c r="B189" s="107" t="s">
        <v>245</v>
      </c>
      <c r="C189" s="94">
        <v>0</v>
      </c>
      <c r="D189" s="94">
        <v>1713</v>
      </c>
      <c r="E189" s="94">
        <f>SUM(C189:D189)</f>
        <v>1713</v>
      </c>
      <c r="F189" s="94">
        <v>4143</v>
      </c>
      <c r="G189" s="68"/>
      <c r="H189" s="68"/>
    </row>
    <row r="190" spans="1:8" x14ac:dyDescent="0.25">
      <c r="A190" s="133"/>
      <c r="B190" s="79" t="s">
        <v>69</v>
      </c>
      <c r="C190" s="78">
        <f>SUM(C138:C189)</f>
        <v>294196.40000000002</v>
      </c>
      <c r="D190" s="78">
        <f>SUM(D138:D189)</f>
        <v>40298</v>
      </c>
      <c r="E190" s="78">
        <f>SUM(E138:E189)</f>
        <v>334494.40000000002</v>
      </c>
      <c r="F190" s="78">
        <f>SUM(F138:F189)</f>
        <v>3305856</v>
      </c>
      <c r="G190" s="68"/>
      <c r="H190" s="68"/>
    </row>
    <row r="191" spans="1:8" ht="15.75" customHeight="1" thickBot="1" x14ac:dyDescent="0.3">
      <c r="A191" s="131" t="s">
        <v>80</v>
      </c>
      <c r="B191" s="131" t="s">
        <v>81</v>
      </c>
      <c r="C191" s="128" t="s">
        <v>171</v>
      </c>
      <c r="D191" s="128"/>
      <c r="E191" s="128"/>
      <c r="F191" s="129" t="s">
        <v>170</v>
      </c>
      <c r="G191" s="87"/>
      <c r="H191" s="87"/>
    </row>
    <row r="192" spans="1:8" ht="15" customHeight="1" x14ac:dyDescent="0.25">
      <c r="A192" s="131"/>
      <c r="B192" s="131"/>
      <c r="C192" s="130" t="s">
        <v>169</v>
      </c>
      <c r="D192" s="130" t="s">
        <v>168</v>
      </c>
      <c r="E192" s="130" t="s">
        <v>350</v>
      </c>
      <c r="F192" s="129"/>
      <c r="G192" s="86"/>
      <c r="H192" s="86"/>
    </row>
    <row r="193" spans="1:8" x14ac:dyDescent="0.25">
      <c r="A193" s="131"/>
      <c r="B193" s="131"/>
      <c r="C193" s="129"/>
      <c r="D193" s="129"/>
      <c r="E193" s="129"/>
      <c r="F193" s="129"/>
      <c r="G193" s="86"/>
      <c r="H193" s="86"/>
    </row>
    <row r="194" spans="1:8" ht="15.75" x14ac:dyDescent="0.25">
      <c r="A194" s="77"/>
      <c r="B194" s="44"/>
      <c r="C194" s="44"/>
      <c r="D194" s="44"/>
      <c r="E194" s="44"/>
      <c r="F194" s="44"/>
      <c r="G194" s="68"/>
      <c r="H194" s="68"/>
    </row>
    <row r="195" spans="1:8" x14ac:dyDescent="0.25">
      <c r="A195" s="134" t="s">
        <v>12</v>
      </c>
      <c r="B195" s="45" t="s">
        <v>125</v>
      </c>
      <c r="C195" s="44"/>
      <c r="D195" s="44"/>
      <c r="E195" s="44"/>
      <c r="F195" s="44"/>
      <c r="G195" s="68"/>
      <c r="H195" s="68"/>
    </row>
    <row r="196" spans="1:8" ht="15.75" customHeight="1" x14ac:dyDescent="0.25">
      <c r="A196" s="134"/>
      <c r="B196" s="108" t="s">
        <v>244</v>
      </c>
      <c r="C196" s="94">
        <v>13662.857142857145</v>
      </c>
      <c r="D196" s="94">
        <v>114891.42857142857</v>
      </c>
      <c r="E196" s="94">
        <f>SUM(C196:D196)</f>
        <v>128554.28571428571</v>
      </c>
      <c r="F196" s="94">
        <v>2059508.5714285714</v>
      </c>
      <c r="G196" s="68"/>
      <c r="H196" s="68"/>
    </row>
    <row r="197" spans="1:8" ht="15.75" customHeight="1" x14ac:dyDescent="0.25">
      <c r="A197" s="134"/>
      <c r="B197" s="45" t="s">
        <v>243</v>
      </c>
      <c r="C197" s="44"/>
      <c r="D197" s="44"/>
      <c r="E197" s="44"/>
      <c r="F197" s="44"/>
      <c r="G197" s="68"/>
      <c r="H197" s="68"/>
    </row>
    <row r="198" spans="1:8" x14ac:dyDescent="0.25">
      <c r="A198" s="134"/>
      <c r="B198" s="108" t="s">
        <v>242</v>
      </c>
      <c r="C198" s="94">
        <v>684</v>
      </c>
      <c r="D198" s="94">
        <v>6717</v>
      </c>
      <c r="E198" s="94">
        <f>SUM(C198:D198)</f>
        <v>7401</v>
      </c>
      <c r="F198" s="94">
        <v>66249</v>
      </c>
      <c r="G198" s="68"/>
      <c r="H198" s="68"/>
    </row>
    <row r="199" spans="1:8" ht="15" customHeight="1" x14ac:dyDescent="0.25">
      <c r="A199" s="134"/>
      <c r="B199" s="80" t="s">
        <v>241</v>
      </c>
      <c r="C199" s="44"/>
      <c r="D199" s="44"/>
      <c r="E199" s="44"/>
      <c r="F199" s="44"/>
      <c r="G199" s="68"/>
      <c r="H199" s="68"/>
    </row>
    <row r="200" spans="1:8" ht="15" customHeight="1" x14ac:dyDescent="0.25">
      <c r="A200" s="134"/>
      <c r="B200" s="107" t="s">
        <v>232</v>
      </c>
      <c r="C200" s="94">
        <v>1656</v>
      </c>
      <c r="D200" s="94">
        <v>0</v>
      </c>
      <c r="E200" s="94">
        <f>SUM(C200:D200)</f>
        <v>1656</v>
      </c>
      <c r="F200" s="94">
        <v>194175</v>
      </c>
      <c r="G200" s="68"/>
      <c r="H200" s="68"/>
    </row>
    <row r="201" spans="1:8" ht="15" customHeight="1" x14ac:dyDescent="0.25">
      <c r="A201" s="134"/>
      <c r="B201" s="91" t="s">
        <v>240</v>
      </c>
      <c r="C201" s="44"/>
      <c r="D201" s="44"/>
      <c r="E201" s="44"/>
      <c r="F201" s="44"/>
      <c r="G201" s="68"/>
      <c r="H201" s="68"/>
    </row>
    <row r="202" spans="1:8" ht="15" customHeight="1" x14ac:dyDescent="0.25">
      <c r="A202" s="134"/>
      <c r="B202" s="107" t="s">
        <v>239</v>
      </c>
      <c r="C202" s="94">
        <v>146568</v>
      </c>
      <c r="D202" s="94">
        <v>0</v>
      </c>
      <c r="E202" s="94">
        <f>SUM(C202:D202)</f>
        <v>146568</v>
      </c>
      <c r="F202" s="94">
        <v>2359119</v>
      </c>
      <c r="G202" s="68"/>
      <c r="H202" s="68"/>
    </row>
    <row r="203" spans="1:8" ht="15" customHeight="1" x14ac:dyDescent="0.25">
      <c r="A203" s="134"/>
      <c r="B203" s="80" t="s">
        <v>238</v>
      </c>
      <c r="C203" s="44"/>
      <c r="D203" s="44"/>
      <c r="E203" s="44"/>
      <c r="F203" s="44"/>
      <c r="G203" s="68"/>
      <c r="H203" s="68"/>
    </row>
    <row r="204" spans="1:8" ht="15" customHeight="1" x14ac:dyDescent="0.25">
      <c r="A204" s="134"/>
      <c r="B204" s="115" t="s">
        <v>237</v>
      </c>
      <c r="C204" s="94">
        <v>5506</v>
      </c>
      <c r="D204" s="94">
        <v>0</v>
      </c>
      <c r="E204" s="94">
        <f>SUM(C204:D204)</f>
        <v>5506</v>
      </c>
      <c r="F204" s="94">
        <v>243151</v>
      </c>
      <c r="G204" s="68"/>
      <c r="H204" s="68"/>
    </row>
    <row r="205" spans="1:8" ht="15" customHeight="1" x14ac:dyDescent="0.25">
      <c r="A205" s="134"/>
      <c r="B205" s="91" t="s">
        <v>236</v>
      </c>
      <c r="C205" s="44"/>
      <c r="D205" s="44"/>
      <c r="E205" s="44"/>
      <c r="F205" s="44"/>
      <c r="G205" s="68"/>
      <c r="H205" s="68"/>
    </row>
    <row r="206" spans="1:8" ht="15" customHeight="1" x14ac:dyDescent="0.25">
      <c r="A206" s="134"/>
      <c r="B206" s="107" t="s">
        <v>235</v>
      </c>
      <c r="C206" s="94">
        <v>11310</v>
      </c>
      <c r="D206" s="94">
        <v>0</v>
      </c>
      <c r="E206" s="94">
        <f>SUM(C206:D206)</f>
        <v>11310</v>
      </c>
      <c r="F206" s="94">
        <v>70146</v>
      </c>
      <c r="G206" s="68"/>
      <c r="H206" s="68"/>
    </row>
    <row r="207" spans="1:8" ht="15" customHeight="1" x14ac:dyDescent="0.25">
      <c r="A207" s="134"/>
      <c r="B207" s="91" t="s">
        <v>150</v>
      </c>
      <c r="C207" s="44"/>
      <c r="D207" s="44"/>
      <c r="E207" s="44"/>
      <c r="F207" s="44"/>
      <c r="G207" s="68"/>
      <c r="H207" s="68"/>
    </row>
    <row r="208" spans="1:8" ht="15" customHeight="1" x14ac:dyDescent="0.25">
      <c r="A208" s="134"/>
      <c r="B208" s="107" t="s">
        <v>234</v>
      </c>
      <c r="C208" s="94">
        <v>0</v>
      </c>
      <c r="D208" s="94">
        <v>0</v>
      </c>
      <c r="E208" s="94">
        <f>SUM(C208:D208)</f>
        <v>0</v>
      </c>
      <c r="F208" s="94">
        <v>0</v>
      </c>
      <c r="G208" s="68"/>
      <c r="H208" s="68"/>
    </row>
    <row r="209" spans="1:8" ht="15" customHeight="1" x14ac:dyDescent="0.25">
      <c r="A209" s="134"/>
      <c r="B209" s="91" t="s">
        <v>233</v>
      </c>
      <c r="C209" s="44"/>
      <c r="D209" s="44"/>
      <c r="E209" s="44"/>
      <c r="F209" s="44"/>
      <c r="G209" s="68"/>
      <c r="H209" s="68"/>
    </row>
    <row r="210" spans="1:8" ht="15" customHeight="1" x14ac:dyDescent="0.25">
      <c r="A210" s="134"/>
      <c r="B210" s="107" t="s">
        <v>232</v>
      </c>
      <c r="C210" s="94">
        <v>1656</v>
      </c>
      <c r="D210" s="94">
        <v>0</v>
      </c>
      <c r="E210" s="94">
        <f>SUM(C210:D210)</f>
        <v>1656</v>
      </c>
      <c r="F210" s="94">
        <v>431688</v>
      </c>
      <c r="G210" s="68"/>
      <c r="H210" s="68"/>
    </row>
    <row r="211" spans="1:8" ht="15" customHeight="1" x14ac:dyDescent="0.25">
      <c r="A211" s="134"/>
      <c r="B211" s="91" t="s">
        <v>231</v>
      </c>
      <c r="C211" s="44"/>
      <c r="D211" s="44"/>
      <c r="E211" s="44"/>
      <c r="F211" s="44"/>
      <c r="G211" s="68"/>
      <c r="H211" s="68"/>
    </row>
    <row r="212" spans="1:8" ht="15" customHeight="1" x14ac:dyDescent="0.25">
      <c r="A212" s="134"/>
      <c r="B212" s="107" t="s">
        <v>214</v>
      </c>
      <c r="C212" s="94">
        <v>21681</v>
      </c>
      <c r="D212" s="94">
        <v>0</v>
      </c>
      <c r="E212" s="94">
        <f>SUM(C212:D212)</f>
        <v>21681</v>
      </c>
      <c r="F212" s="94">
        <v>173640</v>
      </c>
      <c r="G212" s="68"/>
      <c r="H212" s="68"/>
    </row>
    <row r="213" spans="1:8" ht="15" customHeight="1" x14ac:dyDescent="0.25">
      <c r="A213" s="134"/>
      <c r="B213" s="80" t="s">
        <v>12</v>
      </c>
      <c r="C213" s="44"/>
      <c r="D213" s="44"/>
      <c r="E213" s="44"/>
      <c r="F213" s="44"/>
      <c r="G213" s="68"/>
      <c r="H213" s="68"/>
    </row>
    <row r="214" spans="1:8" ht="15" customHeight="1" x14ac:dyDescent="0.25">
      <c r="A214" s="134"/>
      <c r="B214" s="107" t="s">
        <v>149</v>
      </c>
      <c r="C214" s="94">
        <v>41620.800000000003</v>
      </c>
      <c r="D214" s="94">
        <v>0</v>
      </c>
      <c r="E214" s="94">
        <f>SUM(C214:D214)</f>
        <v>41620.800000000003</v>
      </c>
      <c r="F214" s="94">
        <v>2107346.4000000004</v>
      </c>
      <c r="G214" s="68"/>
      <c r="H214" s="68"/>
    </row>
    <row r="215" spans="1:8" ht="15" customHeight="1" x14ac:dyDescent="0.25">
      <c r="A215" s="134"/>
      <c r="B215" s="107" t="s">
        <v>230</v>
      </c>
      <c r="C215" s="94">
        <v>5392.7999999999993</v>
      </c>
      <c r="D215" s="94">
        <v>0</v>
      </c>
      <c r="E215" s="94">
        <f>SUM(C215:D215)</f>
        <v>5392.7999999999993</v>
      </c>
      <c r="F215" s="94">
        <v>249516</v>
      </c>
      <c r="G215" s="68"/>
      <c r="H215" s="68"/>
    </row>
    <row r="216" spans="1:8" ht="15" customHeight="1" x14ac:dyDescent="0.25">
      <c r="A216" s="134"/>
      <c r="B216" s="107" t="s">
        <v>229</v>
      </c>
      <c r="C216" s="94">
        <v>10032</v>
      </c>
      <c r="D216" s="94">
        <v>0</v>
      </c>
      <c r="E216" s="94">
        <f>SUM(C216:D216)</f>
        <v>10032</v>
      </c>
      <c r="F216" s="94">
        <v>328350</v>
      </c>
      <c r="G216" s="68"/>
      <c r="H216" s="68"/>
    </row>
    <row r="217" spans="1:8" ht="15" customHeight="1" x14ac:dyDescent="0.25">
      <c r="A217" s="134"/>
      <c r="B217" s="91" t="s">
        <v>228</v>
      </c>
      <c r="C217" s="44"/>
      <c r="D217" s="44"/>
      <c r="E217" s="44"/>
      <c r="F217" s="44"/>
      <c r="G217" s="68"/>
      <c r="H217" s="68"/>
    </row>
    <row r="218" spans="1:8" ht="15" customHeight="1" x14ac:dyDescent="0.25">
      <c r="A218" s="134"/>
      <c r="B218" s="107" t="s">
        <v>227</v>
      </c>
      <c r="C218" s="94">
        <v>17650</v>
      </c>
      <c r="D218" s="94">
        <v>2028</v>
      </c>
      <c r="E218" s="94">
        <f>SUM(C218:D218)</f>
        <v>19678</v>
      </c>
      <c r="F218" s="94">
        <v>13536</v>
      </c>
      <c r="G218" s="68"/>
      <c r="H218" s="68"/>
    </row>
    <row r="219" spans="1:8" ht="15" customHeight="1" x14ac:dyDescent="0.25">
      <c r="A219" s="134"/>
      <c r="B219" s="107" t="s">
        <v>227</v>
      </c>
      <c r="C219" s="94">
        <v>15339</v>
      </c>
      <c r="D219" s="94">
        <v>0</v>
      </c>
      <c r="E219" s="94">
        <f>SUM(C219:D219)</f>
        <v>15339</v>
      </c>
      <c r="F219" s="94">
        <v>13251</v>
      </c>
      <c r="G219" s="68"/>
      <c r="H219" s="68"/>
    </row>
    <row r="220" spans="1:8" ht="15" customHeight="1" x14ac:dyDescent="0.25">
      <c r="A220" s="134"/>
      <c r="B220" s="91" t="s">
        <v>226</v>
      </c>
      <c r="C220" s="44"/>
      <c r="D220" s="44"/>
      <c r="E220" s="44"/>
      <c r="F220" s="44"/>
      <c r="G220" s="68"/>
      <c r="H220" s="68"/>
    </row>
    <row r="221" spans="1:8" ht="15" customHeight="1" x14ac:dyDescent="0.25">
      <c r="A221" s="134"/>
      <c r="B221" s="107" t="s">
        <v>225</v>
      </c>
      <c r="C221" s="94">
        <v>237</v>
      </c>
      <c r="D221" s="94">
        <v>201</v>
      </c>
      <c r="E221" s="94">
        <f>SUM(C221:D221)</f>
        <v>438</v>
      </c>
      <c r="F221" s="94">
        <v>51302</v>
      </c>
      <c r="G221" s="68"/>
      <c r="H221" s="68"/>
    </row>
    <row r="222" spans="1:8" ht="15" customHeight="1" x14ac:dyDescent="0.25">
      <c r="A222" s="134"/>
      <c r="B222" s="80" t="s">
        <v>224</v>
      </c>
      <c r="C222" s="44"/>
      <c r="D222" s="44"/>
      <c r="E222" s="44"/>
      <c r="F222" s="44"/>
      <c r="G222" s="68"/>
      <c r="H222" s="68"/>
    </row>
    <row r="223" spans="1:8" ht="15" customHeight="1" x14ac:dyDescent="0.25">
      <c r="A223" s="134"/>
      <c r="B223" s="107" t="s">
        <v>223</v>
      </c>
      <c r="C223" s="94">
        <v>7953</v>
      </c>
      <c r="D223" s="94">
        <v>5583</v>
      </c>
      <c r="E223" s="94">
        <f>SUM(C223:D223)</f>
        <v>13536</v>
      </c>
      <c r="F223" s="94">
        <v>31895</v>
      </c>
      <c r="G223" s="68"/>
      <c r="H223" s="68"/>
    </row>
    <row r="224" spans="1:8" ht="15" customHeight="1" x14ac:dyDescent="0.25">
      <c r="A224" s="134"/>
      <c r="B224" s="107" t="s">
        <v>222</v>
      </c>
      <c r="C224" s="94">
        <v>27873.600000000002</v>
      </c>
      <c r="D224" s="94">
        <v>0</v>
      </c>
      <c r="E224" s="94">
        <f>SUM(C224:D224)</f>
        <v>27873.600000000002</v>
      </c>
      <c r="F224" s="94">
        <v>117552</v>
      </c>
      <c r="G224" s="68"/>
      <c r="H224" s="68"/>
    </row>
    <row r="225" spans="1:8" ht="15" customHeight="1" x14ac:dyDescent="0.25">
      <c r="A225" s="134"/>
      <c r="B225" s="80" t="s">
        <v>221</v>
      </c>
      <c r="C225" s="44"/>
      <c r="D225" s="44"/>
      <c r="E225" s="44"/>
      <c r="F225" s="44"/>
      <c r="G225" s="68"/>
      <c r="H225" s="68"/>
    </row>
    <row r="226" spans="1:8" ht="15" customHeight="1" x14ac:dyDescent="0.25">
      <c r="A226" s="134"/>
      <c r="B226" s="107" t="s">
        <v>220</v>
      </c>
      <c r="C226" s="94">
        <v>6674</v>
      </c>
      <c r="D226" s="94">
        <v>0</v>
      </c>
      <c r="E226" s="94">
        <f>SUM(C226:D226)</f>
        <v>6674</v>
      </c>
      <c r="F226" s="94">
        <v>85757</v>
      </c>
      <c r="G226" s="68"/>
      <c r="H226" s="68"/>
    </row>
    <row r="227" spans="1:8" ht="15" customHeight="1" x14ac:dyDescent="0.25">
      <c r="A227" s="134"/>
      <c r="B227" s="85" t="s">
        <v>219</v>
      </c>
      <c r="C227" s="44"/>
      <c r="D227" s="44"/>
      <c r="E227" s="44"/>
      <c r="F227" s="44"/>
      <c r="G227" s="68"/>
      <c r="H227" s="68"/>
    </row>
    <row r="228" spans="1:8" ht="15" customHeight="1" x14ac:dyDescent="0.25">
      <c r="A228" s="134"/>
      <c r="B228" s="107" t="s">
        <v>218</v>
      </c>
      <c r="C228" s="94">
        <v>6748</v>
      </c>
      <c r="D228" s="94">
        <v>0</v>
      </c>
      <c r="E228" s="94">
        <f>SUM(C228:D228)</f>
        <v>6748</v>
      </c>
      <c r="F228" s="94">
        <v>57485.333333333328</v>
      </c>
      <c r="G228" s="68"/>
      <c r="H228" s="68"/>
    </row>
    <row r="229" spans="1:8" ht="15" customHeight="1" x14ac:dyDescent="0.25">
      <c r="A229" s="134"/>
      <c r="B229" s="107" t="s">
        <v>216</v>
      </c>
      <c r="C229" s="94">
        <v>6954.6666666666661</v>
      </c>
      <c r="D229" s="94">
        <v>0</v>
      </c>
      <c r="E229" s="94">
        <f>SUM(C229:D229)</f>
        <v>6954.6666666666661</v>
      </c>
      <c r="F229" s="94">
        <v>7732</v>
      </c>
      <c r="G229" s="68"/>
      <c r="H229" s="68"/>
    </row>
    <row r="230" spans="1:8" ht="15" customHeight="1" x14ac:dyDescent="0.25">
      <c r="A230" s="134"/>
      <c r="B230" s="80" t="s">
        <v>217</v>
      </c>
      <c r="C230" s="44"/>
      <c r="D230" s="44"/>
      <c r="E230" s="44"/>
      <c r="F230" s="44"/>
      <c r="G230" s="68"/>
      <c r="H230" s="68"/>
    </row>
    <row r="231" spans="1:8" ht="15" customHeight="1" x14ac:dyDescent="0.25">
      <c r="A231" s="134"/>
      <c r="B231" s="107" t="s">
        <v>216</v>
      </c>
      <c r="C231" s="94">
        <v>2234</v>
      </c>
      <c r="D231" s="94">
        <v>0</v>
      </c>
      <c r="E231" s="94">
        <f>SUM(C231:D231)</f>
        <v>2234</v>
      </c>
      <c r="F231" s="94">
        <v>5949</v>
      </c>
      <c r="G231" s="68"/>
      <c r="H231" s="68"/>
    </row>
    <row r="232" spans="1:8" ht="15" customHeight="1" x14ac:dyDescent="0.25">
      <c r="A232" s="134"/>
      <c r="B232" s="80" t="s">
        <v>117</v>
      </c>
      <c r="C232" s="44"/>
      <c r="D232" s="44"/>
      <c r="E232" s="44"/>
      <c r="F232" s="44"/>
      <c r="G232" s="68"/>
      <c r="H232" s="68"/>
    </row>
    <row r="233" spans="1:8" ht="15" customHeight="1" x14ac:dyDescent="0.25">
      <c r="A233" s="134"/>
      <c r="B233" s="107" t="s">
        <v>214</v>
      </c>
      <c r="C233" s="94">
        <v>17577</v>
      </c>
      <c r="D233" s="94">
        <v>0</v>
      </c>
      <c r="E233" s="94">
        <f>SUM(C233:D233)</f>
        <v>17577</v>
      </c>
      <c r="F233" s="94">
        <v>29455</v>
      </c>
      <c r="G233" s="68"/>
      <c r="H233" s="68"/>
    </row>
    <row r="234" spans="1:8" ht="15" customHeight="1" x14ac:dyDescent="0.25">
      <c r="A234" s="134"/>
      <c r="B234" s="80" t="s">
        <v>215</v>
      </c>
      <c r="C234" s="44"/>
      <c r="D234" s="44"/>
      <c r="E234" s="44"/>
      <c r="F234" s="44"/>
      <c r="G234" s="68"/>
      <c r="H234" s="68"/>
    </row>
    <row r="235" spans="1:8" ht="15" customHeight="1" x14ac:dyDescent="0.25">
      <c r="A235" s="134"/>
      <c r="B235" s="107" t="s">
        <v>214</v>
      </c>
      <c r="C235" s="94">
        <v>22568</v>
      </c>
      <c r="D235" s="94">
        <v>0</v>
      </c>
      <c r="E235" s="94">
        <f>SUM(C235:D235)</f>
        <v>22568</v>
      </c>
      <c r="F235" s="94">
        <v>148262</v>
      </c>
      <c r="G235" s="68"/>
      <c r="H235" s="68"/>
    </row>
    <row r="236" spans="1:8" ht="15" customHeight="1" x14ac:dyDescent="0.25">
      <c r="A236" s="134"/>
      <c r="B236" s="79" t="s">
        <v>69</v>
      </c>
      <c r="C236" s="78">
        <f>SUM(C196:C235)</f>
        <v>391577.7238095238</v>
      </c>
      <c r="D236" s="78">
        <f>SUM(D196:D235)</f>
        <v>129420.42857142857</v>
      </c>
      <c r="E236" s="78">
        <f>SUM(E196:E235)</f>
        <v>520998.15238095232</v>
      </c>
      <c r="F236" s="78">
        <f>SUM(F196:F235)</f>
        <v>8845065.3047619052</v>
      </c>
      <c r="G236" s="68"/>
      <c r="H236" s="68"/>
    </row>
    <row r="237" spans="1:8" x14ac:dyDescent="0.25">
      <c r="A237" s="44"/>
      <c r="B237" s="44"/>
      <c r="C237" s="44"/>
      <c r="D237" s="44"/>
      <c r="E237" s="44"/>
      <c r="F237" s="44"/>
      <c r="G237" s="68"/>
      <c r="H237" s="68"/>
    </row>
    <row r="238" spans="1:8" x14ac:dyDescent="0.25">
      <c r="A238" s="133" t="s">
        <v>13</v>
      </c>
      <c r="B238" s="80" t="s">
        <v>213</v>
      </c>
      <c r="C238" s="75"/>
      <c r="D238" s="75"/>
      <c r="E238" s="75"/>
      <c r="F238" s="75"/>
      <c r="G238" s="68"/>
      <c r="H238" s="68"/>
    </row>
    <row r="239" spans="1:8" x14ac:dyDescent="0.25">
      <c r="A239" s="133"/>
      <c r="B239" s="107" t="s">
        <v>212</v>
      </c>
      <c r="C239" s="94">
        <v>6760.7999999999993</v>
      </c>
      <c r="D239" s="94">
        <v>0</v>
      </c>
      <c r="E239" s="94">
        <f>SUM(C239:D239)</f>
        <v>6760.7999999999993</v>
      </c>
      <c r="F239" s="94">
        <v>174093.59999999998</v>
      </c>
      <c r="G239" s="68"/>
      <c r="H239" s="68"/>
    </row>
    <row r="240" spans="1:8" x14ac:dyDescent="0.25">
      <c r="A240" s="133"/>
      <c r="B240" s="107" t="s">
        <v>211</v>
      </c>
      <c r="C240" s="94">
        <v>40394.399999999994</v>
      </c>
      <c r="D240" s="94">
        <v>660</v>
      </c>
      <c r="E240" s="94">
        <f>SUM(C240:D240)</f>
        <v>41054.399999999994</v>
      </c>
      <c r="F240" s="94">
        <v>1071273.6000000001</v>
      </c>
      <c r="G240" s="68"/>
      <c r="H240" s="68"/>
    </row>
    <row r="241" spans="1:8" x14ac:dyDescent="0.25">
      <c r="A241" s="133"/>
      <c r="B241" s="107" t="s">
        <v>210</v>
      </c>
      <c r="C241" s="94">
        <v>81742</v>
      </c>
      <c r="D241" s="94">
        <v>0</v>
      </c>
      <c r="E241" s="94">
        <f>SUM(C241:D241)</f>
        <v>81742</v>
      </c>
      <c r="F241" s="94">
        <v>2897378</v>
      </c>
      <c r="G241" s="68"/>
      <c r="H241" s="68"/>
    </row>
    <row r="242" spans="1:8" x14ac:dyDescent="0.25">
      <c r="A242" s="133"/>
      <c r="B242" s="107" t="s">
        <v>209</v>
      </c>
      <c r="C242" s="94">
        <v>22425</v>
      </c>
      <c r="D242" s="94">
        <v>0</v>
      </c>
      <c r="E242" s="94">
        <f>SUM(C242:D242)</f>
        <v>22425</v>
      </c>
      <c r="F242" s="94">
        <v>1404246</v>
      </c>
      <c r="G242" s="68"/>
      <c r="H242" s="68"/>
    </row>
    <row r="243" spans="1:8" x14ac:dyDescent="0.25">
      <c r="A243" s="133"/>
      <c r="B243" s="80" t="s">
        <v>208</v>
      </c>
      <c r="C243" s="44"/>
      <c r="D243" s="44"/>
      <c r="E243" s="44"/>
      <c r="F243" s="44"/>
      <c r="G243" s="68"/>
      <c r="H243" s="68"/>
    </row>
    <row r="244" spans="1:8" x14ac:dyDescent="0.25">
      <c r="A244" s="133"/>
      <c r="B244" s="107" t="s">
        <v>206</v>
      </c>
      <c r="C244" s="94">
        <v>500</v>
      </c>
      <c r="D244" s="94">
        <v>20411</v>
      </c>
      <c r="E244" s="94">
        <f>SUM(C244:D244)</f>
        <v>20911</v>
      </c>
      <c r="F244" s="94">
        <v>86910</v>
      </c>
      <c r="G244" s="68"/>
      <c r="H244" s="68"/>
    </row>
    <row r="245" spans="1:8" x14ac:dyDescent="0.25">
      <c r="A245" s="133"/>
      <c r="B245" s="80" t="s">
        <v>207</v>
      </c>
      <c r="C245" s="44"/>
      <c r="D245" s="44"/>
      <c r="E245" s="44"/>
      <c r="F245" s="44"/>
      <c r="G245" s="68"/>
      <c r="H245" s="68"/>
    </row>
    <row r="246" spans="1:8" x14ac:dyDescent="0.25">
      <c r="A246" s="133"/>
      <c r="B246" s="107" t="s">
        <v>206</v>
      </c>
      <c r="C246" s="94">
        <v>354</v>
      </c>
      <c r="D246" s="94">
        <v>16482</v>
      </c>
      <c r="E246" s="94">
        <f>SUM(C246:D246)</f>
        <v>16836</v>
      </c>
      <c r="F246" s="94">
        <v>69232</v>
      </c>
      <c r="G246" s="68"/>
      <c r="H246" s="68"/>
    </row>
    <row r="247" spans="1:8" x14ac:dyDescent="0.25">
      <c r="A247" s="133"/>
      <c r="B247" s="80" t="s">
        <v>205</v>
      </c>
      <c r="C247" s="44"/>
      <c r="D247" s="44"/>
      <c r="E247" s="44"/>
      <c r="F247" s="44"/>
      <c r="G247" s="68"/>
      <c r="H247" s="68"/>
    </row>
    <row r="248" spans="1:8" x14ac:dyDescent="0.25">
      <c r="A248" s="133"/>
      <c r="B248" s="107" t="s">
        <v>204</v>
      </c>
      <c r="C248" s="94">
        <v>17242.800000000003</v>
      </c>
      <c r="D248" s="94">
        <v>7387.2000000000007</v>
      </c>
      <c r="E248" s="94">
        <f>SUM(C248:D248)</f>
        <v>24630.000000000004</v>
      </c>
      <c r="F248" s="94">
        <v>763905.60000000009</v>
      </c>
      <c r="G248" s="87"/>
      <c r="H248" s="87"/>
    </row>
    <row r="249" spans="1:8" x14ac:dyDescent="0.25">
      <c r="A249" s="133"/>
      <c r="B249" s="79" t="s">
        <v>69</v>
      </c>
      <c r="C249" s="78">
        <f>SUM(C239:C248)</f>
        <v>169419</v>
      </c>
      <c r="D249" s="78">
        <f>SUM(D239:D248)</f>
        <v>44940.2</v>
      </c>
      <c r="E249" s="78">
        <f>SUM(E239:E248)</f>
        <v>214359.2</v>
      </c>
      <c r="F249" s="78">
        <f>SUM(F239:F248)</f>
        <v>6467038.8000000007</v>
      </c>
      <c r="G249" s="86"/>
      <c r="H249" s="86"/>
    </row>
    <row r="250" spans="1:8" ht="15.75" customHeight="1" thickBot="1" x14ac:dyDescent="0.3">
      <c r="A250" s="131" t="s">
        <v>80</v>
      </c>
      <c r="B250" s="131" t="s">
        <v>81</v>
      </c>
      <c r="C250" s="128" t="s">
        <v>171</v>
      </c>
      <c r="D250" s="128"/>
      <c r="E250" s="128"/>
      <c r="F250" s="129" t="s">
        <v>170</v>
      </c>
      <c r="G250" s="87"/>
      <c r="H250" s="87"/>
    </row>
    <row r="251" spans="1:8" ht="15" customHeight="1" x14ac:dyDescent="0.25">
      <c r="A251" s="131"/>
      <c r="B251" s="131"/>
      <c r="C251" s="130" t="s">
        <v>169</v>
      </c>
      <c r="D251" s="130" t="s">
        <v>168</v>
      </c>
      <c r="E251" s="130" t="s">
        <v>350</v>
      </c>
      <c r="F251" s="129"/>
      <c r="G251" s="86"/>
      <c r="H251" s="86"/>
    </row>
    <row r="252" spans="1:8" x14ac:dyDescent="0.25">
      <c r="A252" s="131"/>
      <c r="B252" s="131"/>
      <c r="C252" s="129"/>
      <c r="D252" s="129"/>
      <c r="E252" s="129"/>
      <c r="F252" s="129"/>
      <c r="G252" s="86"/>
      <c r="H252" s="86"/>
    </row>
    <row r="253" spans="1:8" ht="15.75" x14ac:dyDescent="0.25">
      <c r="A253" s="77"/>
      <c r="B253" s="80"/>
      <c r="C253" s="80"/>
      <c r="D253" s="80"/>
      <c r="E253" s="80"/>
      <c r="F253" s="80"/>
      <c r="G253" s="86"/>
      <c r="H253" s="86"/>
    </row>
    <row r="254" spans="1:8" ht="15" customHeight="1" x14ac:dyDescent="0.25">
      <c r="A254" s="133" t="s">
        <v>14</v>
      </c>
      <c r="B254" s="80" t="s">
        <v>203</v>
      </c>
      <c r="C254" s="44"/>
      <c r="D254" s="90"/>
      <c r="E254" s="90"/>
      <c r="F254" s="90"/>
      <c r="G254" s="68"/>
      <c r="H254" s="68"/>
    </row>
    <row r="255" spans="1:8" ht="15" customHeight="1" x14ac:dyDescent="0.25">
      <c r="A255" s="133"/>
      <c r="B255" s="107" t="s">
        <v>198</v>
      </c>
      <c r="C255" s="94">
        <v>8072</v>
      </c>
      <c r="D255" s="30">
        <v>1056</v>
      </c>
      <c r="E255" s="30">
        <f>SUM(C255:D255)</f>
        <v>9128</v>
      </c>
      <c r="F255" s="30">
        <v>191240</v>
      </c>
      <c r="G255" s="68"/>
      <c r="H255" s="68"/>
    </row>
    <row r="256" spans="1:8" ht="15" customHeight="1" x14ac:dyDescent="0.25">
      <c r="A256" s="133"/>
      <c r="B256" s="80" t="s">
        <v>202</v>
      </c>
      <c r="C256" s="44"/>
      <c r="D256" s="90"/>
      <c r="E256" s="90"/>
      <c r="F256" s="90"/>
      <c r="G256" s="68"/>
      <c r="H256" s="68"/>
    </row>
    <row r="257" spans="1:8" ht="15" customHeight="1" x14ac:dyDescent="0.25">
      <c r="A257" s="133"/>
      <c r="B257" s="107" t="s">
        <v>198</v>
      </c>
      <c r="C257" s="94">
        <v>1408</v>
      </c>
      <c r="D257" s="30">
        <v>0</v>
      </c>
      <c r="E257" s="30">
        <f>SUM(C257:D257)</f>
        <v>1408</v>
      </c>
      <c r="F257" s="30">
        <v>8496</v>
      </c>
      <c r="G257" s="68"/>
      <c r="H257" s="68"/>
    </row>
    <row r="258" spans="1:8" ht="15" customHeight="1" x14ac:dyDescent="0.25">
      <c r="A258" s="133"/>
      <c r="B258" s="80" t="s">
        <v>201</v>
      </c>
      <c r="C258" s="44"/>
      <c r="D258" s="90"/>
      <c r="E258" s="90"/>
      <c r="F258" s="90"/>
      <c r="G258" s="68"/>
      <c r="H258" s="68"/>
    </row>
    <row r="259" spans="1:8" ht="15" customHeight="1" x14ac:dyDescent="0.25">
      <c r="A259" s="133"/>
      <c r="B259" s="107" t="s">
        <v>200</v>
      </c>
      <c r="C259" s="94">
        <v>724</v>
      </c>
      <c r="D259" s="30">
        <v>362</v>
      </c>
      <c r="E259" s="30">
        <f>SUM(C259:D259)</f>
        <v>1086</v>
      </c>
      <c r="F259" s="30">
        <v>11466</v>
      </c>
      <c r="G259" s="68"/>
      <c r="H259" s="68"/>
    </row>
    <row r="260" spans="1:8" ht="15" customHeight="1" x14ac:dyDescent="0.25">
      <c r="A260" s="133"/>
      <c r="B260" s="107" t="s">
        <v>199</v>
      </c>
      <c r="C260" s="94">
        <v>12532</v>
      </c>
      <c r="D260" s="30">
        <v>97364</v>
      </c>
      <c r="E260" s="30">
        <f>SUM(C260:D260)</f>
        <v>109896</v>
      </c>
      <c r="F260" s="30">
        <v>181216</v>
      </c>
      <c r="G260" s="68"/>
      <c r="H260" s="68"/>
    </row>
    <row r="261" spans="1:8" ht="15" customHeight="1" x14ac:dyDescent="0.25">
      <c r="A261" s="133"/>
      <c r="B261" s="80" t="s">
        <v>196</v>
      </c>
      <c r="C261" s="44"/>
      <c r="D261" s="90"/>
      <c r="E261" s="90"/>
      <c r="F261" s="90"/>
      <c r="G261" s="68"/>
      <c r="H261" s="68"/>
    </row>
    <row r="262" spans="1:8" ht="15" customHeight="1" x14ac:dyDescent="0.25">
      <c r="A262" s="133"/>
      <c r="B262" s="107" t="s">
        <v>198</v>
      </c>
      <c r="C262" s="94">
        <v>1580</v>
      </c>
      <c r="D262" s="30">
        <v>0</v>
      </c>
      <c r="E262" s="30">
        <f>SUM(C262:D262)</f>
        <v>1580</v>
      </c>
      <c r="F262" s="30">
        <v>9396</v>
      </c>
      <c r="G262" s="68"/>
      <c r="H262" s="68"/>
    </row>
    <row r="263" spans="1:8" ht="15" customHeight="1" x14ac:dyDescent="0.25">
      <c r="A263" s="133"/>
      <c r="B263" s="107" t="s">
        <v>197</v>
      </c>
      <c r="C263" s="94">
        <v>12</v>
      </c>
      <c r="D263" s="30">
        <v>0</v>
      </c>
      <c r="E263" s="30">
        <f>SUM(C263:D263)</f>
        <v>12</v>
      </c>
      <c r="F263" s="30">
        <v>2502.8571428571431</v>
      </c>
      <c r="G263" s="68"/>
      <c r="H263" s="68"/>
    </row>
    <row r="264" spans="1:8" ht="15" customHeight="1" x14ac:dyDescent="0.25">
      <c r="A264" s="133"/>
      <c r="B264" s="107" t="s">
        <v>196</v>
      </c>
      <c r="C264" s="94">
        <v>13304.400000000001</v>
      </c>
      <c r="D264" s="30">
        <v>34125.600000000006</v>
      </c>
      <c r="E264" s="30">
        <f>SUM(C264:D264)</f>
        <v>47430.000000000007</v>
      </c>
      <c r="F264" s="30">
        <v>181156.8</v>
      </c>
      <c r="G264" s="68"/>
      <c r="H264" s="68"/>
    </row>
    <row r="265" spans="1:8" ht="15" customHeight="1" x14ac:dyDescent="0.25">
      <c r="A265" s="133"/>
      <c r="B265" s="107" t="s">
        <v>195</v>
      </c>
      <c r="C265" s="94">
        <v>726.85714285714289</v>
      </c>
      <c r="D265" s="30">
        <v>0</v>
      </c>
      <c r="E265" s="30">
        <f>SUM(C265:D265)</f>
        <v>726.85714285714289</v>
      </c>
      <c r="F265" s="30">
        <v>23136</v>
      </c>
      <c r="G265" s="68"/>
      <c r="H265" s="68"/>
    </row>
    <row r="266" spans="1:8" ht="15" customHeight="1" x14ac:dyDescent="0.25">
      <c r="A266" s="133"/>
      <c r="B266" s="80" t="s">
        <v>194</v>
      </c>
      <c r="C266" s="44"/>
      <c r="D266" s="90"/>
      <c r="E266" s="90"/>
      <c r="F266" s="90"/>
      <c r="G266" s="68"/>
      <c r="H266" s="68"/>
    </row>
    <row r="267" spans="1:8" ht="15" customHeight="1" x14ac:dyDescent="0.25">
      <c r="A267" s="133"/>
      <c r="B267" s="107" t="s">
        <v>193</v>
      </c>
      <c r="C267" s="94">
        <v>540</v>
      </c>
      <c r="D267" s="30">
        <v>600</v>
      </c>
      <c r="E267" s="30">
        <f>SUM(C267:D267)</f>
        <v>1140</v>
      </c>
      <c r="F267" s="30">
        <v>268197.33333333331</v>
      </c>
      <c r="G267" s="68"/>
      <c r="H267" s="68"/>
    </row>
    <row r="268" spans="1:8" ht="15" customHeight="1" x14ac:dyDescent="0.25">
      <c r="A268" s="133"/>
      <c r="B268" s="80" t="s">
        <v>192</v>
      </c>
      <c r="C268" s="44"/>
      <c r="D268" s="90"/>
      <c r="E268" s="90"/>
      <c r="F268" s="90"/>
      <c r="G268" s="68"/>
      <c r="H268" s="68"/>
    </row>
    <row r="269" spans="1:8" ht="15" customHeight="1" x14ac:dyDescent="0.25">
      <c r="A269" s="133"/>
      <c r="B269" s="107" t="s">
        <v>191</v>
      </c>
      <c r="C269" s="94">
        <v>12</v>
      </c>
      <c r="D269" s="30">
        <v>0</v>
      </c>
      <c r="E269" s="30">
        <f>SUM(C269:D269)</f>
        <v>12</v>
      </c>
      <c r="F269" s="30">
        <v>9499.5</v>
      </c>
      <c r="G269" s="68"/>
      <c r="H269" s="68"/>
    </row>
    <row r="270" spans="1:8" ht="15" customHeight="1" x14ac:dyDescent="0.25">
      <c r="A270" s="133"/>
      <c r="B270" s="107" t="s">
        <v>190</v>
      </c>
      <c r="C270" s="94">
        <v>353.45454545454544</v>
      </c>
      <c r="D270" s="30">
        <v>0</v>
      </c>
      <c r="E270" s="30">
        <f>SUM(C270:D270)</f>
        <v>353.45454545454544</v>
      </c>
      <c r="F270" s="30">
        <v>13896</v>
      </c>
      <c r="G270" s="68"/>
      <c r="H270" s="68"/>
    </row>
    <row r="271" spans="1:8" ht="15" customHeight="1" x14ac:dyDescent="0.25">
      <c r="A271" s="133"/>
      <c r="B271" s="79" t="s">
        <v>69</v>
      </c>
      <c r="C271" s="78">
        <f>SUM(C254:C270)</f>
        <v>39264.711688311691</v>
      </c>
      <c r="D271" s="78">
        <f>SUM(D254:D270)</f>
        <v>133507.6</v>
      </c>
      <c r="E271" s="78">
        <f>SUM(E254:E270)</f>
        <v>172772.31168831169</v>
      </c>
      <c r="F271" s="78">
        <f>SUM(F254:F270)</f>
        <v>900202.49047619035</v>
      </c>
      <c r="G271" s="68"/>
      <c r="H271" s="68"/>
    </row>
    <row r="272" spans="1:8" x14ac:dyDescent="0.25">
      <c r="A272" s="44"/>
      <c r="B272" s="44"/>
      <c r="C272" s="44"/>
      <c r="D272" s="44"/>
      <c r="E272" s="44"/>
      <c r="F272" s="44"/>
      <c r="G272" s="68"/>
      <c r="H272" s="68"/>
    </row>
    <row r="273" spans="1:8" x14ac:dyDescent="0.25">
      <c r="A273" s="133" t="s">
        <v>15</v>
      </c>
      <c r="B273" s="88" t="s">
        <v>189</v>
      </c>
      <c r="C273" s="44"/>
      <c r="D273" s="44"/>
      <c r="E273" s="44"/>
      <c r="F273" s="44"/>
      <c r="G273" s="68"/>
      <c r="H273" s="68"/>
    </row>
    <row r="274" spans="1:8" x14ac:dyDescent="0.25">
      <c r="A274" s="133"/>
      <c r="B274" s="107" t="s">
        <v>188</v>
      </c>
      <c r="C274" s="94">
        <v>122.66666666666666</v>
      </c>
      <c r="D274" s="94">
        <v>1250.6666666666667</v>
      </c>
      <c r="E274" s="94">
        <f>SUM(C274:D274)</f>
        <v>1373.3333333333335</v>
      </c>
      <c r="F274" s="94">
        <v>3472</v>
      </c>
      <c r="G274" s="68"/>
      <c r="H274" s="68"/>
    </row>
    <row r="275" spans="1:8" x14ac:dyDescent="0.25">
      <c r="A275" s="133"/>
      <c r="B275" s="80" t="s">
        <v>187</v>
      </c>
      <c r="C275" s="44"/>
      <c r="D275" s="44"/>
      <c r="E275" s="44"/>
      <c r="F275" s="44"/>
      <c r="G275" s="68"/>
      <c r="H275" s="68"/>
    </row>
    <row r="276" spans="1:8" x14ac:dyDescent="0.25">
      <c r="A276" s="133"/>
      <c r="B276" s="107" t="s">
        <v>186</v>
      </c>
      <c r="C276" s="94">
        <v>1090</v>
      </c>
      <c r="D276" s="94">
        <v>0</v>
      </c>
      <c r="E276" s="94">
        <f>SUM(C276:D276)</f>
        <v>1090</v>
      </c>
      <c r="F276" s="94">
        <v>57434</v>
      </c>
      <c r="G276" s="68"/>
      <c r="H276" s="68"/>
    </row>
    <row r="277" spans="1:8" x14ac:dyDescent="0.25">
      <c r="A277" s="133"/>
      <c r="B277" s="80" t="s">
        <v>135</v>
      </c>
      <c r="C277" s="44"/>
      <c r="D277" s="44"/>
      <c r="E277" s="44"/>
      <c r="F277" s="44"/>
      <c r="G277" s="68"/>
      <c r="H277" s="68"/>
    </row>
    <row r="278" spans="1:8" x14ac:dyDescent="0.25">
      <c r="A278" s="133"/>
      <c r="B278" s="107" t="s">
        <v>185</v>
      </c>
      <c r="C278" s="94">
        <v>10651.636363636364</v>
      </c>
      <c r="D278" s="94">
        <v>3546.545454545455</v>
      </c>
      <c r="E278" s="94">
        <f>SUM(C278:D278)</f>
        <v>14198.18181818182</v>
      </c>
      <c r="F278" s="94">
        <v>321866.18181818182</v>
      </c>
      <c r="G278" s="68"/>
      <c r="H278" s="68"/>
    </row>
    <row r="279" spans="1:8" x14ac:dyDescent="0.25">
      <c r="A279" s="133"/>
      <c r="B279" s="107" t="s">
        <v>178</v>
      </c>
      <c r="C279" s="94">
        <v>397.33333333333337</v>
      </c>
      <c r="D279" s="94">
        <v>9928</v>
      </c>
      <c r="E279" s="94">
        <f>SUM(C279:D279)</f>
        <v>10325.333333333334</v>
      </c>
      <c r="F279" s="94">
        <v>81768</v>
      </c>
      <c r="G279" s="68"/>
      <c r="H279" s="68"/>
    </row>
    <row r="280" spans="1:8" x14ac:dyDescent="0.25">
      <c r="A280" s="133"/>
      <c r="B280" s="107" t="s">
        <v>184</v>
      </c>
      <c r="C280" s="94">
        <v>0</v>
      </c>
      <c r="D280" s="94">
        <v>764</v>
      </c>
      <c r="E280" s="94">
        <f>SUM(C280:D280)</f>
        <v>764</v>
      </c>
      <c r="F280" s="94">
        <v>3410</v>
      </c>
      <c r="G280" s="68"/>
      <c r="H280" s="68"/>
    </row>
    <row r="281" spans="1:8" x14ac:dyDescent="0.25">
      <c r="A281" s="133"/>
      <c r="B281" s="107" t="s">
        <v>183</v>
      </c>
      <c r="C281" s="94">
        <v>734.40000000000009</v>
      </c>
      <c r="D281" s="94">
        <v>31063.199999999997</v>
      </c>
      <c r="E281" s="94">
        <f>SUM(C281:D281)</f>
        <v>31797.599999999999</v>
      </c>
      <c r="F281" s="94">
        <v>130205</v>
      </c>
      <c r="G281" s="68"/>
      <c r="H281" s="68"/>
    </row>
    <row r="282" spans="1:8" x14ac:dyDescent="0.25">
      <c r="A282" s="133"/>
      <c r="B282" s="80" t="s">
        <v>136</v>
      </c>
      <c r="C282" s="44"/>
      <c r="D282" s="44"/>
      <c r="E282" s="44"/>
      <c r="F282" s="44"/>
      <c r="G282" s="68"/>
      <c r="H282" s="68"/>
    </row>
    <row r="283" spans="1:8" x14ac:dyDescent="0.25">
      <c r="A283" s="133"/>
      <c r="B283" s="107" t="s">
        <v>182</v>
      </c>
      <c r="C283" s="94">
        <v>8152</v>
      </c>
      <c r="D283" s="94">
        <v>0</v>
      </c>
      <c r="E283" s="94">
        <f>SUM(C283:D283)</f>
        <v>8152</v>
      </c>
      <c r="F283" s="94">
        <v>194580</v>
      </c>
      <c r="G283" s="68"/>
      <c r="H283" s="68"/>
    </row>
    <row r="284" spans="1:8" x14ac:dyDescent="0.25">
      <c r="A284" s="133"/>
      <c r="B284" s="107" t="s">
        <v>182</v>
      </c>
      <c r="C284" s="94">
        <v>8638</v>
      </c>
      <c r="D284" s="94">
        <v>0</v>
      </c>
      <c r="E284" s="94">
        <f>SUM(C284:D284)</f>
        <v>8638</v>
      </c>
      <c r="F284" s="94">
        <v>225870</v>
      </c>
      <c r="G284" s="68"/>
      <c r="H284" s="68"/>
    </row>
    <row r="285" spans="1:8" x14ac:dyDescent="0.25">
      <c r="A285" s="133"/>
      <c r="B285" s="107" t="s">
        <v>181</v>
      </c>
      <c r="C285" s="94">
        <v>2126.666666666667</v>
      </c>
      <c r="D285" s="94">
        <v>10282.666666666668</v>
      </c>
      <c r="E285" s="94">
        <f>SUM(C285:D285)</f>
        <v>12409.333333333336</v>
      </c>
      <c r="F285" s="94">
        <v>211948</v>
      </c>
      <c r="G285" s="68"/>
      <c r="H285" s="68"/>
    </row>
    <row r="286" spans="1:8" x14ac:dyDescent="0.25">
      <c r="A286" s="133"/>
      <c r="B286" s="79" t="s">
        <v>69</v>
      </c>
      <c r="C286" s="78">
        <f>SUM(C274:C285)</f>
        <v>31912.70303030303</v>
      </c>
      <c r="D286" s="78">
        <f>SUM(D274:D285)</f>
        <v>56835.078787878781</v>
      </c>
      <c r="E286" s="78">
        <f>SUM(E274:E285)</f>
        <v>88747.781818181829</v>
      </c>
      <c r="F286" s="78">
        <f>SUM(F274:F285)</f>
        <v>1230553.1818181819</v>
      </c>
      <c r="G286" s="68"/>
      <c r="H286" s="68"/>
    </row>
    <row r="287" spans="1:8" s="67" customFormat="1" x14ac:dyDescent="0.25">
      <c r="A287" s="44"/>
      <c r="B287" s="44"/>
      <c r="C287" s="44"/>
      <c r="D287" s="44"/>
      <c r="E287" s="44"/>
      <c r="F287" s="44"/>
      <c r="G287" s="68"/>
      <c r="H287" s="68"/>
    </row>
    <row r="288" spans="1:8" s="67" customFormat="1" x14ac:dyDescent="0.25">
      <c r="A288" s="133" t="s">
        <v>16</v>
      </c>
      <c r="B288" s="89" t="s">
        <v>137</v>
      </c>
      <c r="C288" s="44"/>
      <c r="D288" s="44"/>
      <c r="E288" s="44"/>
      <c r="F288" s="44"/>
      <c r="G288" s="68"/>
      <c r="H288" s="68"/>
    </row>
    <row r="289" spans="1:8" x14ac:dyDescent="0.25">
      <c r="A289" s="133"/>
      <c r="B289" s="108" t="s">
        <v>156</v>
      </c>
      <c r="C289" s="94">
        <v>0</v>
      </c>
      <c r="D289" s="94">
        <v>4762</v>
      </c>
      <c r="E289" s="94">
        <f>SUM(C289:D289)</f>
        <v>4762</v>
      </c>
      <c r="F289" s="94">
        <v>5952</v>
      </c>
      <c r="G289" s="68"/>
      <c r="H289" s="68"/>
    </row>
    <row r="290" spans="1:8" x14ac:dyDescent="0.25">
      <c r="A290" s="133"/>
      <c r="B290" s="113" t="s">
        <v>177</v>
      </c>
      <c r="C290" s="94">
        <v>3667.2000000000003</v>
      </c>
      <c r="D290" s="94">
        <v>808.80000000000007</v>
      </c>
      <c r="E290" s="94">
        <f>SUM(C290:D290)</f>
        <v>4476</v>
      </c>
      <c r="F290" s="94">
        <v>60319</v>
      </c>
      <c r="G290" s="68"/>
      <c r="H290" s="68"/>
    </row>
    <row r="291" spans="1:8" ht="15" customHeight="1" x14ac:dyDescent="0.25">
      <c r="A291" s="133"/>
      <c r="B291" s="88" t="s">
        <v>180</v>
      </c>
      <c r="C291" s="44"/>
      <c r="D291" s="44"/>
      <c r="E291" s="44"/>
      <c r="F291" s="44"/>
      <c r="G291" s="68"/>
      <c r="H291" s="68"/>
    </row>
    <row r="292" spans="1:8" ht="15" customHeight="1" x14ac:dyDescent="0.25">
      <c r="A292" s="133"/>
      <c r="B292" s="113" t="s">
        <v>179</v>
      </c>
      <c r="C292" s="94">
        <v>1673</v>
      </c>
      <c r="D292" s="94">
        <v>0</v>
      </c>
      <c r="E292" s="94">
        <f t="shared" ref="E292:E299" si="1">SUM(C292:D292)</f>
        <v>1673</v>
      </c>
      <c r="F292" s="94">
        <v>20495</v>
      </c>
      <c r="G292" s="68"/>
      <c r="H292" s="68"/>
    </row>
    <row r="293" spans="1:8" ht="15" customHeight="1" x14ac:dyDescent="0.25">
      <c r="A293" s="133"/>
      <c r="B293" s="113" t="s">
        <v>178</v>
      </c>
      <c r="C293" s="94">
        <v>1449.3333333333333</v>
      </c>
      <c r="D293" s="94">
        <v>524</v>
      </c>
      <c r="E293" s="94">
        <f t="shared" si="1"/>
        <v>1973.3333333333333</v>
      </c>
      <c r="F293" s="94">
        <v>19403</v>
      </c>
      <c r="G293" s="68"/>
      <c r="H293" s="68"/>
    </row>
    <row r="294" spans="1:8" ht="15" customHeight="1" x14ac:dyDescent="0.25">
      <c r="A294" s="133"/>
      <c r="B294" s="113" t="s">
        <v>177</v>
      </c>
      <c r="C294" s="94">
        <v>7530.8571428571431</v>
      </c>
      <c r="D294" s="94">
        <v>4206.8571428571431</v>
      </c>
      <c r="E294" s="94">
        <f t="shared" si="1"/>
        <v>11737.714285714286</v>
      </c>
      <c r="F294" s="94">
        <v>302355</v>
      </c>
      <c r="G294" s="68"/>
      <c r="H294" s="68"/>
    </row>
    <row r="295" spans="1:8" ht="15" customHeight="1" x14ac:dyDescent="0.25">
      <c r="A295" s="133"/>
      <c r="B295" s="113" t="s">
        <v>176</v>
      </c>
      <c r="C295" s="94">
        <v>2025</v>
      </c>
      <c r="D295" s="94">
        <v>984</v>
      </c>
      <c r="E295" s="94">
        <f t="shared" si="1"/>
        <v>3009</v>
      </c>
      <c r="F295" s="94">
        <v>40704</v>
      </c>
      <c r="G295" s="68"/>
      <c r="H295" s="68"/>
    </row>
    <row r="296" spans="1:8" ht="15" customHeight="1" x14ac:dyDescent="0.25">
      <c r="A296" s="133"/>
      <c r="B296" s="113" t="s">
        <v>175</v>
      </c>
      <c r="C296" s="94">
        <v>0</v>
      </c>
      <c r="D296" s="94">
        <v>5532</v>
      </c>
      <c r="E296" s="94">
        <f t="shared" si="1"/>
        <v>5532</v>
      </c>
      <c r="F296" s="94">
        <v>16668</v>
      </c>
      <c r="G296" s="68"/>
      <c r="H296" s="68"/>
    </row>
    <row r="297" spans="1:8" ht="15" customHeight="1" x14ac:dyDescent="0.25">
      <c r="A297" s="133"/>
      <c r="B297" s="113" t="s">
        <v>174</v>
      </c>
      <c r="C297" s="94">
        <v>0</v>
      </c>
      <c r="D297" s="94">
        <v>0</v>
      </c>
      <c r="E297" s="94">
        <f t="shared" si="1"/>
        <v>0</v>
      </c>
      <c r="F297" s="94">
        <v>0</v>
      </c>
      <c r="G297" s="68"/>
      <c r="H297" s="68"/>
    </row>
    <row r="298" spans="1:8" ht="15" customHeight="1" x14ac:dyDescent="0.25">
      <c r="A298" s="133"/>
      <c r="B298" s="113" t="s">
        <v>173</v>
      </c>
      <c r="C298" s="94">
        <v>1222</v>
      </c>
      <c r="D298" s="94">
        <v>0</v>
      </c>
      <c r="E298" s="94">
        <f t="shared" si="1"/>
        <v>1222</v>
      </c>
      <c r="F298" s="94">
        <v>18929</v>
      </c>
      <c r="G298" s="68"/>
      <c r="H298" s="68"/>
    </row>
    <row r="299" spans="1:8" ht="15" customHeight="1" x14ac:dyDescent="0.25">
      <c r="A299" s="133"/>
      <c r="B299" s="113" t="s">
        <v>172</v>
      </c>
      <c r="C299" s="94">
        <v>13161</v>
      </c>
      <c r="D299" s="94">
        <v>0</v>
      </c>
      <c r="E299" s="94">
        <f t="shared" si="1"/>
        <v>13161</v>
      </c>
      <c r="F299" s="94">
        <v>257058</v>
      </c>
      <c r="G299" s="68"/>
      <c r="H299" s="68"/>
    </row>
    <row r="300" spans="1:8" ht="15" customHeight="1" x14ac:dyDescent="0.25">
      <c r="A300" s="133"/>
      <c r="B300" s="79" t="s">
        <v>69</v>
      </c>
      <c r="C300" s="78">
        <f>SUM(C289:C299)</f>
        <v>30728.390476190478</v>
      </c>
      <c r="D300" s="78">
        <f>SUM(D289:D299)</f>
        <v>16817.657142857144</v>
      </c>
      <c r="E300" s="78">
        <f>SUM(E289:E299)</f>
        <v>47546.047619047618</v>
      </c>
      <c r="F300" s="78">
        <f>SUM(F289:F299)</f>
        <v>741883</v>
      </c>
      <c r="G300" s="68"/>
      <c r="H300" s="68"/>
    </row>
    <row r="301" spans="1:8" ht="15.75" customHeight="1" thickBot="1" x14ac:dyDescent="0.3">
      <c r="A301" s="131" t="s">
        <v>80</v>
      </c>
      <c r="B301" s="131" t="s">
        <v>81</v>
      </c>
      <c r="C301" s="128" t="s">
        <v>171</v>
      </c>
      <c r="D301" s="128"/>
      <c r="E301" s="128"/>
      <c r="F301" s="129" t="s">
        <v>170</v>
      </c>
      <c r="G301" s="87"/>
      <c r="H301" s="87"/>
    </row>
    <row r="302" spans="1:8" ht="15" customHeight="1" x14ac:dyDescent="0.25">
      <c r="A302" s="131"/>
      <c r="B302" s="131"/>
      <c r="C302" s="130" t="s">
        <v>169</v>
      </c>
      <c r="D302" s="130" t="s">
        <v>168</v>
      </c>
      <c r="E302" s="130" t="s">
        <v>350</v>
      </c>
      <c r="F302" s="129"/>
      <c r="G302" s="86"/>
      <c r="H302" s="86"/>
    </row>
    <row r="303" spans="1:8" x14ac:dyDescent="0.25">
      <c r="A303" s="131"/>
      <c r="B303" s="131"/>
      <c r="C303" s="129"/>
      <c r="D303" s="129"/>
      <c r="E303" s="129"/>
      <c r="F303" s="129"/>
      <c r="G303" s="86"/>
      <c r="H303" s="86"/>
    </row>
    <row r="304" spans="1:8" x14ac:dyDescent="0.25">
      <c r="A304" s="44"/>
      <c r="B304" s="44"/>
      <c r="C304" s="44"/>
      <c r="D304" s="44"/>
      <c r="E304" s="44"/>
      <c r="F304" s="44"/>
      <c r="G304" s="68"/>
      <c r="H304" s="68"/>
    </row>
    <row r="305" spans="1:8" x14ac:dyDescent="0.25">
      <c r="A305" s="133" t="s">
        <v>33</v>
      </c>
      <c r="B305" s="45" t="s">
        <v>167</v>
      </c>
      <c r="C305" s="44"/>
      <c r="D305" s="44"/>
      <c r="E305" s="44"/>
      <c r="F305" s="44"/>
      <c r="G305" s="68"/>
      <c r="H305" s="68"/>
    </row>
    <row r="306" spans="1:8" x14ac:dyDescent="0.25">
      <c r="A306" s="133"/>
      <c r="B306" s="94" t="s">
        <v>166</v>
      </c>
      <c r="C306" s="94">
        <v>56009.454545454544</v>
      </c>
      <c r="D306" s="94">
        <v>103131.27272727274</v>
      </c>
      <c r="E306" s="94">
        <f>SUM(C306:D306)</f>
        <v>159140.72727272729</v>
      </c>
      <c r="F306" s="94">
        <v>2512240.3636363638</v>
      </c>
      <c r="G306" s="68"/>
      <c r="H306" s="68"/>
    </row>
    <row r="307" spans="1:8" ht="15" customHeight="1" x14ac:dyDescent="0.25">
      <c r="A307" s="133"/>
      <c r="B307" s="80" t="s">
        <v>165</v>
      </c>
      <c r="C307" s="75"/>
      <c r="D307" s="44"/>
      <c r="E307" s="44"/>
      <c r="F307" s="44"/>
      <c r="G307" s="68"/>
      <c r="H307" s="68"/>
    </row>
    <row r="308" spans="1:8" ht="15" customHeight="1" x14ac:dyDescent="0.25">
      <c r="A308" s="133"/>
      <c r="B308" s="107" t="s">
        <v>164</v>
      </c>
      <c r="C308" s="94">
        <v>390</v>
      </c>
      <c r="D308" s="94">
        <v>0</v>
      </c>
      <c r="E308" s="94">
        <f>SUM(C308:D308)</f>
        <v>390</v>
      </c>
      <c r="F308" s="94">
        <v>420540</v>
      </c>
      <c r="G308" s="68"/>
      <c r="H308" s="68"/>
    </row>
    <row r="309" spans="1:8" ht="15" customHeight="1" x14ac:dyDescent="0.25">
      <c r="A309" s="133"/>
      <c r="B309" s="80" t="s">
        <v>163</v>
      </c>
      <c r="C309" s="75"/>
      <c r="D309" s="75"/>
      <c r="E309" s="44"/>
      <c r="F309" s="75"/>
      <c r="G309" s="68"/>
      <c r="H309" s="68"/>
    </row>
    <row r="310" spans="1:8" ht="15" customHeight="1" x14ac:dyDescent="0.25">
      <c r="A310" s="133"/>
      <c r="B310" s="107" t="s">
        <v>162</v>
      </c>
      <c r="C310" s="94">
        <v>22295</v>
      </c>
      <c r="D310" s="94">
        <v>0</v>
      </c>
      <c r="E310" s="94">
        <f>SUM(C310:D310)</f>
        <v>22295</v>
      </c>
      <c r="F310" s="94">
        <v>213157</v>
      </c>
      <c r="G310" s="68"/>
      <c r="H310" s="68"/>
    </row>
    <row r="311" spans="1:8" ht="15" customHeight="1" x14ac:dyDescent="0.25">
      <c r="A311" s="133"/>
      <c r="B311" s="80" t="s">
        <v>141</v>
      </c>
      <c r="C311" s="44"/>
      <c r="D311" s="44"/>
      <c r="E311" s="44"/>
      <c r="F311" s="44"/>
      <c r="G311" s="68"/>
      <c r="H311" s="68"/>
    </row>
    <row r="312" spans="1:8" ht="15" customHeight="1" x14ac:dyDescent="0.25">
      <c r="A312" s="133"/>
      <c r="B312" s="107" t="s">
        <v>161</v>
      </c>
      <c r="C312" s="94">
        <v>504</v>
      </c>
      <c r="D312" s="94">
        <v>440</v>
      </c>
      <c r="E312" s="94">
        <f>SUM(C312:D312)</f>
        <v>944</v>
      </c>
      <c r="F312" s="94">
        <v>430120</v>
      </c>
      <c r="G312" s="68"/>
      <c r="H312" s="68"/>
    </row>
    <row r="313" spans="1:8" ht="15" customHeight="1" x14ac:dyDescent="0.25">
      <c r="A313" s="133"/>
      <c r="B313" s="107" t="s">
        <v>160</v>
      </c>
      <c r="C313" s="94">
        <v>0</v>
      </c>
      <c r="D313" s="94">
        <v>0</v>
      </c>
      <c r="E313" s="94">
        <f>SUM(C313:D313)</f>
        <v>0</v>
      </c>
      <c r="F313" s="94">
        <v>110144.57142857143</v>
      </c>
      <c r="G313" s="68"/>
      <c r="H313" s="68"/>
    </row>
    <row r="314" spans="1:8" ht="15" customHeight="1" x14ac:dyDescent="0.25">
      <c r="A314" s="133"/>
      <c r="B314" s="107" t="s">
        <v>159</v>
      </c>
      <c r="C314" s="94">
        <v>104938.28571428571</v>
      </c>
      <c r="D314" s="94">
        <v>54365.142857142855</v>
      </c>
      <c r="E314" s="94">
        <f>SUM(C314:D314)</f>
        <v>159303.42857142858</v>
      </c>
      <c r="F314" s="94">
        <v>1323005.1428571427</v>
      </c>
      <c r="G314" s="68"/>
      <c r="H314" s="68"/>
    </row>
    <row r="315" spans="1:8" ht="15" customHeight="1" x14ac:dyDescent="0.25">
      <c r="A315" s="133"/>
      <c r="B315" s="79" t="s">
        <v>69</v>
      </c>
      <c r="C315" s="78">
        <f>SUM(C306:C314)</f>
        <v>184136.74025974027</v>
      </c>
      <c r="D315" s="78">
        <f>SUM(D306:D314)</f>
        <v>157936.4155844156</v>
      </c>
      <c r="E315" s="78">
        <f>SUM(E306:E314)</f>
        <v>342073.15584415587</v>
      </c>
      <c r="F315" s="78">
        <f>SUM(F306:F314)</f>
        <v>5009207.0779220778</v>
      </c>
      <c r="G315" s="68"/>
      <c r="H315" s="68"/>
    </row>
    <row r="316" spans="1:8" x14ac:dyDescent="0.25">
      <c r="A316" s="44"/>
      <c r="B316" s="44"/>
      <c r="C316" s="44"/>
      <c r="D316" s="44"/>
      <c r="E316" s="44"/>
      <c r="F316" s="44"/>
      <c r="G316" s="68"/>
      <c r="H316" s="68"/>
    </row>
    <row r="317" spans="1:8" x14ac:dyDescent="0.25">
      <c r="A317" s="133" t="s">
        <v>17</v>
      </c>
      <c r="B317" s="80" t="s">
        <v>158</v>
      </c>
      <c r="C317" s="44"/>
      <c r="D317" s="44"/>
      <c r="E317" s="44"/>
      <c r="F317" s="44"/>
      <c r="G317" s="68"/>
      <c r="H317" s="68"/>
    </row>
    <row r="318" spans="1:8" x14ac:dyDescent="0.25">
      <c r="A318" s="133"/>
      <c r="B318" s="107" t="s">
        <v>157</v>
      </c>
      <c r="C318" s="94">
        <v>0</v>
      </c>
      <c r="D318" s="94">
        <v>2450</v>
      </c>
      <c r="E318" s="94">
        <f>SUM(C318:D318)</f>
        <v>2450</v>
      </c>
      <c r="F318" s="94">
        <v>4135</v>
      </c>
      <c r="G318" s="68"/>
      <c r="H318" s="68"/>
    </row>
    <row r="319" spans="1:8" x14ac:dyDescent="0.25">
      <c r="A319" s="133"/>
      <c r="B319" s="107" t="s">
        <v>156</v>
      </c>
      <c r="C319" s="94">
        <v>672</v>
      </c>
      <c r="D319" s="94">
        <v>0</v>
      </c>
      <c r="E319" s="94">
        <f>SUM(C319:D319)</f>
        <v>672</v>
      </c>
      <c r="F319" s="94">
        <v>8900</v>
      </c>
      <c r="G319" s="68"/>
      <c r="H319" s="68"/>
    </row>
    <row r="320" spans="1:8" x14ac:dyDescent="0.25">
      <c r="A320" s="133"/>
      <c r="B320" s="107" t="s">
        <v>155</v>
      </c>
      <c r="C320" s="94">
        <v>805.33333333333337</v>
      </c>
      <c r="D320" s="94">
        <v>1530.6666666666667</v>
      </c>
      <c r="E320" s="94">
        <f>SUM(C320:D320)</f>
        <v>2336</v>
      </c>
      <c r="F320" s="94">
        <v>7321</v>
      </c>
      <c r="G320" s="68"/>
      <c r="H320" s="68"/>
    </row>
    <row r="321" spans="1:28" x14ac:dyDescent="0.25">
      <c r="A321" s="133"/>
      <c r="B321" s="107" t="s">
        <v>154</v>
      </c>
      <c r="C321" s="94">
        <v>11077.2</v>
      </c>
      <c r="D321" s="94">
        <v>33886.800000000003</v>
      </c>
      <c r="E321" s="94">
        <f>SUM(C321:D321)</f>
        <v>44964</v>
      </c>
      <c r="F321" s="94">
        <v>362287</v>
      </c>
      <c r="G321" s="68"/>
      <c r="H321" s="68"/>
    </row>
    <row r="322" spans="1:28" x14ac:dyDescent="0.25">
      <c r="A322" s="133"/>
      <c r="B322" s="107" t="s">
        <v>153</v>
      </c>
      <c r="C322" s="94">
        <v>17428</v>
      </c>
      <c r="D322" s="94">
        <v>0</v>
      </c>
      <c r="E322" s="94">
        <f>SUM(C322:D322)</f>
        <v>17428</v>
      </c>
      <c r="F322" s="94">
        <v>639816</v>
      </c>
      <c r="G322" s="68"/>
      <c r="H322" s="68"/>
    </row>
    <row r="323" spans="1:28" x14ac:dyDescent="0.25">
      <c r="A323" s="133"/>
      <c r="B323" s="85" t="s">
        <v>143</v>
      </c>
      <c r="C323" s="44"/>
      <c r="D323" s="44"/>
      <c r="E323" s="44"/>
      <c r="F323" s="44"/>
      <c r="G323" s="68"/>
      <c r="H323" s="68"/>
    </row>
    <row r="324" spans="1:28" x14ac:dyDescent="0.25">
      <c r="A324" s="133"/>
      <c r="B324" s="107" t="s">
        <v>152</v>
      </c>
      <c r="C324" s="94">
        <v>77</v>
      </c>
      <c r="D324" s="94">
        <v>0</v>
      </c>
      <c r="E324" s="94">
        <f>SUM(C324:D324)</f>
        <v>77</v>
      </c>
      <c r="F324" s="94">
        <v>2747</v>
      </c>
      <c r="G324" s="68"/>
      <c r="H324" s="68"/>
    </row>
    <row r="325" spans="1:28" x14ac:dyDescent="0.25">
      <c r="A325" s="133"/>
      <c r="B325" s="107" t="s">
        <v>151</v>
      </c>
      <c r="C325" s="94">
        <v>3926</v>
      </c>
      <c r="D325" s="94">
        <v>0</v>
      </c>
      <c r="E325" s="94">
        <f>SUM(C325:D325)</f>
        <v>3926</v>
      </c>
      <c r="F325" s="94">
        <v>176058</v>
      </c>
      <c r="G325" s="68"/>
      <c r="H325" s="68"/>
    </row>
    <row r="326" spans="1:28" x14ac:dyDescent="0.25">
      <c r="A326" s="133"/>
      <c r="B326" s="79" t="s">
        <v>69</v>
      </c>
      <c r="C326" s="78">
        <f>SUM(C318:C325)</f>
        <v>33985.533333333333</v>
      </c>
      <c r="D326" s="78">
        <f>SUM(D318:D325)</f>
        <v>37867.466666666667</v>
      </c>
      <c r="E326" s="78">
        <f>SUM(E318:E325)</f>
        <v>71853</v>
      </c>
      <c r="F326" s="78">
        <f>SUM(F318:F325)</f>
        <v>1201264</v>
      </c>
      <c r="G326" s="68"/>
      <c r="H326" s="68"/>
    </row>
    <row r="327" spans="1:28" s="81" customFormat="1" ht="15.75" x14ac:dyDescent="0.25">
      <c r="A327" s="84"/>
      <c r="B327" s="44"/>
      <c r="C327" s="44"/>
      <c r="D327" s="44"/>
      <c r="E327" s="44"/>
      <c r="F327" s="44"/>
      <c r="G327" s="44"/>
      <c r="H327" s="68"/>
    </row>
    <row r="328" spans="1:28" ht="15" customHeight="1" x14ac:dyDescent="0.25">
      <c r="A328" s="133" t="s">
        <v>18</v>
      </c>
      <c r="B328" s="80" t="s">
        <v>150</v>
      </c>
      <c r="C328" s="44"/>
      <c r="D328" s="44"/>
      <c r="E328" s="44"/>
      <c r="F328" s="44"/>
      <c r="G328" s="44"/>
      <c r="H328" s="68"/>
    </row>
    <row r="329" spans="1:28" ht="15" customHeight="1" x14ac:dyDescent="0.25">
      <c r="A329" s="133"/>
      <c r="B329" s="107" t="s">
        <v>149</v>
      </c>
      <c r="C329" s="94">
        <v>13907</v>
      </c>
      <c r="D329" s="94">
        <v>0</v>
      </c>
      <c r="E329" s="94">
        <f>SUM(C329:D329)</f>
        <v>13907</v>
      </c>
      <c r="F329" s="94">
        <v>334410</v>
      </c>
      <c r="G329" s="68"/>
      <c r="H329" s="68"/>
    </row>
    <row r="330" spans="1:28" s="82" customFormat="1" ht="15" customHeight="1" x14ac:dyDescent="0.25">
      <c r="A330" s="133"/>
      <c r="B330" s="83" t="s">
        <v>69</v>
      </c>
      <c r="C330" s="78">
        <f>SUM(C329)</f>
        <v>13907</v>
      </c>
      <c r="D330" s="78">
        <f>SUM(D329)</f>
        <v>0</v>
      </c>
      <c r="E330" s="78">
        <f>SUM(E329)</f>
        <v>13907</v>
      </c>
      <c r="F330" s="78">
        <f>SUM(F329)</f>
        <v>334410</v>
      </c>
      <c r="G330" s="68"/>
      <c r="H330" s="68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</row>
    <row r="331" spans="1:28" s="81" customFormat="1" ht="15" customHeight="1" x14ac:dyDescent="0.25">
      <c r="A331" s="44"/>
      <c r="B331" s="44"/>
      <c r="C331" s="44"/>
      <c r="D331" s="44"/>
      <c r="E331" s="44"/>
      <c r="F331" s="44"/>
      <c r="G331" s="68"/>
      <c r="H331" s="68"/>
    </row>
    <row r="332" spans="1:28" ht="15" customHeight="1" x14ac:dyDescent="0.25">
      <c r="A332" s="133" t="s">
        <v>34</v>
      </c>
      <c r="B332" s="80" t="s">
        <v>148</v>
      </c>
      <c r="C332" s="44"/>
      <c r="D332" s="44"/>
      <c r="E332" s="44"/>
      <c r="F332" s="44"/>
      <c r="G332" s="68"/>
      <c r="H332" s="68"/>
    </row>
    <row r="333" spans="1:28" ht="15" customHeight="1" x14ac:dyDescent="0.25">
      <c r="A333" s="133"/>
      <c r="B333" s="107" t="s">
        <v>147</v>
      </c>
      <c r="C333" s="94">
        <v>2480</v>
      </c>
      <c r="D333" s="94">
        <v>0</v>
      </c>
      <c r="E333" s="94">
        <f>SUM(C333:D333)</f>
        <v>2480</v>
      </c>
      <c r="F333" s="94">
        <v>2588228</v>
      </c>
      <c r="G333" s="68"/>
      <c r="H333" s="68"/>
    </row>
    <row r="334" spans="1:28" ht="15" customHeight="1" x14ac:dyDescent="0.25">
      <c r="A334" s="133"/>
      <c r="B334" s="80" t="s">
        <v>146</v>
      </c>
      <c r="C334" s="44"/>
      <c r="D334" s="44"/>
      <c r="E334" s="44"/>
      <c r="F334" s="44"/>
      <c r="G334" s="68"/>
      <c r="H334" s="68"/>
    </row>
    <row r="335" spans="1:28" ht="13.5" customHeight="1" x14ac:dyDescent="0.25">
      <c r="A335" s="133"/>
      <c r="B335" s="107" t="s">
        <v>145</v>
      </c>
      <c r="C335" s="94">
        <v>1565</v>
      </c>
      <c r="D335" s="94">
        <v>0</v>
      </c>
      <c r="E335" s="94">
        <f>SUM(C335:D335)</f>
        <v>1565</v>
      </c>
      <c r="F335" s="94">
        <v>1480799</v>
      </c>
      <c r="G335" s="68"/>
      <c r="H335" s="68"/>
    </row>
    <row r="336" spans="1:28" ht="15" customHeight="1" x14ac:dyDescent="0.25">
      <c r="A336" s="133"/>
      <c r="B336" s="79" t="s">
        <v>69</v>
      </c>
      <c r="C336" s="78">
        <f>SUM(C333:C335)</f>
        <v>4045</v>
      </c>
      <c r="D336" s="78">
        <f>SUM(D333:D335)</f>
        <v>0</v>
      </c>
      <c r="E336" s="78">
        <f>SUM(E333:E335)</f>
        <v>4045</v>
      </c>
      <c r="F336" s="78">
        <f>SUM(F333:F335)</f>
        <v>4069027</v>
      </c>
      <c r="G336" s="74"/>
      <c r="H336" s="68"/>
    </row>
    <row r="337" spans="1:8" ht="15.75" x14ac:dyDescent="0.25">
      <c r="A337" s="77"/>
      <c r="B337" s="76"/>
      <c r="C337" s="75"/>
      <c r="D337" s="75"/>
      <c r="E337" s="75"/>
      <c r="F337" s="75"/>
      <c r="G337" s="74"/>
      <c r="H337" s="68"/>
    </row>
    <row r="338" spans="1:8" ht="22.5" customHeight="1" x14ac:dyDescent="0.25">
      <c r="A338" s="126" t="s">
        <v>144</v>
      </c>
      <c r="B338" s="127"/>
      <c r="C338" s="66">
        <f>SUM(C336+C326+C315+C300+C286+C271+C249+C28+C236+C190+C132+C128+C124+C102+C77+C73+C69+C49+C40+C16+C330)</f>
        <v>1809994.288311688</v>
      </c>
      <c r="D338" s="66">
        <f>SUM(D336+D326+D315+D300+D286+D271+D249+D28+D236+D190+D132+D128+D124+D102+D77+D73+D69+D49+D40+D16+D330)</f>
        <v>1015721.9324675326</v>
      </c>
      <c r="E338" s="66">
        <f>SUM(E336+E326+E315+E300+E286+E271+E249+E28+E236+E190+E132+E128+E124+E102+E77+E73+E69+E49+E40+E16+E330)</f>
        <v>2825716.220779221</v>
      </c>
      <c r="F338" s="66">
        <f>SUM(F336+F326+F315+F300+F286+F271+F249+F28+F236+F190+F132+F128+F124+F102+F77+F73+F69+F49+F40+F16+F330)</f>
        <v>42859831.016017318</v>
      </c>
      <c r="G338" s="73"/>
      <c r="H338" s="73"/>
    </row>
    <row r="339" spans="1:8" x14ac:dyDescent="0.25">
      <c r="A339" s="72"/>
      <c r="B339" s="71"/>
      <c r="C339" s="69"/>
      <c r="D339" s="69"/>
      <c r="E339" s="70"/>
      <c r="F339" s="69"/>
      <c r="G339" s="68"/>
      <c r="H339" s="68"/>
    </row>
    <row r="340" spans="1:8" x14ac:dyDescent="0.25">
      <c r="A340" s="72"/>
      <c r="B340" s="71"/>
      <c r="C340" s="69"/>
      <c r="D340" s="69"/>
      <c r="E340" s="70"/>
      <c r="F340" s="69"/>
      <c r="G340" s="68"/>
      <c r="H340" s="68"/>
    </row>
    <row r="341" spans="1:8" x14ac:dyDescent="0.25">
      <c r="A341" s="72"/>
      <c r="B341" s="71"/>
      <c r="C341" s="69"/>
      <c r="D341" s="69"/>
      <c r="F341" s="70"/>
      <c r="G341" s="68"/>
      <c r="H341" s="68"/>
    </row>
    <row r="342" spans="1:8" x14ac:dyDescent="0.25">
      <c r="A342" s="72"/>
      <c r="B342" s="71"/>
      <c r="C342" s="69"/>
      <c r="D342" s="69"/>
      <c r="E342" s="70"/>
      <c r="F342" s="69"/>
      <c r="G342" s="68"/>
      <c r="H342" s="68"/>
    </row>
    <row r="343" spans="1:8" x14ac:dyDescent="0.25">
      <c r="A343" s="72"/>
      <c r="B343" s="71"/>
      <c r="C343" s="69"/>
      <c r="D343" s="69"/>
      <c r="E343" s="70"/>
      <c r="F343" s="69"/>
      <c r="G343" s="68"/>
      <c r="H343" s="68"/>
    </row>
    <row r="344" spans="1:8" x14ac:dyDescent="0.25">
      <c r="A344" s="72"/>
      <c r="B344" s="71"/>
      <c r="C344" s="69"/>
      <c r="D344" s="69"/>
      <c r="E344" s="70"/>
      <c r="F344" s="69"/>
      <c r="G344" s="68"/>
      <c r="H344" s="68"/>
    </row>
    <row r="345" spans="1:8" x14ac:dyDescent="0.25">
      <c r="A345" s="72"/>
      <c r="B345" s="71"/>
      <c r="C345" s="69"/>
      <c r="D345" s="69"/>
      <c r="E345" s="70"/>
      <c r="F345" s="69"/>
      <c r="G345" s="68"/>
      <c r="H345" s="68"/>
    </row>
    <row r="346" spans="1:8" x14ac:dyDescent="0.25">
      <c r="A346" s="72"/>
      <c r="B346" s="71"/>
      <c r="C346" s="69"/>
      <c r="D346" s="69"/>
      <c r="E346" s="70"/>
      <c r="F346" s="69"/>
      <c r="G346" s="68"/>
      <c r="H346" s="68"/>
    </row>
    <row r="347" spans="1:8" x14ac:dyDescent="0.25">
      <c r="A347" s="72"/>
      <c r="B347" s="71"/>
      <c r="C347" s="69"/>
      <c r="D347" s="69"/>
      <c r="E347" s="70"/>
      <c r="F347" s="69"/>
      <c r="G347" s="68"/>
      <c r="H347" s="68"/>
    </row>
    <row r="348" spans="1:8" x14ac:dyDescent="0.25">
      <c r="A348" s="72"/>
      <c r="B348" s="71"/>
      <c r="C348" s="69"/>
      <c r="D348" s="69"/>
      <c r="E348" s="70"/>
      <c r="F348" s="69"/>
      <c r="G348" s="68"/>
      <c r="H348" s="68"/>
    </row>
    <row r="349" spans="1:8" x14ac:dyDescent="0.25">
      <c r="A349" s="72"/>
      <c r="B349" s="71"/>
      <c r="C349" s="69"/>
      <c r="D349" s="69"/>
      <c r="E349" s="70"/>
      <c r="F349" s="69"/>
      <c r="G349" s="68"/>
      <c r="H349" s="68"/>
    </row>
    <row r="350" spans="1:8" x14ac:dyDescent="0.25">
      <c r="A350" s="72"/>
      <c r="B350" s="71"/>
      <c r="C350" s="69"/>
      <c r="D350" s="69"/>
      <c r="E350" s="70"/>
      <c r="F350" s="69"/>
      <c r="G350" s="68"/>
      <c r="H350" s="68"/>
    </row>
    <row r="351" spans="1:8" x14ac:dyDescent="0.25">
      <c r="A351" s="72"/>
      <c r="B351" s="71"/>
      <c r="C351" s="69"/>
      <c r="D351" s="69"/>
      <c r="E351" s="70"/>
      <c r="F351" s="69"/>
      <c r="G351" s="68"/>
      <c r="H351" s="68"/>
    </row>
    <row r="352" spans="1:8" x14ac:dyDescent="0.25">
      <c r="A352" s="72"/>
      <c r="B352" s="71"/>
      <c r="C352" s="69"/>
      <c r="D352" s="69"/>
      <c r="E352" s="70"/>
      <c r="F352" s="69"/>
      <c r="G352" s="68"/>
      <c r="H352" s="68"/>
    </row>
    <row r="353" spans="1:8" x14ac:dyDescent="0.25">
      <c r="A353" s="72"/>
      <c r="B353" s="71"/>
      <c r="C353" s="69"/>
      <c r="D353" s="69"/>
      <c r="E353" s="70"/>
      <c r="F353" s="69"/>
      <c r="G353" s="68"/>
      <c r="H353" s="68"/>
    </row>
    <row r="354" spans="1:8" x14ac:dyDescent="0.25">
      <c r="A354" s="72"/>
      <c r="B354" s="71"/>
      <c r="C354" s="69"/>
      <c r="D354" s="69"/>
      <c r="E354" s="70"/>
      <c r="F354" s="69"/>
      <c r="G354" s="68"/>
      <c r="H354" s="68"/>
    </row>
    <row r="355" spans="1:8" x14ac:dyDescent="0.25">
      <c r="A355" s="72"/>
      <c r="B355" s="71"/>
      <c r="C355" s="69"/>
      <c r="D355" s="69"/>
      <c r="E355" s="70"/>
      <c r="F355" s="69"/>
      <c r="G355" s="68"/>
      <c r="H355" s="68"/>
    </row>
    <row r="356" spans="1:8" x14ac:dyDescent="0.25">
      <c r="A356" s="72"/>
      <c r="B356" s="71"/>
      <c r="C356" s="69"/>
      <c r="D356" s="69"/>
      <c r="E356" s="70"/>
      <c r="F356" s="69"/>
      <c r="G356" s="68"/>
      <c r="H356" s="68"/>
    </row>
    <row r="357" spans="1:8" x14ac:dyDescent="0.25">
      <c r="A357" s="72"/>
      <c r="B357" s="71"/>
      <c r="C357" s="69"/>
      <c r="D357" s="69"/>
      <c r="E357" s="70"/>
      <c r="F357" s="69"/>
      <c r="G357" s="68"/>
      <c r="H357" s="68"/>
    </row>
    <row r="358" spans="1:8" x14ac:dyDescent="0.25">
      <c r="A358" s="72"/>
      <c r="B358" s="71"/>
      <c r="C358" s="69"/>
      <c r="D358" s="69"/>
      <c r="E358" s="70"/>
      <c r="F358" s="69"/>
      <c r="G358" s="68"/>
      <c r="H358" s="68"/>
    </row>
    <row r="359" spans="1:8" x14ac:dyDescent="0.25">
      <c r="A359" s="72"/>
      <c r="B359" s="71"/>
      <c r="C359" s="69"/>
      <c r="D359" s="69"/>
      <c r="E359" s="70"/>
      <c r="F359" s="69"/>
      <c r="G359" s="68"/>
      <c r="H359" s="68"/>
    </row>
    <row r="360" spans="1:8" x14ac:dyDescent="0.25">
      <c r="A360" s="72"/>
      <c r="B360" s="71"/>
      <c r="C360" s="69"/>
      <c r="D360" s="69"/>
      <c r="E360" s="70"/>
      <c r="F360" s="69"/>
      <c r="G360" s="68"/>
      <c r="H360" s="68"/>
    </row>
    <row r="361" spans="1:8" x14ac:dyDescent="0.25">
      <c r="A361" s="72"/>
      <c r="B361" s="71"/>
      <c r="C361" s="69"/>
      <c r="D361" s="69"/>
      <c r="E361" s="70"/>
      <c r="F361" s="69"/>
      <c r="G361" s="68"/>
      <c r="H361" s="68"/>
    </row>
    <row r="362" spans="1:8" x14ac:dyDescent="0.25">
      <c r="A362" s="72"/>
      <c r="B362" s="71"/>
      <c r="C362" s="69"/>
      <c r="D362" s="69"/>
      <c r="E362" s="70"/>
      <c r="F362" s="69"/>
      <c r="G362" s="68"/>
      <c r="H362" s="68"/>
    </row>
    <row r="363" spans="1:8" x14ac:dyDescent="0.25">
      <c r="A363" s="72"/>
      <c r="B363" s="71"/>
      <c r="C363" s="69"/>
      <c r="D363" s="69"/>
      <c r="E363" s="70"/>
      <c r="F363" s="69"/>
      <c r="G363" s="68"/>
      <c r="H363" s="68"/>
    </row>
    <row r="364" spans="1:8" x14ac:dyDescent="0.25">
      <c r="A364" s="72"/>
      <c r="B364" s="71"/>
      <c r="C364" s="69"/>
      <c r="D364" s="69"/>
      <c r="E364" s="70"/>
      <c r="F364" s="69"/>
      <c r="G364" s="68"/>
      <c r="H364" s="68"/>
    </row>
    <row r="365" spans="1:8" x14ac:dyDescent="0.25">
      <c r="A365" s="72"/>
      <c r="B365" s="71"/>
      <c r="C365" s="69"/>
      <c r="D365" s="69"/>
      <c r="E365" s="70"/>
      <c r="F365" s="69"/>
      <c r="G365" s="68"/>
      <c r="H365" s="68"/>
    </row>
    <row r="366" spans="1:8" x14ac:dyDescent="0.25">
      <c r="A366" s="72"/>
      <c r="B366" s="71"/>
      <c r="C366" s="69"/>
      <c r="D366" s="69"/>
      <c r="E366" s="70"/>
      <c r="F366" s="69"/>
      <c r="G366" s="68"/>
      <c r="H366" s="68"/>
    </row>
    <row r="367" spans="1:8" x14ac:dyDescent="0.25">
      <c r="A367" s="72"/>
      <c r="B367" s="71"/>
      <c r="C367" s="69"/>
      <c r="D367" s="69"/>
      <c r="E367" s="70"/>
      <c r="F367" s="69"/>
      <c r="G367" s="68"/>
      <c r="H367" s="68"/>
    </row>
    <row r="368" spans="1:8" x14ac:dyDescent="0.25">
      <c r="A368" s="72"/>
      <c r="B368" s="71"/>
      <c r="C368" s="69"/>
      <c r="D368" s="69"/>
      <c r="E368" s="70"/>
      <c r="F368" s="69"/>
      <c r="G368" s="68"/>
      <c r="H368" s="68"/>
    </row>
    <row r="369" spans="1:8" x14ac:dyDescent="0.25">
      <c r="A369" s="72"/>
      <c r="B369" s="71"/>
      <c r="C369" s="69"/>
      <c r="D369" s="69"/>
      <c r="E369" s="70"/>
      <c r="F369" s="69"/>
      <c r="G369" s="68"/>
      <c r="H369" s="68"/>
    </row>
    <row r="370" spans="1:8" x14ac:dyDescent="0.25">
      <c r="A370" s="72"/>
      <c r="B370" s="71"/>
      <c r="C370" s="69"/>
      <c r="D370" s="69"/>
      <c r="E370" s="70"/>
      <c r="F370" s="69"/>
      <c r="G370" s="68"/>
      <c r="H370" s="68"/>
    </row>
    <row r="371" spans="1:8" x14ac:dyDescent="0.25">
      <c r="A371" s="72"/>
      <c r="B371" s="71"/>
      <c r="C371" s="69"/>
      <c r="D371" s="69"/>
      <c r="E371" s="70"/>
      <c r="F371" s="69"/>
      <c r="G371" s="68"/>
      <c r="H371" s="68"/>
    </row>
    <row r="372" spans="1:8" x14ac:dyDescent="0.25">
      <c r="A372" s="72"/>
      <c r="B372" s="71"/>
      <c r="C372" s="69"/>
      <c r="D372" s="69"/>
      <c r="E372" s="70"/>
      <c r="F372" s="69"/>
      <c r="G372" s="68"/>
      <c r="H372" s="68"/>
    </row>
    <row r="373" spans="1:8" x14ac:dyDescent="0.25">
      <c r="A373" s="72"/>
      <c r="B373" s="71"/>
      <c r="C373" s="69"/>
      <c r="D373" s="69"/>
      <c r="E373" s="70"/>
      <c r="F373" s="69"/>
      <c r="G373" s="68"/>
      <c r="H373" s="68"/>
    </row>
    <row r="374" spans="1:8" x14ac:dyDescent="0.25">
      <c r="A374" s="72"/>
      <c r="B374" s="71"/>
      <c r="C374" s="69"/>
      <c r="D374" s="69"/>
      <c r="E374" s="70"/>
      <c r="F374" s="69"/>
      <c r="G374" s="68"/>
      <c r="H374" s="68"/>
    </row>
    <row r="375" spans="1:8" x14ac:dyDescent="0.25">
      <c r="A375" s="72"/>
      <c r="B375" s="71"/>
      <c r="C375" s="69"/>
      <c r="D375" s="69"/>
      <c r="E375" s="70"/>
      <c r="F375" s="69"/>
      <c r="G375" s="68"/>
      <c r="H375" s="68"/>
    </row>
    <row r="376" spans="1:8" x14ac:dyDescent="0.25">
      <c r="A376" s="72"/>
      <c r="B376" s="71"/>
      <c r="C376" s="69"/>
      <c r="D376" s="69"/>
      <c r="E376" s="70"/>
      <c r="F376" s="69"/>
      <c r="G376" s="68"/>
      <c r="H376" s="68"/>
    </row>
    <row r="377" spans="1:8" x14ac:dyDescent="0.25">
      <c r="A377" s="72"/>
      <c r="B377" s="71"/>
      <c r="C377" s="69"/>
      <c r="D377" s="69"/>
      <c r="E377" s="70"/>
      <c r="F377" s="69"/>
      <c r="G377" s="68"/>
      <c r="H377" s="68"/>
    </row>
    <row r="378" spans="1:8" x14ac:dyDescent="0.25">
      <c r="A378" s="72"/>
      <c r="B378" s="71"/>
      <c r="C378" s="69"/>
      <c r="D378" s="69"/>
      <c r="E378" s="70"/>
      <c r="F378" s="69"/>
      <c r="G378" s="68"/>
      <c r="H378" s="68"/>
    </row>
    <row r="379" spans="1:8" x14ac:dyDescent="0.25">
      <c r="A379" s="72"/>
      <c r="B379" s="71"/>
      <c r="C379" s="69"/>
      <c r="D379" s="69"/>
      <c r="E379" s="70"/>
      <c r="F379" s="69"/>
      <c r="G379" s="68"/>
      <c r="H379" s="68"/>
    </row>
    <row r="380" spans="1:8" x14ac:dyDescent="0.25">
      <c r="A380" s="72"/>
      <c r="B380" s="71"/>
      <c r="C380" s="69"/>
      <c r="D380" s="69"/>
      <c r="E380" s="70"/>
      <c r="F380" s="69"/>
      <c r="G380" s="68"/>
      <c r="H380" s="68"/>
    </row>
  </sheetData>
  <mergeCells count="71">
    <mergeCell ref="F191:F193"/>
    <mergeCell ref="C192:C193"/>
    <mergeCell ref="D192:D193"/>
    <mergeCell ref="B250:B252"/>
    <mergeCell ref="C250:E250"/>
    <mergeCell ref="F250:F252"/>
    <mergeCell ref="C251:C252"/>
    <mergeCell ref="D251:D252"/>
    <mergeCell ref="E251:E252"/>
    <mergeCell ref="B50:B52"/>
    <mergeCell ref="C50:E50"/>
    <mergeCell ref="F50:F52"/>
    <mergeCell ref="C51:C52"/>
    <mergeCell ref="D51:D52"/>
    <mergeCell ref="E51:E52"/>
    <mergeCell ref="A50:A52"/>
    <mergeCell ref="A133:A135"/>
    <mergeCell ref="A250:A252"/>
    <mergeCell ref="A71:A73"/>
    <mergeCell ref="A107:A124"/>
    <mergeCell ref="A126:A128"/>
    <mergeCell ref="A75:A77"/>
    <mergeCell ref="A79:A102"/>
    <mergeCell ref="A103:A105"/>
    <mergeCell ref="A191:A193"/>
    <mergeCell ref="F301:F303"/>
    <mergeCell ref="C302:C303"/>
    <mergeCell ref="D302:D303"/>
    <mergeCell ref="B103:B105"/>
    <mergeCell ref="A195:A236"/>
    <mergeCell ref="B133:B135"/>
    <mergeCell ref="A238:A249"/>
    <mergeCell ref="A273:A286"/>
    <mergeCell ref="A254:A271"/>
    <mergeCell ref="A288:A300"/>
    <mergeCell ref="A130:A132"/>
    <mergeCell ref="A137:A190"/>
    <mergeCell ref="C133:E133"/>
    <mergeCell ref="F133:F135"/>
    <mergeCell ref="C134:C135"/>
    <mergeCell ref="D134:D135"/>
    <mergeCell ref="E104:E105"/>
    <mergeCell ref="A338:B338"/>
    <mergeCell ref="A317:A326"/>
    <mergeCell ref="A332:A336"/>
    <mergeCell ref="A305:A315"/>
    <mergeCell ref="E302:E303"/>
    <mergeCell ref="A328:A330"/>
    <mergeCell ref="A301:A303"/>
    <mergeCell ref="B301:B303"/>
    <mergeCell ref="C301:E301"/>
    <mergeCell ref="E134:E135"/>
    <mergeCell ref="E192:E193"/>
    <mergeCell ref="B191:B193"/>
    <mergeCell ref="C191:E191"/>
    <mergeCell ref="C103:E103"/>
    <mergeCell ref="F103:F105"/>
    <mergeCell ref="C104:C105"/>
    <mergeCell ref="A4:A6"/>
    <mergeCell ref="B4:B6"/>
    <mergeCell ref="C4:E4"/>
    <mergeCell ref="F4:F6"/>
    <mergeCell ref="C5:C6"/>
    <mergeCell ref="D5:D6"/>
    <mergeCell ref="E5:E6"/>
    <mergeCell ref="A8:A16"/>
    <mergeCell ref="A42:A49"/>
    <mergeCell ref="A54:A69"/>
    <mergeCell ref="A18:A28"/>
    <mergeCell ref="A30:A40"/>
    <mergeCell ref="D104:D10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E65" sqref="E65"/>
    </sheetView>
  </sheetViews>
  <sheetFormatPr baseColWidth="10" defaultRowHeight="12.75" x14ac:dyDescent="0.2"/>
  <cols>
    <col min="1" max="1" width="18.42578125" style="2" customWidth="1"/>
    <col min="2" max="2" width="11.140625" style="2" customWidth="1"/>
    <col min="3" max="3" width="10.42578125" style="2" customWidth="1"/>
    <col min="4" max="4" width="11.42578125" style="12"/>
    <col min="5" max="5" width="11.42578125" style="2"/>
    <col min="6" max="6" width="14.42578125" style="2" customWidth="1"/>
    <col min="7" max="16384" width="11.42578125" style="2"/>
  </cols>
  <sheetData>
    <row r="2" spans="1:7" ht="17.25" x14ac:dyDescent="0.3">
      <c r="A2" s="9" t="s">
        <v>77</v>
      </c>
      <c r="B2" s="1"/>
    </row>
    <row r="3" spans="1:7" ht="15.75" x14ac:dyDescent="0.25">
      <c r="A3" s="11"/>
      <c r="B3" s="11"/>
      <c r="C3" s="4"/>
    </row>
    <row r="4" spans="1:7" ht="18.75" customHeight="1" x14ac:dyDescent="0.2">
      <c r="A4" s="116" t="s">
        <v>67</v>
      </c>
      <c r="B4" s="136" t="s">
        <v>78</v>
      </c>
      <c r="C4" s="136"/>
      <c r="D4" s="136"/>
      <c r="E4" s="136"/>
      <c r="F4" s="116" t="s">
        <v>76</v>
      </c>
    </row>
    <row r="5" spans="1:7" ht="25.5" customHeight="1" x14ac:dyDescent="0.2">
      <c r="A5" s="116"/>
      <c r="B5" s="31" t="s">
        <v>73</v>
      </c>
      <c r="C5" s="31" t="s">
        <v>74</v>
      </c>
      <c r="D5" s="31" t="s">
        <v>75</v>
      </c>
      <c r="E5" s="31" t="s">
        <v>69</v>
      </c>
      <c r="F5" s="116"/>
    </row>
    <row r="6" spans="1:7" ht="9.75" customHeight="1" x14ac:dyDescent="0.2">
      <c r="A6" s="28"/>
      <c r="B6" s="29"/>
      <c r="C6" s="29"/>
      <c r="D6" s="29"/>
      <c r="E6" s="29"/>
      <c r="F6" s="32"/>
    </row>
    <row r="7" spans="1:7" ht="15.75" x14ac:dyDescent="0.25">
      <c r="A7" s="23" t="s">
        <v>27</v>
      </c>
      <c r="B7" s="33">
        <v>1</v>
      </c>
      <c r="C7" s="33">
        <v>1</v>
      </c>
      <c r="D7" s="33">
        <v>3</v>
      </c>
      <c r="E7" s="33">
        <f>SUM(B7:D7)</f>
        <v>5</v>
      </c>
      <c r="F7" s="33">
        <v>12828</v>
      </c>
      <c r="G7" s="17" t="s">
        <v>35</v>
      </c>
    </row>
    <row r="8" spans="1:7" ht="15" x14ac:dyDescent="0.25">
      <c r="A8" s="24" t="s">
        <v>0</v>
      </c>
      <c r="B8" s="30">
        <v>1</v>
      </c>
      <c r="C8" s="30">
        <v>0</v>
      </c>
      <c r="D8" s="30">
        <v>6</v>
      </c>
      <c r="E8" s="30">
        <f t="shared" ref="E8:E38" si="0">SUM(B8:D8)</f>
        <v>7</v>
      </c>
      <c r="F8" s="30">
        <v>16021</v>
      </c>
      <c r="G8" s="7" t="s">
        <v>36</v>
      </c>
    </row>
    <row r="9" spans="1:7" ht="15" x14ac:dyDescent="0.25">
      <c r="A9" s="23" t="s">
        <v>1</v>
      </c>
      <c r="B9" s="33">
        <v>0</v>
      </c>
      <c r="C9" s="33">
        <v>0</v>
      </c>
      <c r="D9" s="33">
        <v>2</v>
      </c>
      <c r="E9" s="33">
        <f t="shared" si="0"/>
        <v>2</v>
      </c>
      <c r="F9" s="33">
        <v>1472</v>
      </c>
      <c r="G9" s="7" t="s">
        <v>37</v>
      </c>
    </row>
    <row r="10" spans="1:7" ht="15" x14ac:dyDescent="0.25">
      <c r="A10" s="24" t="s">
        <v>21</v>
      </c>
      <c r="B10" s="30">
        <v>0</v>
      </c>
      <c r="C10" s="30">
        <v>0</v>
      </c>
      <c r="D10" s="30">
        <v>1</v>
      </c>
      <c r="E10" s="30">
        <f t="shared" si="0"/>
        <v>1</v>
      </c>
      <c r="F10" s="30">
        <v>0</v>
      </c>
      <c r="G10" s="7" t="s">
        <v>38</v>
      </c>
    </row>
    <row r="11" spans="1:7" ht="15" x14ac:dyDescent="0.25">
      <c r="A11" s="23" t="s">
        <v>22</v>
      </c>
      <c r="B11" s="33">
        <v>3</v>
      </c>
      <c r="C11" s="33">
        <v>1</v>
      </c>
      <c r="D11" s="33">
        <v>0</v>
      </c>
      <c r="E11" s="33">
        <f t="shared" si="0"/>
        <v>4</v>
      </c>
      <c r="F11" s="33">
        <v>11795</v>
      </c>
      <c r="G11" s="7" t="s">
        <v>39</v>
      </c>
    </row>
    <row r="12" spans="1:7" ht="15" x14ac:dyDescent="0.25">
      <c r="A12" s="24" t="s">
        <v>3</v>
      </c>
      <c r="B12" s="30">
        <v>2</v>
      </c>
      <c r="C12" s="30">
        <v>0</v>
      </c>
      <c r="D12" s="30">
        <v>6</v>
      </c>
      <c r="E12" s="30">
        <f t="shared" si="0"/>
        <v>8</v>
      </c>
      <c r="F12" s="30">
        <v>19449</v>
      </c>
      <c r="G12" s="7" t="s">
        <v>40</v>
      </c>
    </row>
    <row r="13" spans="1:7" ht="15" x14ac:dyDescent="0.25">
      <c r="A13" s="23" t="s">
        <v>30</v>
      </c>
      <c r="B13" s="33">
        <v>2</v>
      </c>
      <c r="C13" s="33">
        <v>1</v>
      </c>
      <c r="D13" s="33">
        <v>5</v>
      </c>
      <c r="E13" s="33">
        <f t="shared" si="0"/>
        <v>8</v>
      </c>
      <c r="F13" s="33">
        <v>18606</v>
      </c>
      <c r="G13" s="7" t="s">
        <v>41</v>
      </c>
    </row>
    <row r="14" spans="1:7" ht="15" x14ac:dyDescent="0.25">
      <c r="A14" s="24" t="s">
        <v>2</v>
      </c>
      <c r="B14" s="30">
        <v>0</v>
      </c>
      <c r="C14" s="30">
        <v>0</v>
      </c>
      <c r="D14" s="30">
        <v>5</v>
      </c>
      <c r="E14" s="30">
        <f t="shared" si="0"/>
        <v>5</v>
      </c>
      <c r="F14" s="30">
        <v>2919</v>
      </c>
      <c r="G14" s="7" t="s">
        <v>42</v>
      </c>
    </row>
    <row r="15" spans="1:7" ht="15" x14ac:dyDescent="0.25">
      <c r="A15" s="23" t="s">
        <v>4</v>
      </c>
      <c r="B15" s="33">
        <v>3</v>
      </c>
      <c r="C15" s="33">
        <v>9</v>
      </c>
      <c r="D15" s="33">
        <v>10</v>
      </c>
      <c r="E15" s="33">
        <f t="shared" si="0"/>
        <v>22</v>
      </c>
      <c r="F15" s="33">
        <v>57596</v>
      </c>
      <c r="G15" s="7" t="s">
        <v>43</v>
      </c>
    </row>
    <row r="16" spans="1:7" ht="15" x14ac:dyDescent="0.25">
      <c r="A16" s="24" t="s">
        <v>31</v>
      </c>
      <c r="B16" s="30">
        <v>2</v>
      </c>
      <c r="C16" s="30">
        <v>0</v>
      </c>
      <c r="D16" s="30">
        <v>0</v>
      </c>
      <c r="E16" s="30">
        <f t="shared" si="0"/>
        <v>2</v>
      </c>
      <c r="F16" s="30">
        <v>6919</v>
      </c>
      <c r="G16" s="7" t="s">
        <v>44</v>
      </c>
    </row>
    <row r="17" spans="1:7" ht="15" x14ac:dyDescent="0.25">
      <c r="A17" s="23" t="s">
        <v>32</v>
      </c>
      <c r="B17" s="33">
        <v>5</v>
      </c>
      <c r="C17" s="33">
        <v>1</v>
      </c>
      <c r="D17" s="33">
        <v>39</v>
      </c>
      <c r="E17" s="33">
        <f t="shared" si="0"/>
        <v>45</v>
      </c>
      <c r="F17" s="33">
        <v>188223</v>
      </c>
      <c r="G17" s="7" t="s">
        <v>45</v>
      </c>
    </row>
    <row r="18" spans="1:7" ht="15" x14ac:dyDescent="0.25">
      <c r="A18" s="24" t="s">
        <v>5</v>
      </c>
      <c r="B18" s="30">
        <v>5</v>
      </c>
      <c r="C18" s="30">
        <v>2</v>
      </c>
      <c r="D18" s="30">
        <v>6</v>
      </c>
      <c r="E18" s="30">
        <f t="shared" si="0"/>
        <v>13</v>
      </c>
      <c r="F18" s="30">
        <v>25763</v>
      </c>
      <c r="G18" s="7" t="s">
        <v>46</v>
      </c>
    </row>
    <row r="19" spans="1:7" ht="15" x14ac:dyDescent="0.25">
      <c r="A19" s="23" t="s">
        <v>6</v>
      </c>
      <c r="B19" s="33">
        <v>0</v>
      </c>
      <c r="C19" s="33">
        <v>0</v>
      </c>
      <c r="D19" s="33">
        <v>0</v>
      </c>
      <c r="E19" s="33">
        <f t="shared" si="0"/>
        <v>0</v>
      </c>
      <c r="F19" s="33">
        <v>0</v>
      </c>
      <c r="G19" s="7" t="s">
        <v>47</v>
      </c>
    </row>
    <row r="20" spans="1:7" ht="15" x14ac:dyDescent="0.25">
      <c r="A20" s="24" t="s">
        <v>7</v>
      </c>
      <c r="B20" s="30">
        <v>0</v>
      </c>
      <c r="C20" s="30">
        <v>0</v>
      </c>
      <c r="D20" s="30">
        <v>12</v>
      </c>
      <c r="E20" s="30">
        <f t="shared" si="0"/>
        <v>12</v>
      </c>
      <c r="F20" s="30">
        <v>20648</v>
      </c>
      <c r="G20" s="7" t="s">
        <v>48</v>
      </c>
    </row>
    <row r="21" spans="1:7" ht="15" x14ac:dyDescent="0.25">
      <c r="A21" s="23" t="s">
        <v>8</v>
      </c>
      <c r="B21" s="33">
        <v>2</v>
      </c>
      <c r="C21" s="33">
        <v>2</v>
      </c>
      <c r="D21" s="33">
        <v>14</v>
      </c>
      <c r="E21" s="33">
        <f t="shared" si="0"/>
        <v>18</v>
      </c>
      <c r="F21" s="33">
        <v>42047</v>
      </c>
      <c r="G21" s="7" t="s">
        <v>49</v>
      </c>
    </row>
    <row r="22" spans="1:7" ht="15" x14ac:dyDescent="0.25">
      <c r="A22" s="24" t="s">
        <v>9</v>
      </c>
      <c r="B22" s="30">
        <v>2</v>
      </c>
      <c r="C22" s="30">
        <v>0</v>
      </c>
      <c r="D22" s="30">
        <v>1</v>
      </c>
      <c r="E22" s="30">
        <f t="shared" si="0"/>
        <v>3</v>
      </c>
      <c r="F22" s="30">
        <v>6597</v>
      </c>
      <c r="G22" s="7" t="s">
        <v>50</v>
      </c>
    </row>
    <row r="23" spans="1:7" ht="15" x14ac:dyDescent="0.25">
      <c r="A23" s="23" t="s">
        <v>23</v>
      </c>
      <c r="B23" s="33">
        <v>0</v>
      </c>
      <c r="C23" s="33">
        <v>0</v>
      </c>
      <c r="D23" s="33">
        <v>6</v>
      </c>
      <c r="E23" s="33">
        <f t="shared" si="0"/>
        <v>6</v>
      </c>
      <c r="F23" s="33">
        <v>9627</v>
      </c>
      <c r="G23" s="7" t="s">
        <v>51</v>
      </c>
    </row>
    <row r="24" spans="1:7" ht="15" customHeight="1" x14ac:dyDescent="0.25">
      <c r="A24" s="24" t="s">
        <v>10</v>
      </c>
      <c r="B24" s="30">
        <v>0</v>
      </c>
      <c r="C24" s="30">
        <v>0</v>
      </c>
      <c r="D24" s="30">
        <v>1</v>
      </c>
      <c r="E24" s="30">
        <f t="shared" si="0"/>
        <v>1</v>
      </c>
      <c r="F24" s="30">
        <v>2336</v>
      </c>
      <c r="G24" s="7" t="s">
        <v>52</v>
      </c>
    </row>
    <row r="25" spans="1:7" ht="15" x14ac:dyDescent="0.25">
      <c r="A25" s="23" t="s">
        <v>28</v>
      </c>
      <c r="B25" s="33">
        <v>1</v>
      </c>
      <c r="C25" s="33">
        <v>1</v>
      </c>
      <c r="D25" s="33">
        <v>12</v>
      </c>
      <c r="E25" s="33">
        <f t="shared" si="0"/>
        <v>14</v>
      </c>
      <c r="F25" s="33">
        <v>43498</v>
      </c>
      <c r="G25" s="7" t="s">
        <v>53</v>
      </c>
    </row>
    <row r="26" spans="1:7" ht="15" x14ac:dyDescent="0.25">
      <c r="A26" s="24" t="s">
        <v>11</v>
      </c>
      <c r="B26" s="30">
        <v>1</v>
      </c>
      <c r="C26" s="30">
        <v>0</v>
      </c>
      <c r="D26" s="30">
        <v>1</v>
      </c>
      <c r="E26" s="30">
        <f t="shared" si="0"/>
        <v>2</v>
      </c>
      <c r="F26" s="30">
        <v>9771</v>
      </c>
      <c r="G26" s="7" t="s">
        <v>54</v>
      </c>
    </row>
    <row r="27" spans="1:7" ht="15" x14ac:dyDescent="0.25">
      <c r="A27" s="23" t="s">
        <v>12</v>
      </c>
      <c r="B27" s="33">
        <v>5</v>
      </c>
      <c r="C27" s="33">
        <v>0</v>
      </c>
      <c r="D27" s="33">
        <v>11</v>
      </c>
      <c r="E27" s="33">
        <f t="shared" si="0"/>
        <v>16</v>
      </c>
      <c r="F27" s="33">
        <v>17527</v>
      </c>
      <c r="G27" s="7" t="s">
        <v>55</v>
      </c>
    </row>
    <row r="28" spans="1:7" ht="15" x14ac:dyDescent="0.25">
      <c r="A28" s="24" t="s">
        <v>29</v>
      </c>
      <c r="B28" s="30">
        <v>1</v>
      </c>
      <c r="C28" s="30">
        <v>0</v>
      </c>
      <c r="D28" s="30">
        <v>5</v>
      </c>
      <c r="E28" s="30">
        <f t="shared" si="0"/>
        <v>6</v>
      </c>
      <c r="F28" s="30">
        <v>40638</v>
      </c>
      <c r="G28" s="7" t="s">
        <v>56</v>
      </c>
    </row>
    <row r="29" spans="1:7" ht="15" x14ac:dyDescent="0.25">
      <c r="A29" s="23" t="s">
        <v>13</v>
      </c>
      <c r="B29" s="33">
        <v>0</v>
      </c>
      <c r="C29" s="33">
        <v>0</v>
      </c>
      <c r="D29" s="33">
        <v>5</v>
      </c>
      <c r="E29" s="33">
        <f t="shared" si="0"/>
        <v>5</v>
      </c>
      <c r="F29" s="33">
        <v>8059</v>
      </c>
      <c r="G29" s="7" t="s">
        <v>57</v>
      </c>
    </row>
    <row r="30" spans="1:7" ht="15" x14ac:dyDescent="0.25">
      <c r="A30" s="24" t="s">
        <v>14</v>
      </c>
      <c r="B30" s="30">
        <v>2</v>
      </c>
      <c r="C30" s="30">
        <v>0</v>
      </c>
      <c r="D30" s="30">
        <v>1</v>
      </c>
      <c r="E30" s="30">
        <f t="shared" si="0"/>
        <v>3</v>
      </c>
      <c r="F30" s="30">
        <v>14935</v>
      </c>
      <c r="G30" s="7" t="s">
        <v>58</v>
      </c>
    </row>
    <row r="31" spans="1:7" ht="15" x14ac:dyDescent="0.25">
      <c r="A31" s="23" t="s">
        <v>15</v>
      </c>
      <c r="B31" s="33">
        <v>3</v>
      </c>
      <c r="C31" s="33">
        <v>0</v>
      </c>
      <c r="D31" s="33">
        <v>3</v>
      </c>
      <c r="E31" s="33">
        <f t="shared" si="0"/>
        <v>6</v>
      </c>
      <c r="F31" s="33">
        <v>7932</v>
      </c>
      <c r="G31" s="7" t="s">
        <v>59</v>
      </c>
    </row>
    <row r="32" spans="1:7" ht="15" x14ac:dyDescent="0.25">
      <c r="A32" s="24" t="s">
        <v>16</v>
      </c>
      <c r="B32" s="30">
        <v>0</v>
      </c>
      <c r="C32" s="30">
        <v>0</v>
      </c>
      <c r="D32" s="30">
        <v>4</v>
      </c>
      <c r="E32" s="30">
        <f t="shared" si="0"/>
        <v>4</v>
      </c>
      <c r="F32" s="30">
        <v>4862</v>
      </c>
      <c r="G32" s="7" t="s">
        <v>60</v>
      </c>
    </row>
    <row r="33" spans="1:7" ht="15" x14ac:dyDescent="0.25">
      <c r="A33" s="23" t="s">
        <v>33</v>
      </c>
      <c r="B33" s="33">
        <v>0</v>
      </c>
      <c r="C33" s="33">
        <v>0</v>
      </c>
      <c r="D33" s="33">
        <v>2</v>
      </c>
      <c r="E33" s="33">
        <f t="shared" si="0"/>
        <v>2</v>
      </c>
      <c r="F33" s="33">
        <v>2608</v>
      </c>
      <c r="G33" s="7" t="s">
        <v>61</v>
      </c>
    </row>
    <row r="34" spans="1:7" ht="15" x14ac:dyDescent="0.25">
      <c r="A34" s="24" t="s">
        <v>17</v>
      </c>
      <c r="B34" s="30">
        <v>2</v>
      </c>
      <c r="C34" s="30">
        <v>0</v>
      </c>
      <c r="D34" s="30">
        <v>10</v>
      </c>
      <c r="E34" s="30">
        <f t="shared" si="0"/>
        <v>12</v>
      </c>
      <c r="F34" s="30">
        <v>37477</v>
      </c>
      <c r="G34" s="7" t="s">
        <v>62</v>
      </c>
    </row>
    <row r="35" spans="1:7" ht="15" x14ac:dyDescent="0.25">
      <c r="A35" s="23" t="s">
        <v>18</v>
      </c>
      <c r="B35" s="33">
        <v>0</v>
      </c>
      <c r="C35" s="33">
        <v>0</v>
      </c>
      <c r="D35" s="33">
        <v>6</v>
      </c>
      <c r="E35" s="33">
        <f t="shared" si="0"/>
        <v>6</v>
      </c>
      <c r="F35" s="33">
        <v>11411</v>
      </c>
      <c r="G35" s="7" t="s">
        <v>63</v>
      </c>
    </row>
    <row r="36" spans="1:7" ht="15" x14ac:dyDescent="0.25">
      <c r="A36" s="24" t="s">
        <v>34</v>
      </c>
      <c r="B36" s="30">
        <v>3</v>
      </c>
      <c r="C36" s="30">
        <v>1</v>
      </c>
      <c r="D36" s="30">
        <v>5</v>
      </c>
      <c r="E36" s="30">
        <f t="shared" si="0"/>
        <v>9</v>
      </c>
      <c r="F36" s="30">
        <v>18038</v>
      </c>
      <c r="G36" s="7" t="s">
        <v>64</v>
      </c>
    </row>
    <row r="37" spans="1:7" ht="15" x14ac:dyDescent="0.25">
      <c r="A37" s="23" t="s">
        <v>20</v>
      </c>
      <c r="B37" s="33">
        <v>1</v>
      </c>
      <c r="C37" s="33">
        <v>1</v>
      </c>
      <c r="D37" s="33">
        <v>1</v>
      </c>
      <c r="E37" s="33">
        <f t="shared" si="0"/>
        <v>3</v>
      </c>
      <c r="F37" s="33">
        <v>6747</v>
      </c>
      <c r="G37" s="7" t="s">
        <v>65</v>
      </c>
    </row>
    <row r="38" spans="1:7" ht="15" x14ac:dyDescent="0.25">
      <c r="A38" s="24" t="s">
        <v>19</v>
      </c>
      <c r="B38" s="30">
        <v>0</v>
      </c>
      <c r="C38" s="30">
        <v>0</v>
      </c>
      <c r="D38" s="30">
        <v>2</v>
      </c>
      <c r="E38" s="30">
        <f t="shared" si="0"/>
        <v>2</v>
      </c>
      <c r="F38" s="30">
        <v>1506</v>
      </c>
      <c r="G38" s="7" t="s">
        <v>66</v>
      </c>
    </row>
    <row r="39" spans="1:7" ht="7.5" customHeight="1" x14ac:dyDescent="0.2">
      <c r="A39" s="26"/>
      <c r="B39" s="34"/>
      <c r="C39" s="34"/>
      <c r="D39" s="34"/>
      <c r="E39" s="34"/>
      <c r="F39" s="34"/>
    </row>
    <row r="40" spans="1:7" ht="15.75" x14ac:dyDescent="0.2">
      <c r="A40" s="5" t="s">
        <v>68</v>
      </c>
      <c r="B40" s="35">
        <f>SUM(B7:B38)</f>
        <v>47</v>
      </c>
      <c r="C40" s="35">
        <f t="shared" ref="C40:F40" si="1">SUM(C7:C38)</f>
        <v>20</v>
      </c>
      <c r="D40" s="35">
        <f t="shared" si="1"/>
        <v>185</v>
      </c>
      <c r="E40" s="35">
        <f t="shared" si="1"/>
        <v>252</v>
      </c>
      <c r="F40" s="35">
        <f t="shared" si="1"/>
        <v>667855</v>
      </c>
    </row>
  </sheetData>
  <mergeCells count="3">
    <mergeCell ref="A4:A5"/>
    <mergeCell ref="B4:E4"/>
    <mergeCell ref="F4:F5"/>
  </mergeCells>
  <printOptions horizontalCentered="1"/>
  <pageMargins left="0.75" right="0.75" top="0.55000000000000004" bottom="1" header="0" footer="0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E58" sqref="E58"/>
    </sheetView>
  </sheetViews>
  <sheetFormatPr baseColWidth="10" defaultRowHeight="12.75" x14ac:dyDescent="0.2"/>
  <cols>
    <col min="1" max="1" width="17.85546875" style="2" customWidth="1"/>
    <col min="2" max="2" width="10.28515625" style="2" customWidth="1"/>
    <col min="3" max="3" width="10.7109375" style="16" customWidth="1"/>
    <col min="4" max="4" width="10.5703125" style="16" customWidth="1"/>
    <col min="5" max="5" width="11.42578125" style="2"/>
    <col min="6" max="6" width="14.5703125" style="2" customWidth="1"/>
    <col min="7" max="16384" width="11.42578125" style="2"/>
  </cols>
  <sheetData>
    <row r="2" spans="1:7" ht="17.25" x14ac:dyDescent="0.3">
      <c r="A2" s="9" t="s">
        <v>72</v>
      </c>
      <c r="B2" s="1"/>
      <c r="C2" s="13"/>
      <c r="D2" s="13"/>
    </row>
    <row r="3" spans="1:7" ht="15.75" x14ac:dyDescent="0.25">
      <c r="A3" s="11"/>
      <c r="B3" s="11"/>
      <c r="C3" s="14"/>
      <c r="D3" s="15"/>
      <c r="E3" s="4"/>
    </row>
    <row r="4" spans="1:7" ht="18.75" customHeight="1" x14ac:dyDescent="0.2">
      <c r="A4" s="116" t="s">
        <v>67</v>
      </c>
      <c r="B4" s="136" t="s">
        <v>79</v>
      </c>
      <c r="C4" s="136"/>
      <c r="D4" s="136"/>
      <c r="E4" s="136"/>
      <c r="F4" s="116" t="s">
        <v>76</v>
      </c>
    </row>
    <row r="5" spans="1:7" ht="26.25" customHeight="1" x14ac:dyDescent="0.2">
      <c r="A5" s="116"/>
      <c r="B5" s="31" t="s">
        <v>73</v>
      </c>
      <c r="C5" s="31" t="s">
        <v>74</v>
      </c>
      <c r="D5" s="31" t="s">
        <v>75</v>
      </c>
      <c r="E5" s="31" t="s">
        <v>69</v>
      </c>
      <c r="F5" s="116"/>
    </row>
    <row r="6" spans="1:7" ht="9" customHeight="1" x14ac:dyDescent="0.2">
      <c r="A6" s="28"/>
      <c r="B6" s="29"/>
      <c r="C6" s="29"/>
      <c r="D6" s="29"/>
      <c r="E6" s="29"/>
      <c r="F6" s="32"/>
    </row>
    <row r="7" spans="1:7" ht="15" x14ac:dyDescent="0.25">
      <c r="A7" s="23" t="s">
        <v>27</v>
      </c>
      <c r="B7" s="33">
        <v>1</v>
      </c>
      <c r="C7" s="33">
        <v>2</v>
      </c>
      <c r="D7" s="33">
        <v>3</v>
      </c>
      <c r="E7" s="33">
        <f>SUM(B7:D7)</f>
        <v>6</v>
      </c>
      <c r="F7" s="33">
        <v>18280</v>
      </c>
      <c r="G7" s="18" t="s">
        <v>35</v>
      </c>
    </row>
    <row r="8" spans="1:7" ht="15" x14ac:dyDescent="0.25">
      <c r="A8" s="24" t="s">
        <v>0</v>
      </c>
      <c r="B8" s="30">
        <v>1</v>
      </c>
      <c r="C8" s="30">
        <v>5</v>
      </c>
      <c r="D8" s="30">
        <v>6</v>
      </c>
      <c r="E8" s="30">
        <f t="shared" ref="E8:E38" si="0">SUM(B8:D8)</f>
        <v>12</v>
      </c>
      <c r="F8" s="30">
        <v>18965</v>
      </c>
      <c r="G8" s="18" t="s">
        <v>36</v>
      </c>
    </row>
    <row r="9" spans="1:7" ht="15" x14ac:dyDescent="0.25">
      <c r="A9" s="23" t="s">
        <v>1</v>
      </c>
      <c r="B9" s="33">
        <v>0</v>
      </c>
      <c r="C9" s="33">
        <v>0</v>
      </c>
      <c r="D9" s="33">
        <v>2</v>
      </c>
      <c r="E9" s="33">
        <f t="shared" si="0"/>
        <v>2</v>
      </c>
      <c r="F9" s="33">
        <v>1522</v>
      </c>
      <c r="G9" s="18" t="s">
        <v>37</v>
      </c>
    </row>
    <row r="10" spans="1:7" ht="15" x14ac:dyDescent="0.25">
      <c r="A10" s="24" t="s">
        <v>21</v>
      </c>
      <c r="B10" s="30">
        <v>0</v>
      </c>
      <c r="C10" s="30">
        <v>0</v>
      </c>
      <c r="D10" s="30">
        <v>0</v>
      </c>
      <c r="E10" s="30">
        <f t="shared" si="0"/>
        <v>0</v>
      </c>
      <c r="F10" s="30">
        <v>0</v>
      </c>
      <c r="G10" s="18" t="s">
        <v>38</v>
      </c>
    </row>
    <row r="11" spans="1:7" ht="15" x14ac:dyDescent="0.25">
      <c r="A11" s="23" t="s">
        <v>22</v>
      </c>
      <c r="B11" s="33">
        <v>3</v>
      </c>
      <c r="C11" s="33">
        <v>0</v>
      </c>
      <c r="D11" s="33">
        <v>1</v>
      </c>
      <c r="E11" s="33">
        <f t="shared" si="0"/>
        <v>4</v>
      </c>
      <c r="F11" s="33">
        <v>8010</v>
      </c>
      <c r="G11" s="18" t="s">
        <v>39</v>
      </c>
    </row>
    <row r="12" spans="1:7" ht="15" x14ac:dyDescent="0.25">
      <c r="A12" s="24" t="s">
        <v>3</v>
      </c>
      <c r="B12" s="30">
        <v>2</v>
      </c>
      <c r="C12" s="30">
        <v>6</v>
      </c>
      <c r="D12" s="30">
        <v>5</v>
      </c>
      <c r="E12" s="30">
        <f t="shared" si="0"/>
        <v>13</v>
      </c>
      <c r="F12" s="30">
        <v>33039</v>
      </c>
      <c r="G12" s="18" t="s">
        <v>40</v>
      </c>
    </row>
    <row r="13" spans="1:7" ht="15" x14ac:dyDescent="0.25">
      <c r="A13" s="23" t="s">
        <v>30</v>
      </c>
      <c r="B13" s="33">
        <v>2</v>
      </c>
      <c r="C13" s="33">
        <v>4</v>
      </c>
      <c r="D13" s="33">
        <v>5</v>
      </c>
      <c r="E13" s="33">
        <f t="shared" si="0"/>
        <v>11</v>
      </c>
      <c r="F13" s="33">
        <v>40689</v>
      </c>
      <c r="G13" s="18" t="s">
        <v>41</v>
      </c>
    </row>
    <row r="14" spans="1:7" ht="15" x14ac:dyDescent="0.25">
      <c r="A14" s="24" t="s">
        <v>2</v>
      </c>
      <c r="B14" s="30">
        <v>0</v>
      </c>
      <c r="C14" s="30">
        <v>0</v>
      </c>
      <c r="D14" s="30">
        <v>4</v>
      </c>
      <c r="E14" s="30">
        <f t="shared" si="0"/>
        <v>4</v>
      </c>
      <c r="F14" s="30">
        <v>4081</v>
      </c>
      <c r="G14" s="18" t="s">
        <v>42</v>
      </c>
    </row>
    <row r="15" spans="1:7" ht="15" x14ac:dyDescent="0.25">
      <c r="A15" s="23" t="s">
        <v>4</v>
      </c>
      <c r="B15" s="33">
        <v>0</v>
      </c>
      <c r="C15" s="33">
        <v>19</v>
      </c>
      <c r="D15" s="33">
        <v>8</v>
      </c>
      <c r="E15" s="33">
        <f t="shared" si="0"/>
        <v>27</v>
      </c>
      <c r="F15" s="33">
        <v>65088</v>
      </c>
      <c r="G15" s="18" t="s">
        <v>43</v>
      </c>
    </row>
    <row r="16" spans="1:7" ht="15" x14ac:dyDescent="0.25">
      <c r="A16" s="24" t="s">
        <v>31</v>
      </c>
      <c r="B16" s="30">
        <v>2</v>
      </c>
      <c r="C16" s="30">
        <v>3</v>
      </c>
      <c r="D16" s="30">
        <v>0</v>
      </c>
      <c r="E16" s="30">
        <f t="shared" si="0"/>
        <v>5</v>
      </c>
      <c r="F16" s="30">
        <v>11797</v>
      </c>
      <c r="G16" s="18" t="s">
        <v>44</v>
      </c>
    </row>
    <row r="17" spans="1:7" ht="15" x14ac:dyDescent="0.25">
      <c r="A17" s="23" t="s">
        <v>32</v>
      </c>
      <c r="B17" s="33">
        <v>3</v>
      </c>
      <c r="C17" s="33">
        <v>17</v>
      </c>
      <c r="D17" s="33">
        <v>40</v>
      </c>
      <c r="E17" s="33">
        <f t="shared" si="0"/>
        <v>60</v>
      </c>
      <c r="F17" s="33">
        <v>340049</v>
      </c>
      <c r="G17" s="18" t="s">
        <v>45</v>
      </c>
    </row>
    <row r="18" spans="1:7" ht="15" x14ac:dyDescent="0.25">
      <c r="A18" s="24" t="s">
        <v>5</v>
      </c>
      <c r="B18" s="30">
        <v>4</v>
      </c>
      <c r="C18" s="30">
        <v>12</v>
      </c>
      <c r="D18" s="30">
        <v>7</v>
      </c>
      <c r="E18" s="30">
        <f t="shared" si="0"/>
        <v>23</v>
      </c>
      <c r="F18" s="30">
        <v>61015</v>
      </c>
      <c r="G18" s="18" t="s">
        <v>46</v>
      </c>
    </row>
    <row r="19" spans="1:7" ht="15" x14ac:dyDescent="0.25">
      <c r="A19" s="23" t="s">
        <v>6</v>
      </c>
      <c r="B19" s="33">
        <v>0</v>
      </c>
      <c r="C19" s="33">
        <v>0</v>
      </c>
      <c r="D19" s="33">
        <v>0</v>
      </c>
      <c r="E19" s="33">
        <f t="shared" si="0"/>
        <v>0</v>
      </c>
      <c r="F19" s="33">
        <v>0</v>
      </c>
      <c r="G19" s="18" t="s">
        <v>47</v>
      </c>
    </row>
    <row r="20" spans="1:7" ht="15" x14ac:dyDescent="0.25">
      <c r="A20" s="24" t="s">
        <v>7</v>
      </c>
      <c r="B20" s="30">
        <v>0</v>
      </c>
      <c r="C20" s="30">
        <v>6</v>
      </c>
      <c r="D20" s="30">
        <v>14</v>
      </c>
      <c r="E20" s="30">
        <f t="shared" si="0"/>
        <v>20</v>
      </c>
      <c r="F20" s="30">
        <v>35136</v>
      </c>
      <c r="G20" s="18" t="s">
        <v>48</v>
      </c>
    </row>
    <row r="21" spans="1:7" ht="15" x14ac:dyDescent="0.25">
      <c r="A21" s="23" t="s">
        <v>8</v>
      </c>
      <c r="B21" s="33">
        <v>1</v>
      </c>
      <c r="C21" s="33">
        <v>14</v>
      </c>
      <c r="D21" s="33">
        <v>17</v>
      </c>
      <c r="E21" s="33">
        <f t="shared" si="0"/>
        <v>32</v>
      </c>
      <c r="F21" s="33">
        <v>73732</v>
      </c>
      <c r="G21" s="18" t="s">
        <v>49</v>
      </c>
    </row>
    <row r="22" spans="1:7" ht="15" x14ac:dyDescent="0.25">
      <c r="A22" s="24" t="s">
        <v>9</v>
      </c>
      <c r="B22" s="30">
        <v>1</v>
      </c>
      <c r="C22" s="30">
        <v>1</v>
      </c>
      <c r="D22" s="30">
        <v>1</v>
      </c>
      <c r="E22" s="30">
        <f t="shared" si="0"/>
        <v>3</v>
      </c>
      <c r="F22" s="30">
        <v>1150</v>
      </c>
      <c r="G22" s="7" t="s">
        <v>50</v>
      </c>
    </row>
    <row r="23" spans="1:7" ht="15" x14ac:dyDescent="0.25">
      <c r="A23" s="23" t="s">
        <v>23</v>
      </c>
      <c r="B23" s="33">
        <v>0</v>
      </c>
      <c r="C23" s="33">
        <v>2</v>
      </c>
      <c r="D23" s="33">
        <v>4</v>
      </c>
      <c r="E23" s="33">
        <f t="shared" si="0"/>
        <v>6</v>
      </c>
      <c r="F23" s="33">
        <v>11577</v>
      </c>
      <c r="G23" s="7" t="s">
        <v>51</v>
      </c>
    </row>
    <row r="24" spans="1:7" ht="15" customHeight="1" x14ac:dyDescent="0.25">
      <c r="A24" s="24" t="s">
        <v>10</v>
      </c>
      <c r="B24" s="30">
        <v>0</v>
      </c>
      <c r="C24" s="30">
        <v>0</v>
      </c>
      <c r="D24" s="30">
        <v>1</v>
      </c>
      <c r="E24" s="30">
        <f t="shared" si="0"/>
        <v>1</v>
      </c>
      <c r="F24" s="30">
        <v>5078</v>
      </c>
      <c r="G24" s="7" t="s">
        <v>52</v>
      </c>
    </row>
    <row r="25" spans="1:7" ht="15" x14ac:dyDescent="0.25">
      <c r="A25" s="23" t="s">
        <v>28</v>
      </c>
      <c r="B25" s="33">
        <v>1</v>
      </c>
      <c r="C25" s="33">
        <v>24</v>
      </c>
      <c r="D25" s="33">
        <v>17</v>
      </c>
      <c r="E25" s="33">
        <f t="shared" si="0"/>
        <v>42</v>
      </c>
      <c r="F25" s="33">
        <v>100950</v>
      </c>
      <c r="G25" s="7" t="s">
        <v>53</v>
      </c>
    </row>
    <row r="26" spans="1:7" ht="15" x14ac:dyDescent="0.25">
      <c r="A26" s="24" t="s">
        <v>11</v>
      </c>
      <c r="B26" s="30">
        <v>1</v>
      </c>
      <c r="C26" s="30">
        <v>1</v>
      </c>
      <c r="D26" s="30">
        <v>1</v>
      </c>
      <c r="E26" s="30">
        <f t="shared" si="0"/>
        <v>3</v>
      </c>
      <c r="F26" s="30">
        <v>13838</v>
      </c>
      <c r="G26" s="7" t="s">
        <v>54</v>
      </c>
    </row>
    <row r="27" spans="1:7" ht="15" x14ac:dyDescent="0.25">
      <c r="A27" s="23" t="s">
        <v>12</v>
      </c>
      <c r="B27" s="33">
        <v>3</v>
      </c>
      <c r="C27" s="33">
        <v>4</v>
      </c>
      <c r="D27" s="33">
        <v>10</v>
      </c>
      <c r="E27" s="33">
        <f t="shared" si="0"/>
        <v>17</v>
      </c>
      <c r="F27" s="33">
        <v>27072</v>
      </c>
      <c r="G27" s="7" t="s">
        <v>55</v>
      </c>
    </row>
    <row r="28" spans="1:7" ht="15" x14ac:dyDescent="0.25">
      <c r="A28" s="24" t="s">
        <v>29</v>
      </c>
      <c r="B28" s="30">
        <v>1</v>
      </c>
      <c r="C28" s="30">
        <v>4</v>
      </c>
      <c r="D28" s="30">
        <v>5</v>
      </c>
      <c r="E28" s="30">
        <f t="shared" si="0"/>
        <v>10</v>
      </c>
      <c r="F28" s="30">
        <v>88953</v>
      </c>
      <c r="G28" s="7" t="s">
        <v>56</v>
      </c>
    </row>
    <row r="29" spans="1:7" ht="15" x14ac:dyDescent="0.25">
      <c r="A29" s="23" t="s">
        <v>13</v>
      </c>
      <c r="B29" s="33">
        <v>0</v>
      </c>
      <c r="C29" s="33">
        <v>0</v>
      </c>
      <c r="D29" s="33">
        <v>4</v>
      </c>
      <c r="E29" s="33">
        <f t="shared" si="0"/>
        <v>4</v>
      </c>
      <c r="F29" s="33">
        <v>9870</v>
      </c>
      <c r="G29" s="7" t="s">
        <v>57</v>
      </c>
    </row>
    <row r="30" spans="1:7" ht="15" x14ac:dyDescent="0.25">
      <c r="A30" s="24" t="s">
        <v>14</v>
      </c>
      <c r="B30" s="30">
        <v>2</v>
      </c>
      <c r="C30" s="30">
        <v>7</v>
      </c>
      <c r="D30" s="30">
        <v>1</v>
      </c>
      <c r="E30" s="30">
        <f t="shared" si="0"/>
        <v>10</v>
      </c>
      <c r="F30" s="30">
        <v>16092</v>
      </c>
      <c r="G30" s="7" t="s">
        <v>58</v>
      </c>
    </row>
    <row r="31" spans="1:7" ht="15" x14ac:dyDescent="0.25">
      <c r="A31" s="23" t="s">
        <v>15</v>
      </c>
      <c r="B31" s="33">
        <v>2</v>
      </c>
      <c r="C31" s="33">
        <v>2</v>
      </c>
      <c r="D31" s="33">
        <v>5</v>
      </c>
      <c r="E31" s="33">
        <f t="shared" si="0"/>
        <v>9</v>
      </c>
      <c r="F31" s="33">
        <v>18286</v>
      </c>
      <c r="G31" s="7" t="s">
        <v>59</v>
      </c>
    </row>
    <row r="32" spans="1:7" ht="15" x14ac:dyDescent="0.25">
      <c r="A32" s="24" t="s">
        <v>16</v>
      </c>
      <c r="B32" s="30">
        <v>0</v>
      </c>
      <c r="C32" s="30">
        <v>5</v>
      </c>
      <c r="D32" s="30">
        <v>4</v>
      </c>
      <c r="E32" s="30">
        <f t="shared" si="0"/>
        <v>9</v>
      </c>
      <c r="F32" s="30">
        <v>2648</v>
      </c>
      <c r="G32" s="7" t="s">
        <v>60</v>
      </c>
    </row>
    <row r="33" spans="1:7" ht="15" x14ac:dyDescent="0.25">
      <c r="A33" s="23" t="s">
        <v>33</v>
      </c>
      <c r="B33" s="33">
        <v>0</v>
      </c>
      <c r="C33" s="33">
        <v>1</v>
      </c>
      <c r="D33" s="33">
        <v>1</v>
      </c>
      <c r="E33" s="33">
        <f t="shared" si="0"/>
        <v>2</v>
      </c>
      <c r="F33" s="33">
        <v>3637</v>
      </c>
      <c r="G33" s="7" t="s">
        <v>61</v>
      </c>
    </row>
    <row r="34" spans="1:7" ht="15" x14ac:dyDescent="0.25">
      <c r="A34" s="24" t="s">
        <v>17</v>
      </c>
      <c r="B34" s="30">
        <v>2</v>
      </c>
      <c r="C34" s="30">
        <v>8</v>
      </c>
      <c r="D34" s="30">
        <v>10</v>
      </c>
      <c r="E34" s="30">
        <f t="shared" si="0"/>
        <v>20</v>
      </c>
      <c r="F34" s="30">
        <v>39416</v>
      </c>
      <c r="G34" s="7" t="s">
        <v>62</v>
      </c>
    </row>
    <row r="35" spans="1:7" ht="15" x14ac:dyDescent="0.25">
      <c r="A35" s="23" t="s">
        <v>18</v>
      </c>
      <c r="B35" s="33">
        <v>1</v>
      </c>
      <c r="C35" s="33">
        <v>0</v>
      </c>
      <c r="D35" s="33">
        <v>5</v>
      </c>
      <c r="E35" s="33">
        <f t="shared" si="0"/>
        <v>6</v>
      </c>
      <c r="F35" s="33">
        <v>30188</v>
      </c>
      <c r="G35" s="7" t="s">
        <v>63</v>
      </c>
    </row>
    <row r="36" spans="1:7" ht="15" x14ac:dyDescent="0.25">
      <c r="A36" s="24" t="s">
        <v>34</v>
      </c>
      <c r="B36" s="30">
        <v>1</v>
      </c>
      <c r="C36" s="30">
        <v>17</v>
      </c>
      <c r="D36" s="30">
        <v>6</v>
      </c>
      <c r="E36" s="30">
        <f t="shared" si="0"/>
        <v>24</v>
      </c>
      <c r="F36" s="30">
        <v>40297</v>
      </c>
      <c r="G36" s="7" t="s">
        <v>64</v>
      </c>
    </row>
    <row r="37" spans="1:7" ht="15" x14ac:dyDescent="0.25">
      <c r="A37" s="23" t="s">
        <v>20</v>
      </c>
      <c r="B37" s="33">
        <v>4</v>
      </c>
      <c r="C37" s="33">
        <v>2</v>
      </c>
      <c r="D37" s="33">
        <v>0</v>
      </c>
      <c r="E37" s="33">
        <f t="shared" si="0"/>
        <v>6</v>
      </c>
      <c r="F37" s="33">
        <v>12432</v>
      </c>
      <c r="G37" s="7" t="s">
        <v>65</v>
      </c>
    </row>
    <row r="38" spans="1:7" ht="15" x14ac:dyDescent="0.25">
      <c r="A38" s="24" t="s">
        <v>19</v>
      </c>
      <c r="B38" s="30">
        <v>0</v>
      </c>
      <c r="C38" s="30">
        <v>0</v>
      </c>
      <c r="D38" s="30">
        <v>2</v>
      </c>
      <c r="E38" s="30">
        <f t="shared" si="0"/>
        <v>2</v>
      </c>
      <c r="F38" s="30">
        <v>1921</v>
      </c>
      <c r="G38" s="7" t="s">
        <v>66</v>
      </c>
    </row>
    <row r="39" spans="1:7" ht="9" customHeight="1" x14ac:dyDescent="0.2">
      <c r="A39" s="26"/>
      <c r="B39" s="34"/>
      <c r="C39" s="34"/>
      <c r="D39" s="34"/>
      <c r="E39" s="34"/>
      <c r="F39" s="34"/>
    </row>
    <row r="40" spans="1:7" ht="15.75" x14ac:dyDescent="0.2">
      <c r="A40" s="25" t="s">
        <v>68</v>
      </c>
      <c r="B40" s="35">
        <f>SUM(B7:B38)</f>
        <v>38</v>
      </c>
      <c r="C40" s="35">
        <f t="shared" ref="C40:F40" si="1">SUM(C7:C38)</f>
        <v>166</v>
      </c>
      <c r="D40" s="35">
        <f t="shared" si="1"/>
        <v>189</v>
      </c>
      <c r="E40" s="35">
        <f t="shared" si="1"/>
        <v>393</v>
      </c>
      <c r="F40" s="35">
        <f t="shared" si="1"/>
        <v>1134808</v>
      </c>
    </row>
    <row r="45" spans="1:7" x14ac:dyDescent="0.2">
      <c r="C45" s="19"/>
    </row>
  </sheetData>
  <mergeCells count="3">
    <mergeCell ref="A4:A5"/>
    <mergeCell ref="B4:E4"/>
    <mergeCell ref="F4:F5"/>
  </mergeCells>
  <printOptions horizontalCentered="1"/>
  <pageMargins left="0.75" right="0.75" top="0.55000000000000004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8.1 </vt:lpstr>
      <vt:lpstr>8.2</vt:lpstr>
      <vt:lpstr>8.3</vt:lpstr>
      <vt:lpstr>8.4</vt:lpstr>
      <vt:lpstr>8.5</vt:lpstr>
      <vt:lpstr>'8.1 '!Área_de_impresión</vt:lpstr>
      <vt:lpstr>'8.4'!Área_de_impresión</vt:lpstr>
    </vt:vector>
  </TitlesOfParts>
  <Company>Secretaría de Comunicaciones y Transportes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cp:lastPrinted>2011-03-03T02:38:11Z</cp:lastPrinted>
  <dcterms:created xsi:type="dcterms:W3CDTF">2011-02-16T19:58:32Z</dcterms:created>
  <dcterms:modified xsi:type="dcterms:W3CDTF">2016-03-22T21:32:51Z</dcterms:modified>
</cp:coreProperties>
</file>