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stadística\Estadística Básica 2015\"/>
    </mc:Choice>
  </mc:AlternateContent>
  <bookViews>
    <workbookView xWindow="120" yWindow="135" windowWidth="10005" windowHeight="10005" tabRatio="597"/>
  </bookViews>
  <sheets>
    <sheet name="9.1.1" sheetId="10" r:id="rId1"/>
    <sheet name="9.1.2" sheetId="11" r:id="rId2"/>
    <sheet name="9.1.3" sheetId="7" r:id="rId3"/>
    <sheet name="9.1.4" sheetId="5" r:id="rId4"/>
    <sheet name="9.1.5" sheetId="6" r:id="rId5"/>
    <sheet name="9.1.6" sheetId="2" r:id="rId6"/>
    <sheet name="9.1.7" sheetId="3" r:id="rId7"/>
    <sheet name="9.1.8" sheetId="4" r:id="rId8"/>
  </sheets>
  <definedNames>
    <definedName name="HypDateTimeFormat">"dd/mm/yy HH:MM:SS"</definedName>
    <definedName name="HypIntgFormat">"###0"</definedName>
    <definedName name="HypRealFormat">"#,##0.#####"</definedName>
  </definedNames>
  <calcPr calcId="152511"/>
</workbook>
</file>

<file path=xl/calcChain.xml><?xml version="1.0" encoding="utf-8"?>
<calcChain xmlns="http://schemas.openxmlformats.org/spreadsheetml/2006/main">
  <c r="C40" i="11" l="1"/>
  <c r="D40" i="11"/>
  <c r="E40" i="11"/>
  <c r="F40" i="11"/>
  <c r="G40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7" i="11"/>
  <c r="H40" i="11" l="1"/>
  <c r="D41" i="11" s="1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8" i="7"/>
  <c r="H31" i="6"/>
  <c r="B40" i="11"/>
  <c r="C41" i="11" l="1"/>
  <c r="B41" i="11"/>
  <c r="E41" i="11"/>
  <c r="G41" i="11"/>
  <c r="F41" i="11"/>
  <c r="H36" i="2"/>
  <c r="H41" i="11" l="1"/>
  <c r="O12" i="10"/>
  <c r="M45" i="10" l="1"/>
  <c r="L45" i="10"/>
  <c r="J45" i="10"/>
  <c r="N45" i="10" l="1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K45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13" i="10"/>
  <c r="I45" i="10"/>
  <c r="G45" i="10"/>
  <c r="F45" i="10"/>
  <c r="E45" i="10"/>
  <c r="D45" i="10"/>
  <c r="H41" i="10"/>
  <c r="H12" i="10"/>
  <c r="H42" i="10"/>
  <c r="H40" i="10"/>
  <c r="H38" i="10"/>
  <c r="H36" i="10"/>
  <c r="H34" i="10"/>
  <c r="H32" i="10"/>
  <c r="H30" i="10"/>
  <c r="P30" i="10" s="1"/>
  <c r="H28" i="10"/>
  <c r="P28" i="10" s="1"/>
  <c r="H26" i="10"/>
  <c r="H24" i="10"/>
  <c r="H22" i="10"/>
  <c r="H20" i="10"/>
  <c r="P20" i="10" s="1"/>
  <c r="H18" i="10"/>
  <c r="H16" i="10"/>
  <c r="H14" i="10"/>
  <c r="H43" i="10"/>
  <c r="H39" i="10"/>
  <c r="H37" i="10"/>
  <c r="H35" i="10"/>
  <c r="H33" i="10"/>
  <c r="H31" i="10"/>
  <c r="H29" i="10"/>
  <c r="H27" i="10"/>
  <c r="H25" i="10"/>
  <c r="H23" i="10"/>
  <c r="H21" i="10"/>
  <c r="H19" i="10"/>
  <c r="P19" i="10" s="1"/>
  <c r="H17" i="10"/>
  <c r="H15" i="10"/>
  <c r="H13" i="10"/>
  <c r="P27" i="10"/>
  <c r="B45" i="10"/>
  <c r="C45" i="10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N41" i="7"/>
  <c r="M41" i="7"/>
  <c r="L41" i="7"/>
  <c r="K41" i="7"/>
  <c r="J41" i="7"/>
  <c r="I41" i="7"/>
  <c r="G41" i="7"/>
  <c r="F41" i="7"/>
  <c r="E41" i="7"/>
  <c r="D41" i="7"/>
  <c r="C41" i="7"/>
  <c r="B41" i="7"/>
  <c r="O39" i="6"/>
  <c r="H39" i="6"/>
  <c r="O38" i="6"/>
  <c r="H38" i="6"/>
  <c r="O37" i="6"/>
  <c r="H37" i="6"/>
  <c r="O36" i="6"/>
  <c r="H36" i="6"/>
  <c r="O35" i="6"/>
  <c r="H35" i="6"/>
  <c r="O34" i="6"/>
  <c r="H34" i="6"/>
  <c r="O33" i="6"/>
  <c r="H33" i="6"/>
  <c r="O32" i="6"/>
  <c r="H32" i="6"/>
  <c r="O31" i="6"/>
  <c r="P31" i="6" s="1"/>
  <c r="O30" i="6"/>
  <c r="H30" i="6"/>
  <c r="O29" i="6"/>
  <c r="H29" i="6"/>
  <c r="O28" i="6"/>
  <c r="H28" i="6"/>
  <c r="O27" i="6"/>
  <c r="H27" i="6"/>
  <c r="O26" i="6"/>
  <c r="H26" i="6"/>
  <c r="O25" i="6"/>
  <c r="H25" i="6"/>
  <c r="O24" i="6"/>
  <c r="H24" i="6"/>
  <c r="O23" i="6"/>
  <c r="H23" i="6"/>
  <c r="O22" i="6"/>
  <c r="H22" i="6"/>
  <c r="O21" i="6"/>
  <c r="H21" i="6"/>
  <c r="O20" i="6"/>
  <c r="H20" i="6"/>
  <c r="O19" i="6"/>
  <c r="H19" i="6"/>
  <c r="O18" i="6"/>
  <c r="H18" i="6"/>
  <c r="O17" i="6"/>
  <c r="H17" i="6"/>
  <c r="O16" i="6"/>
  <c r="H16" i="6"/>
  <c r="O15" i="6"/>
  <c r="H15" i="6"/>
  <c r="O14" i="6"/>
  <c r="H14" i="6"/>
  <c r="O13" i="6"/>
  <c r="H13" i="6"/>
  <c r="O12" i="6"/>
  <c r="H12" i="6"/>
  <c r="O11" i="6"/>
  <c r="H11" i="6"/>
  <c r="O10" i="6"/>
  <c r="H10" i="6"/>
  <c r="O9" i="6"/>
  <c r="H9" i="6"/>
  <c r="N41" i="6"/>
  <c r="M41" i="6"/>
  <c r="L41" i="6"/>
  <c r="K41" i="6"/>
  <c r="J41" i="6"/>
  <c r="I41" i="6"/>
  <c r="G41" i="6"/>
  <c r="F41" i="6"/>
  <c r="E41" i="6"/>
  <c r="D41" i="6"/>
  <c r="C41" i="6"/>
  <c r="B41" i="6"/>
  <c r="O39" i="5"/>
  <c r="H39" i="5"/>
  <c r="O38" i="5"/>
  <c r="H38" i="5"/>
  <c r="O37" i="5"/>
  <c r="H37" i="5"/>
  <c r="O36" i="5"/>
  <c r="H36" i="5"/>
  <c r="O35" i="5"/>
  <c r="H35" i="5"/>
  <c r="O34" i="5"/>
  <c r="H34" i="5"/>
  <c r="O33" i="5"/>
  <c r="H33" i="5"/>
  <c r="O32" i="5"/>
  <c r="H32" i="5"/>
  <c r="O31" i="5"/>
  <c r="H31" i="5"/>
  <c r="O30" i="5"/>
  <c r="H30" i="5"/>
  <c r="O29" i="5"/>
  <c r="H29" i="5"/>
  <c r="O28" i="5"/>
  <c r="H28" i="5"/>
  <c r="O27" i="5"/>
  <c r="H27" i="5"/>
  <c r="O26" i="5"/>
  <c r="H26" i="5"/>
  <c r="O25" i="5"/>
  <c r="H25" i="5"/>
  <c r="O24" i="5"/>
  <c r="H24" i="5"/>
  <c r="O23" i="5"/>
  <c r="H23" i="5"/>
  <c r="O22" i="5"/>
  <c r="H22" i="5"/>
  <c r="O21" i="5"/>
  <c r="H21" i="5"/>
  <c r="O20" i="5"/>
  <c r="H20" i="5"/>
  <c r="O19" i="5"/>
  <c r="H19" i="5"/>
  <c r="O18" i="5"/>
  <c r="H18" i="5"/>
  <c r="O17" i="5"/>
  <c r="H17" i="5"/>
  <c r="O16" i="5"/>
  <c r="H16" i="5"/>
  <c r="O15" i="5"/>
  <c r="H15" i="5"/>
  <c r="O14" i="5"/>
  <c r="H14" i="5"/>
  <c r="O13" i="5"/>
  <c r="H13" i="5"/>
  <c r="O12" i="5"/>
  <c r="H12" i="5"/>
  <c r="O11" i="5"/>
  <c r="H11" i="5"/>
  <c r="O10" i="5"/>
  <c r="H10" i="5"/>
  <c r="O9" i="5"/>
  <c r="H9" i="5"/>
  <c r="N41" i="5"/>
  <c r="M41" i="5"/>
  <c r="L41" i="5"/>
  <c r="K41" i="5"/>
  <c r="J41" i="5"/>
  <c r="I41" i="5"/>
  <c r="G41" i="5"/>
  <c r="F41" i="5"/>
  <c r="E41" i="5"/>
  <c r="D41" i="5"/>
  <c r="C41" i="5"/>
  <c r="B41" i="5"/>
  <c r="O39" i="4"/>
  <c r="H39" i="4"/>
  <c r="O38" i="4"/>
  <c r="H38" i="4"/>
  <c r="O37" i="4"/>
  <c r="H37" i="4"/>
  <c r="O36" i="4"/>
  <c r="H36" i="4"/>
  <c r="O35" i="4"/>
  <c r="H35" i="4"/>
  <c r="O34" i="4"/>
  <c r="H34" i="4"/>
  <c r="O33" i="4"/>
  <c r="H33" i="4"/>
  <c r="O32" i="4"/>
  <c r="H32" i="4"/>
  <c r="O31" i="4"/>
  <c r="H31" i="4"/>
  <c r="O30" i="4"/>
  <c r="H30" i="4"/>
  <c r="O29" i="4"/>
  <c r="H29" i="4"/>
  <c r="O28" i="4"/>
  <c r="H28" i="4"/>
  <c r="O27" i="4"/>
  <c r="H27" i="4"/>
  <c r="O26" i="4"/>
  <c r="H26" i="4"/>
  <c r="O25" i="4"/>
  <c r="H25" i="4"/>
  <c r="O24" i="4"/>
  <c r="H24" i="4"/>
  <c r="O23" i="4"/>
  <c r="H23" i="4"/>
  <c r="O22" i="4"/>
  <c r="H22" i="4"/>
  <c r="O21" i="4"/>
  <c r="H21" i="4"/>
  <c r="O20" i="4"/>
  <c r="H20" i="4"/>
  <c r="O19" i="4"/>
  <c r="H19" i="4"/>
  <c r="O18" i="4"/>
  <c r="H18" i="4"/>
  <c r="O17" i="4"/>
  <c r="H17" i="4"/>
  <c r="O16" i="4"/>
  <c r="H16" i="4"/>
  <c r="O15" i="4"/>
  <c r="H15" i="4"/>
  <c r="O14" i="4"/>
  <c r="H14" i="4"/>
  <c r="O13" i="4"/>
  <c r="H13" i="4"/>
  <c r="O12" i="4"/>
  <c r="H12" i="4"/>
  <c r="O11" i="4"/>
  <c r="H11" i="4"/>
  <c r="O10" i="4"/>
  <c r="H10" i="4"/>
  <c r="O9" i="4"/>
  <c r="H9" i="4"/>
  <c r="N41" i="4"/>
  <c r="M41" i="4"/>
  <c r="L41" i="4"/>
  <c r="K41" i="4"/>
  <c r="J41" i="4"/>
  <c r="I41" i="4"/>
  <c r="G41" i="4"/>
  <c r="F41" i="4"/>
  <c r="E41" i="4"/>
  <c r="D41" i="4"/>
  <c r="C41" i="4"/>
  <c r="B41" i="4"/>
  <c r="O39" i="3"/>
  <c r="H39" i="3"/>
  <c r="O38" i="3"/>
  <c r="H38" i="3"/>
  <c r="O37" i="3"/>
  <c r="H37" i="3"/>
  <c r="O36" i="3"/>
  <c r="H36" i="3"/>
  <c r="O35" i="3"/>
  <c r="H35" i="3"/>
  <c r="O34" i="3"/>
  <c r="H34" i="3"/>
  <c r="O33" i="3"/>
  <c r="H33" i="3"/>
  <c r="O32" i="3"/>
  <c r="H32" i="3"/>
  <c r="O31" i="3"/>
  <c r="H31" i="3"/>
  <c r="O30" i="3"/>
  <c r="H30" i="3"/>
  <c r="O29" i="3"/>
  <c r="H29" i="3"/>
  <c r="O28" i="3"/>
  <c r="H28" i="3"/>
  <c r="O27" i="3"/>
  <c r="H27" i="3"/>
  <c r="O26" i="3"/>
  <c r="H26" i="3"/>
  <c r="O25" i="3"/>
  <c r="H25" i="3"/>
  <c r="O24" i="3"/>
  <c r="H24" i="3"/>
  <c r="O23" i="3"/>
  <c r="H23" i="3"/>
  <c r="O22" i="3"/>
  <c r="H22" i="3"/>
  <c r="O21" i="3"/>
  <c r="H21" i="3"/>
  <c r="O20" i="3"/>
  <c r="H20" i="3"/>
  <c r="O19" i="3"/>
  <c r="H19" i="3"/>
  <c r="O18" i="3"/>
  <c r="H18" i="3"/>
  <c r="O17" i="3"/>
  <c r="H17" i="3"/>
  <c r="O16" i="3"/>
  <c r="H16" i="3"/>
  <c r="O15" i="3"/>
  <c r="H15" i="3"/>
  <c r="O14" i="3"/>
  <c r="H14" i="3"/>
  <c r="O13" i="3"/>
  <c r="H13" i="3"/>
  <c r="O12" i="3"/>
  <c r="H12" i="3"/>
  <c r="O11" i="3"/>
  <c r="H11" i="3"/>
  <c r="O10" i="3"/>
  <c r="H10" i="3"/>
  <c r="O9" i="3"/>
  <c r="H9" i="3"/>
  <c r="N41" i="3"/>
  <c r="M41" i="3"/>
  <c r="L41" i="3"/>
  <c r="K41" i="3"/>
  <c r="J41" i="3"/>
  <c r="I41" i="3"/>
  <c r="G41" i="3"/>
  <c r="F41" i="3"/>
  <c r="E41" i="3"/>
  <c r="D41" i="3"/>
  <c r="C41" i="3"/>
  <c r="B41" i="3"/>
  <c r="N41" i="2"/>
  <c r="H23" i="2"/>
  <c r="E41" i="2"/>
  <c r="C41" i="2"/>
  <c r="H21" i="2"/>
  <c r="H11" i="2"/>
  <c r="H10" i="2"/>
  <c r="H9" i="2"/>
  <c r="H8" i="2"/>
  <c r="O39" i="2"/>
  <c r="B41" i="2"/>
  <c r="H15" i="2"/>
  <c r="H14" i="2"/>
  <c r="H13" i="2"/>
  <c r="H12" i="2"/>
  <c r="O9" i="2"/>
  <c r="O10" i="2"/>
  <c r="O11" i="2"/>
  <c r="O12" i="2"/>
  <c r="O13" i="2"/>
  <c r="P13" i="2" s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8" i="2"/>
  <c r="H16" i="2"/>
  <c r="P16" i="2" s="1"/>
  <c r="H17" i="2"/>
  <c r="H18" i="2"/>
  <c r="P18" i="2" s="1"/>
  <c r="H19" i="2"/>
  <c r="P19" i="2" s="1"/>
  <c r="H20" i="2"/>
  <c r="P20" i="2" s="1"/>
  <c r="H22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J41" i="2"/>
  <c r="K41" i="2"/>
  <c r="L41" i="2"/>
  <c r="M41" i="2"/>
  <c r="D41" i="2"/>
  <c r="G41" i="2"/>
  <c r="P11" i="2" l="1"/>
  <c r="P32" i="10"/>
  <c r="P35" i="10"/>
  <c r="P16" i="10"/>
  <c r="P24" i="10"/>
  <c r="P31" i="10"/>
  <c r="P39" i="10"/>
  <c r="P18" i="10"/>
  <c r="P23" i="10"/>
  <c r="P34" i="10"/>
  <c r="P42" i="10"/>
  <c r="P36" i="10"/>
  <c r="P14" i="10"/>
  <c r="P22" i="10"/>
  <c r="P26" i="10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15" i="2"/>
  <c r="P39" i="3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7" i="6"/>
  <c r="P28" i="6"/>
  <c r="P29" i="6"/>
  <c r="P30" i="6"/>
  <c r="P32" i="6"/>
  <c r="P33" i="6"/>
  <c r="P34" i="6"/>
  <c r="P35" i="6"/>
  <c r="P36" i="6"/>
  <c r="P37" i="6"/>
  <c r="P38" i="6"/>
  <c r="P39" i="6"/>
  <c r="P9" i="6"/>
  <c r="P10" i="6"/>
  <c r="P11" i="6"/>
  <c r="P26" i="6"/>
  <c r="P11" i="5"/>
  <c r="P12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1" i="10"/>
  <c r="P13" i="10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9" i="5"/>
  <c r="P10" i="5"/>
  <c r="P13" i="5"/>
  <c r="P26" i="2"/>
  <c r="P21" i="2"/>
  <c r="P17" i="2"/>
  <c r="P35" i="2"/>
  <c r="P12" i="2"/>
  <c r="P14" i="2"/>
  <c r="P8" i="2"/>
  <c r="P10" i="2"/>
  <c r="P37" i="2"/>
  <c r="P33" i="2"/>
  <c r="P31" i="2"/>
  <c r="P29" i="2"/>
  <c r="P27" i="2"/>
  <c r="P25" i="2"/>
  <c r="P39" i="2"/>
  <c r="P40" i="10"/>
  <c r="P38" i="10"/>
  <c r="O45" i="10"/>
  <c r="P17" i="10"/>
  <c r="P37" i="10"/>
  <c r="P15" i="10"/>
  <c r="P21" i="10"/>
  <c r="P25" i="10"/>
  <c r="P29" i="10"/>
  <c r="H45" i="10"/>
  <c r="P33" i="10"/>
  <c r="P43" i="10"/>
  <c r="H8" i="7"/>
  <c r="O41" i="7"/>
  <c r="H8" i="6"/>
  <c r="O8" i="6"/>
  <c r="O41" i="6" s="1"/>
  <c r="H8" i="5"/>
  <c r="O8" i="5"/>
  <c r="O41" i="5" s="1"/>
  <c r="H8" i="4"/>
  <c r="O8" i="4"/>
  <c r="O41" i="4" s="1"/>
  <c r="H8" i="3"/>
  <c r="O8" i="3"/>
  <c r="O41" i="3" s="1"/>
  <c r="P38" i="2"/>
  <c r="P36" i="2"/>
  <c r="P34" i="2"/>
  <c r="P32" i="2"/>
  <c r="P30" i="2"/>
  <c r="P28" i="2"/>
  <c r="F41" i="2"/>
  <c r="I41" i="2"/>
  <c r="H24" i="2"/>
  <c r="P24" i="2" s="1"/>
  <c r="P23" i="2"/>
  <c r="P22" i="2"/>
  <c r="O41" i="2"/>
  <c r="P9" i="2"/>
  <c r="P12" i="10" l="1"/>
  <c r="P45" i="10" s="1"/>
  <c r="O46" i="10" s="1"/>
  <c r="H41" i="7"/>
  <c r="P8" i="7"/>
  <c r="P41" i="7" s="1"/>
  <c r="H41" i="6"/>
  <c r="P8" i="6"/>
  <c r="P41" i="6" s="1"/>
  <c r="H41" i="5"/>
  <c r="P8" i="5"/>
  <c r="P41" i="5" s="1"/>
  <c r="H41" i="4"/>
  <c r="P8" i="4"/>
  <c r="P41" i="4" s="1"/>
  <c r="H41" i="3"/>
  <c r="P8" i="3"/>
  <c r="P41" i="3" s="1"/>
  <c r="H41" i="2"/>
  <c r="P41" i="2"/>
  <c r="H46" i="10" l="1"/>
</calcChain>
</file>

<file path=xl/sharedStrings.xml><?xml version="1.0" encoding="utf-8"?>
<sst xmlns="http://schemas.openxmlformats.org/spreadsheetml/2006/main" count="716" uniqueCount="100">
  <si>
    <t>Total</t>
  </si>
  <si>
    <t>A</t>
  </si>
  <si>
    <t>B</t>
  </si>
  <si>
    <t>C</t>
  </si>
  <si>
    <t>D</t>
  </si>
  <si>
    <t>E</t>
  </si>
  <si>
    <t>F</t>
  </si>
  <si>
    <t>Zacatecas</t>
  </si>
  <si>
    <t>Veracruz</t>
  </si>
  <si>
    <t>Tlaxcala</t>
  </si>
  <si>
    <t>San Luis Potosí</t>
  </si>
  <si>
    <t>Querétaro</t>
  </si>
  <si>
    <t>Puebla</t>
  </si>
  <si>
    <t>Oaxaca</t>
  </si>
  <si>
    <t>Durango</t>
  </si>
  <si>
    <t>Colima</t>
  </si>
  <si>
    <t>Chihuahua</t>
  </si>
  <si>
    <t>Campeche</t>
  </si>
  <si>
    <t>Aguascalientes</t>
  </si>
  <si>
    <t>ZAC</t>
  </si>
  <si>
    <t>AGS</t>
  </si>
  <si>
    <t>TAB</t>
  </si>
  <si>
    <t>Baja California</t>
  </si>
  <si>
    <t>BC</t>
  </si>
  <si>
    <t>VER</t>
  </si>
  <si>
    <t>Baja California Sur</t>
  </si>
  <si>
    <t>BCS</t>
  </si>
  <si>
    <t>CHIS</t>
  </si>
  <si>
    <t>CAM</t>
  </si>
  <si>
    <t>COAH</t>
  </si>
  <si>
    <t>Chiapas</t>
  </si>
  <si>
    <t>MEX</t>
  </si>
  <si>
    <t>CHIHU</t>
  </si>
  <si>
    <t>TLX</t>
  </si>
  <si>
    <t>Coahuila</t>
  </si>
  <si>
    <t>COL</t>
  </si>
  <si>
    <t>NAY</t>
  </si>
  <si>
    <t>Distrito Federal</t>
  </si>
  <si>
    <t>DF</t>
  </si>
  <si>
    <t>OAX</t>
  </si>
  <si>
    <t>DGO</t>
  </si>
  <si>
    <t>Estado de México</t>
  </si>
  <si>
    <t>TAM</t>
  </si>
  <si>
    <t>Guanajuato</t>
  </si>
  <si>
    <t>GTO</t>
  </si>
  <si>
    <t>SLP</t>
  </si>
  <si>
    <t>Guerrero</t>
  </si>
  <si>
    <t>GRO</t>
  </si>
  <si>
    <t>Hidalgo</t>
  </si>
  <si>
    <t>HGO</t>
  </si>
  <si>
    <t>Jalisco</t>
  </si>
  <si>
    <t>JAL</t>
  </si>
  <si>
    <t>QRO</t>
  </si>
  <si>
    <t>Michoacán</t>
  </si>
  <si>
    <t>MICH</t>
  </si>
  <si>
    <t>PUE</t>
  </si>
  <si>
    <t>Morelos</t>
  </si>
  <si>
    <t>MOR</t>
  </si>
  <si>
    <t>Nayarit</t>
  </si>
  <si>
    <t>Nuevo León</t>
  </si>
  <si>
    <t>NL</t>
  </si>
  <si>
    <t>Quintana Roo</t>
  </si>
  <si>
    <t>QROO</t>
  </si>
  <si>
    <t>Sinaloa</t>
  </si>
  <si>
    <t>SIN</t>
  </si>
  <si>
    <t>YUC</t>
  </si>
  <si>
    <t>Sonora</t>
  </si>
  <si>
    <t>SON</t>
  </si>
  <si>
    <t>Tabasco</t>
  </si>
  <si>
    <t>Tamaulipas</t>
  </si>
  <si>
    <t>Yucatán</t>
  </si>
  <si>
    <t>NACIONAL</t>
  </si>
  <si>
    <t>INTERNACIONAL</t>
  </si>
  <si>
    <t>SubTotal</t>
  </si>
  <si>
    <t>%</t>
  </si>
  <si>
    <t>Renovación</t>
  </si>
  <si>
    <t>Baja de la Categoría</t>
  </si>
  <si>
    <t>Cambio de la Categoria</t>
  </si>
  <si>
    <t>Categoría Adicional</t>
  </si>
  <si>
    <t>Duplicados</t>
  </si>
  <si>
    <t>Expedidas</t>
  </si>
  <si>
    <t>A: Autoriza conducir vehículos del S.A.F. de Pasaje y Turismo</t>
  </si>
  <si>
    <t>B: Autoriza conducir vehículos del S.A.F. de Carga (C-2 y C-3)</t>
  </si>
  <si>
    <t>C: Autoriza conducir vehículos del S.A.F. de Carga (T-2 y T-3)</t>
  </si>
  <si>
    <t>D: Autoriza conducir vehículos del S.A.F. de Exclusivo de Turismo (Chofer Guía)</t>
  </si>
  <si>
    <t>F: Autoriza conducir vehículos del S.A.F. de Pasaje (Transportación de pasajeros de o hacia Puertos y Aeropuertos)</t>
  </si>
  <si>
    <t>Entidad Federativa</t>
  </si>
  <si>
    <t>E: Autoriza conducir vehículos del S.A.F. de Carga de Materiales y Residuos Peligrosos</t>
  </si>
  <si>
    <t>Tipo de Licencia</t>
  </si>
  <si>
    <t>9.  Estadísticas de Procesos del Autotransporte</t>
  </si>
  <si>
    <t xml:space="preserve">9.1 Licencias de Conductor </t>
  </si>
  <si>
    <t>9.1.1 Total de Trámites de Licencias Federales de Conductor por Tipo y Entidad Federativa</t>
  </si>
  <si>
    <t>9.1.2 Licencias Federales de Conductor por Clase de Trámite y Entidad Federativa</t>
  </si>
  <si>
    <t>9.1.3 Licencias Federales de Conductor Expedidas</t>
  </si>
  <si>
    <t>9.1.4 Licencias Federales de Conductor por Categoría Adicional</t>
  </si>
  <si>
    <t>9.1.5 Licencias Federales de Conductor por Duplicado</t>
  </si>
  <si>
    <t>9.1.6 Licencias Federales de Conductor por Renovación</t>
  </si>
  <si>
    <t>9.1.7  Licencias Federales de Conductor por Baja de la Categoría</t>
  </si>
  <si>
    <t>9.1.8  Licencias Federales de Conductor por Cambio de la Categoría</t>
  </si>
  <si>
    <t xml:space="preserve"> Licencias por Clase de Trámite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</si>
</sst>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#####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16" fillId="35" borderId="0" xfId="0" applyNumberFormat="1" applyFont="1" applyFill="1"/>
    <xf numFmtId="3" fontId="0" fillId="0" borderId="0" xfId="0" applyNumberFormat="1" applyBorder="1"/>
    <xf numFmtId="0" fontId="16" fillId="0" borderId="0" xfId="0" applyFont="1"/>
    <xf numFmtId="3" fontId="0" fillId="34" borderId="0" xfId="0" applyNumberForma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3" fontId="19" fillId="0" borderId="0" xfId="0" applyNumberFormat="1" applyFont="1" applyBorder="1"/>
    <xf numFmtId="0" fontId="19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1" fontId="13" fillId="0" borderId="0" xfId="0" applyNumberFormat="1" applyFont="1" applyAlignment="1">
      <alignment horizontal="center"/>
    </xf>
    <xf numFmtId="0" fontId="20" fillId="0" borderId="0" xfId="0" applyFont="1"/>
    <xf numFmtId="0" fontId="0" fillId="0" borderId="11" xfId="0" applyBorder="1"/>
    <xf numFmtId="0" fontId="13" fillId="33" borderId="1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3" fillId="33" borderId="0" xfId="0" applyFont="1" applyFill="1" applyBorder="1" applyAlignment="1">
      <alignment horizontal="center"/>
    </xf>
    <xf numFmtId="0" fontId="16" fillId="34" borderId="0" xfId="0" applyFont="1" applyFill="1" applyBorder="1"/>
    <xf numFmtId="164" fontId="16" fillId="34" borderId="0" xfId="0" applyNumberFormat="1" applyFont="1" applyFill="1" applyBorder="1"/>
    <xf numFmtId="3" fontId="13" fillId="33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0" fontId="13" fillId="33" borderId="0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3" fontId="16" fillId="34" borderId="0" xfId="0" applyNumberFormat="1" applyFont="1" applyFill="1" applyBorder="1" applyAlignment="1">
      <alignment horizontal="center"/>
    </xf>
    <xf numFmtId="0" fontId="13" fillId="33" borderId="0" xfId="0" applyFont="1" applyFill="1" applyBorder="1" applyAlignment="1"/>
    <xf numFmtId="0" fontId="21" fillId="0" borderId="0" xfId="0" applyFont="1"/>
    <xf numFmtId="1" fontId="13" fillId="0" borderId="0" xfId="0" applyNumberFormat="1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/>
    </xf>
    <xf numFmtId="0" fontId="0" fillId="36" borderId="0" xfId="0" applyFill="1" applyBorder="1"/>
    <xf numFmtId="3" fontId="0" fillId="36" borderId="0" xfId="0" applyNumberFormat="1" applyFill="1" applyBorder="1"/>
    <xf numFmtId="0" fontId="16" fillId="36" borderId="0" xfId="0" applyFont="1" applyFill="1" applyBorder="1"/>
    <xf numFmtId="3" fontId="0" fillId="36" borderId="0" xfId="0" applyNumberFormat="1" applyFill="1" applyBorder="1" applyAlignment="1">
      <alignment horizontal="center"/>
    </xf>
    <xf numFmtId="0" fontId="13" fillId="36" borderId="0" xfId="0" applyFont="1" applyFill="1" applyBorder="1" applyAlignment="1">
      <alignment horizontal="center" vertical="center" wrapText="1"/>
    </xf>
    <xf numFmtId="0" fontId="13" fillId="36" borderId="0" xfId="0" applyFont="1" applyFill="1" applyBorder="1" applyAlignment="1">
      <alignment horizontal="center"/>
    </xf>
    <xf numFmtId="164" fontId="16" fillId="0" borderId="0" xfId="0" applyNumberFormat="1" applyFont="1" applyFill="1" applyBorder="1"/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3" fillId="33" borderId="0" xfId="0" applyFont="1" applyFill="1" applyBorder="1" applyAlignment="1">
      <alignment horizontal="center"/>
    </xf>
    <xf numFmtId="0" fontId="13" fillId="33" borderId="12" xfId="0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/>
    </xf>
    <xf numFmtId="0" fontId="13" fillId="33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</a:t>
            </a:r>
            <a:r>
              <a:rPr lang="es-ES" sz="1400" baseline="0"/>
              <a:t> de Licencias por Entidad Federativa 2015</a:t>
            </a:r>
            <a:endParaRPr lang="es-ES" sz="1400"/>
          </a:p>
        </c:rich>
      </c:tx>
      <c:layout>
        <c:manualLayout>
          <c:xMode val="edge"/>
          <c:yMode val="edge"/>
          <c:x val="0.250973847392581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763410051831168E-2"/>
          <c:y val="8.5769980506822746E-2"/>
          <c:w val="0.88875894497251551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rgbClr val="00B050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271393864611779E-2"/>
                  <c:y val="-4.0477659590796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165559982293055E-2"/>
                  <c:y val="1.949317738791446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5.691459882255754E-2"/>
                  <c:y val="1.410323709536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0"/>
              <c:layout>
                <c:manualLayout>
                  <c:x val="-3.7436953846904465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"/>
              <c:layout>
                <c:manualLayout>
                  <c:x val="-1.0093100912186903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'9.1.1'!$P$12:$P$43</c:f>
              <c:numCache>
                <c:formatCode>#,##0</c:formatCode>
                <c:ptCount val="32"/>
                <c:pt idx="0">
                  <c:v>3836</c:v>
                </c:pt>
                <c:pt idx="1">
                  <c:v>6126</c:v>
                </c:pt>
                <c:pt idx="2">
                  <c:v>970</c:v>
                </c:pt>
                <c:pt idx="3">
                  <c:v>923</c:v>
                </c:pt>
                <c:pt idx="4">
                  <c:v>2857</c:v>
                </c:pt>
                <c:pt idx="5">
                  <c:v>8612</c:v>
                </c:pt>
                <c:pt idx="6">
                  <c:v>6812</c:v>
                </c:pt>
                <c:pt idx="7">
                  <c:v>4339</c:v>
                </c:pt>
                <c:pt idx="8">
                  <c:v>29161</c:v>
                </c:pt>
                <c:pt idx="9">
                  <c:v>1631</c:v>
                </c:pt>
                <c:pt idx="10">
                  <c:v>5191</c:v>
                </c:pt>
                <c:pt idx="11">
                  <c:v>3829</c:v>
                </c:pt>
                <c:pt idx="12">
                  <c:v>1119</c:v>
                </c:pt>
                <c:pt idx="13">
                  <c:v>6578</c:v>
                </c:pt>
                <c:pt idx="14">
                  <c:v>10862</c:v>
                </c:pt>
                <c:pt idx="15">
                  <c:v>4698</c:v>
                </c:pt>
                <c:pt idx="16">
                  <c:v>3191</c:v>
                </c:pt>
                <c:pt idx="17">
                  <c:v>1115</c:v>
                </c:pt>
                <c:pt idx="18">
                  <c:v>9252</c:v>
                </c:pt>
                <c:pt idx="19">
                  <c:v>3183</c:v>
                </c:pt>
                <c:pt idx="20">
                  <c:v>7959</c:v>
                </c:pt>
                <c:pt idx="21">
                  <c:v>8360</c:v>
                </c:pt>
                <c:pt idx="22">
                  <c:v>5618</c:v>
                </c:pt>
                <c:pt idx="23">
                  <c:v>5225</c:v>
                </c:pt>
                <c:pt idx="24">
                  <c:v>3300</c:v>
                </c:pt>
                <c:pt idx="25">
                  <c:v>3201</c:v>
                </c:pt>
                <c:pt idx="26">
                  <c:v>3536</c:v>
                </c:pt>
                <c:pt idx="27">
                  <c:v>13172</c:v>
                </c:pt>
                <c:pt idx="28">
                  <c:v>3309</c:v>
                </c:pt>
                <c:pt idx="29">
                  <c:v>14114</c:v>
                </c:pt>
                <c:pt idx="30">
                  <c:v>2297</c:v>
                </c:pt>
                <c:pt idx="31">
                  <c:v>1467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903128"/>
        <c:axId val="250868640"/>
      </c:lineChart>
      <c:catAx>
        <c:axId val="25090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68640"/>
        <c:crosses val="autoZero"/>
        <c:auto val="1"/>
        <c:lblAlgn val="ctr"/>
        <c:lblOffset val="100"/>
        <c:noMultiLvlLbl val="0"/>
      </c:catAx>
      <c:valAx>
        <c:axId val="250868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09031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2015</a:t>
            </a:r>
          </a:p>
          <a:p>
            <a:pPr>
              <a:defRPr lang="es-ES" sz="1400"/>
            </a:pPr>
            <a:r>
              <a:rPr lang="es-ES" sz="1400" baseline="0"/>
              <a:t>Trámites de Duplicado</a:t>
            </a:r>
            <a:endParaRPr lang="es-ES" sz="1400"/>
          </a:p>
        </c:rich>
      </c:tx>
      <c:layout>
        <c:manualLayout>
          <c:xMode val="edge"/>
          <c:yMode val="edge"/>
          <c:x val="0.3253430372996238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255360623781676"/>
          <c:w val="0.89584172496366243"/>
          <c:h val="0.6827063283756197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5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64833927631556E-2"/>
                  <c:y val="2.834584273457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2.1394457166957717E-2"/>
                  <c:y val="-3.974060260011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1.43116771758111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'9.1.5'!$P$8:$P$39</c:f>
              <c:numCache>
                <c:formatCode>#,##0</c:formatCode>
                <c:ptCount val="32"/>
                <c:pt idx="0">
                  <c:v>548</c:v>
                </c:pt>
                <c:pt idx="1">
                  <c:v>557</c:v>
                </c:pt>
                <c:pt idx="2">
                  <c:v>91</c:v>
                </c:pt>
                <c:pt idx="3">
                  <c:v>100</c:v>
                </c:pt>
                <c:pt idx="4">
                  <c:v>476</c:v>
                </c:pt>
                <c:pt idx="5">
                  <c:v>783</c:v>
                </c:pt>
                <c:pt idx="6">
                  <c:v>787</c:v>
                </c:pt>
                <c:pt idx="7">
                  <c:v>678</c:v>
                </c:pt>
                <c:pt idx="8">
                  <c:v>5137</c:v>
                </c:pt>
                <c:pt idx="9">
                  <c:v>211</c:v>
                </c:pt>
                <c:pt idx="10">
                  <c:v>1105</c:v>
                </c:pt>
                <c:pt idx="11">
                  <c:v>647</c:v>
                </c:pt>
                <c:pt idx="12">
                  <c:v>181</c:v>
                </c:pt>
                <c:pt idx="13">
                  <c:v>1137</c:v>
                </c:pt>
                <c:pt idx="14">
                  <c:v>1492</c:v>
                </c:pt>
                <c:pt idx="15">
                  <c:v>926</c:v>
                </c:pt>
                <c:pt idx="16">
                  <c:v>540</c:v>
                </c:pt>
                <c:pt idx="17">
                  <c:v>128</c:v>
                </c:pt>
                <c:pt idx="18">
                  <c:v>1296</c:v>
                </c:pt>
                <c:pt idx="19">
                  <c:v>473</c:v>
                </c:pt>
                <c:pt idx="20">
                  <c:v>1667</c:v>
                </c:pt>
                <c:pt idx="21">
                  <c:v>1618</c:v>
                </c:pt>
                <c:pt idx="22">
                  <c:v>569</c:v>
                </c:pt>
                <c:pt idx="23">
                  <c:v>941</c:v>
                </c:pt>
                <c:pt idx="24">
                  <c:v>416</c:v>
                </c:pt>
                <c:pt idx="25">
                  <c:v>385</c:v>
                </c:pt>
                <c:pt idx="26">
                  <c:v>466</c:v>
                </c:pt>
                <c:pt idx="27">
                  <c:v>1481</c:v>
                </c:pt>
                <c:pt idx="28">
                  <c:v>479</c:v>
                </c:pt>
                <c:pt idx="29">
                  <c:v>2062</c:v>
                </c:pt>
                <c:pt idx="30">
                  <c:v>376</c:v>
                </c:pt>
                <c:pt idx="31">
                  <c:v>196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69816"/>
        <c:axId val="250869424"/>
      </c:lineChart>
      <c:catAx>
        <c:axId val="25086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69424"/>
        <c:crosses val="autoZero"/>
        <c:auto val="1"/>
        <c:lblAlgn val="ctr"/>
        <c:lblOffset val="100"/>
        <c:noMultiLvlLbl val="0"/>
      </c:catAx>
      <c:valAx>
        <c:axId val="250869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086981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Licencias por Entidad Federativa 201</a:t>
            </a:r>
            <a:r>
              <a: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5</a:t>
            </a:r>
          </a:p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Trámites de Duplicado por Tipo</a:t>
            </a:r>
            <a:endParaRPr lang="es-MX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3265199650043744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6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'9.1.5'!$B$5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'9.1.5'!$H$8:$H$39</c:f>
              <c:numCache>
                <c:formatCode>#,##0</c:formatCode>
                <c:ptCount val="32"/>
                <c:pt idx="0">
                  <c:v>378</c:v>
                </c:pt>
                <c:pt idx="1">
                  <c:v>227</c:v>
                </c:pt>
                <c:pt idx="2">
                  <c:v>71</c:v>
                </c:pt>
                <c:pt idx="3">
                  <c:v>87</c:v>
                </c:pt>
                <c:pt idx="4">
                  <c:v>429</c:v>
                </c:pt>
                <c:pt idx="5">
                  <c:v>379</c:v>
                </c:pt>
                <c:pt idx="6">
                  <c:v>548</c:v>
                </c:pt>
                <c:pt idx="7">
                  <c:v>516</c:v>
                </c:pt>
                <c:pt idx="8">
                  <c:v>4531</c:v>
                </c:pt>
                <c:pt idx="9">
                  <c:v>152</c:v>
                </c:pt>
                <c:pt idx="10">
                  <c:v>971</c:v>
                </c:pt>
                <c:pt idx="11">
                  <c:v>420</c:v>
                </c:pt>
                <c:pt idx="12">
                  <c:v>149</c:v>
                </c:pt>
                <c:pt idx="13">
                  <c:v>911</c:v>
                </c:pt>
                <c:pt idx="14">
                  <c:v>1231</c:v>
                </c:pt>
                <c:pt idx="15">
                  <c:v>666</c:v>
                </c:pt>
                <c:pt idx="16">
                  <c:v>408</c:v>
                </c:pt>
                <c:pt idx="17">
                  <c:v>94</c:v>
                </c:pt>
                <c:pt idx="18">
                  <c:v>734</c:v>
                </c:pt>
                <c:pt idx="19">
                  <c:v>409</c:v>
                </c:pt>
                <c:pt idx="20">
                  <c:v>1341</c:v>
                </c:pt>
                <c:pt idx="21">
                  <c:v>1269</c:v>
                </c:pt>
                <c:pt idx="22">
                  <c:v>505</c:v>
                </c:pt>
                <c:pt idx="23">
                  <c:v>687</c:v>
                </c:pt>
                <c:pt idx="24">
                  <c:v>212</c:v>
                </c:pt>
                <c:pt idx="25">
                  <c:v>167</c:v>
                </c:pt>
                <c:pt idx="26">
                  <c:v>437</c:v>
                </c:pt>
                <c:pt idx="27">
                  <c:v>602</c:v>
                </c:pt>
                <c:pt idx="28">
                  <c:v>369</c:v>
                </c:pt>
                <c:pt idx="29">
                  <c:v>1732</c:v>
                </c:pt>
                <c:pt idx="30">
                  <c:v>317</c:v>
                </c:pt>
                <c:pt idx="31">
                  <c:v>144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'9.1.5'!$I$5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'9.1.5'!$O$8:$O$39</c:f>
              <c:numCache>
                <c:formatCode>#,##0</c:formatCode>
                <c:ptCount val="32"/>
                <c:pt idx="0">
                  <c:v>170</c:v>
                </c:pt>
                <c:pt idx="1">
                  <c:v>330</c:v>
                </c:pt>
                <c:pt idx="2">
                  <c:v>20</c:v>
                </c:pt>
                <c:pt idx="3">
                  <c:v>13</c:v>
                </c:pt>
                <c:pt idx="4">
                  <c:v>47</c:v>
                </c:pt>
                <c:pt idx="5">
                  <c:v>404</c:v>
                </c:pt>
                <c:pt idx="6">
                  <c:v>239</c:v>
                </c:pt>
                <c:pt idx="7">
                  <c:v>162</c:v>
                </c:pt>
                <c:pt idx="8">
                  <c:v>606</c:v>
                </c:pt>
                <c:pt idx="9">
                  <c:v>59</c:v>
                </c:pt>
                <c:pt idx="10">
                  <c:v>134</c:v>
                </c:pt>
                <c:pt idx="11">
                  <c:v>227</c:v>
                </c:pt>
                <c:pt idx="12">
                  <c:v>32</c:v>
                </c:pt>
                <c:pt idx="13">
                  <c:v>226</c:v>
                </c:pt>
                <c:pt idx="14">
                  <c:v>261</c:v>
                </c:pt>
                <c:pt idx="15">
                  <c:v>260</c:v>
                </c:pt>
                <c:pt idx="16">
                  <c:v>132</c:v>
                </c:pt>
                <c:pt idx="17">
                  <c:v>34</c:v>
                </c:pt>
                <c:pt idx="18">
                  <c:v>562</c:v>
                </c:pt>
                <c:pt idx="19">
                  <c:v>64</c:v>
                </c:pt>
                <c:pt idx="20">
                  <c:v>326</c:v>
                </c:pt>
                <c:pt idx="21">
                  <c:v>349</c:v>
                </c:pt>
                <c:pt idx="22">
                  <c:v>64</c:v>
                </c:pt>
                <c:pt idx="23">
                  <c:v>254</c:v>
                </c:pt>
                <c:pt idx="24">
                  <c:v>204</c:v>
                </c:pt>
                <c:pt idx="25">
                  <c:v>218</c:v>
                </c:pt>
                <c:pt idx="26">
                  <c:v>29</c:v>
                </c:pt>
                <c:pt idx="27">
                  <c:v>879</c:v>
                </c:pt>
                <c:pt idx="28">
                  <c:v>110</c:v>
                </c:pt>
                <c:pt idx="29">
                  <c:v>330</c:v>
                </c:pt>
                <c:pt idx="30">
                  <c:v>59</c:v>
                </c:pt>
                <c:pt idx="31">
                  <c:v>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583440"/>
        <c:axId val="254583832"/>
      </c:lineChart>
      <c:catAx>
        <c:axId val="254583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3832"/>
        <c:crosses val="autoZero"/>
        <c:auto val="1"/>
        <c:lblAlgn val="ctr"/>
        <c:lblOffset val="100"/>
        <c:noMultiLvlLbl val="0"/>
      </c:catAx>
      <c:valAx>
        <c:axId val="254583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7038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2015</a:t>
            </a:r>
          </a:p>
          <a:p>
            <a:pPr>
              <a:defRPr lang="es-ES" sz="1400"/>
            </a:pPr>
            <a:r>
              <a:rPr lang="es-ES" sz="1400" baseline="0"/>
              <a:t>Trámites de Renovación</a:t>
            </a:r>
            <a:endParaRPr lang="es-ES" sz="1400"/>
          </a:p>
        </c:rich>
      </c:tx>
      <c:layout>
        <c:manualLayout>
          <c:xMode val="edge"/>
          <c:yMode val="edge"/>
          <c:x val="0.31471886731290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22020056258246E-2"/>
          <c:y val="0.1364522417153996"/>
          <c:w val="0.89230033496808914"/>
          <c:h val="0.6788076928980368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9207648844691231E-2"/>
                  <c:y val="4.13936854384435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500698866825006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9208764243115028E-2"/>
                  <c:y val="-4.18295958619207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'9.1.6'!$P$8:$P$39</c:f>
              <c:numCache>
                <c:formatCode>#,##0</c:formatCode>
                <c:ptCount val="32"/>
                <c:pt idx="0">
                  <c:v>1743</c:v>
                </c:pt>
                <c:pt idx="1">
                  <c:v>3273</c:v>
                </c:pt>
                <c:pt idx="2">
                  <c:v>477</c:v>
                </c:pt>
                <c:pt idx="3">
                  <c:v>421</c:v>
                </c:pt>
                <c:pt idx="4">
                  <c:v>1305</c:v>
                </c:pt>
                <c:pt idx="5">
                  <c:v>3786</c:v>
                </c:pt>
                <c:pt idx="6">
                  <c:v>3472</c:v>
                </c:pt>
                <c:pt idx="7">
                  <c:v>2099</c:v>
                </c:pt>
                <c:pt idx="8">
                  <c:v>15056</c:v>
                </c:pt>
                <c:pt idx="9">
                  <c:v>976</c:v>
                </c:pt>
                <c:pt idx="10">
                  <c:v>2553</c:v>
                </c:pt>
                <c:pt idx="11">
                  <c:v>1877</c:v>
                </c:pt>
                <c:pt idx="12">
                  <c:v>582</c:v>
                </c:pt>
                <c:pt idx="13">
                  <c:v>3688</c:v>
                </c:pt>
                <c:pt idx="14">
                  <c:v>4555</c:v>
                </c:pt>
                <c:pt idx="15">
                  <c:v>2290</c:v>
                </c:pt>
                <c:pt idx="16">
                  <c:v>1745</c:v>
                </c:pt>
                <c:pt idx="17">
                  <c:v>550</c:v>
                </c:pt>
                <c:pt idx="18">
                  <c:v>4909</c:v>
                </c:pt>
                <c:pt idx="19">
                  <c:v>1501</c:v>
                </c:pt>
                <c:pt idx="20">
                  <c:v>3889</c:v>
                </c:pt>
                <c:pt idx="21">
                  <c:v>4302</c:v>
                </c:pt>
                <c:pt idx="22">
                  <c:v>1392</c:v>
                </c:pt>
                <c:pt idx="23">
                  <c:v>2710</c:v>
                </c:pt>
                <c:pt idx="24">
                  <c:v>1688</c:v>
                </c:pt>
                <c:pt idx="25">
                  <c:v>1527</c:v>
                </c:pt>
                <c:pt idx="26">
                  <c:v>1739</c:v>
                </c:pt>
                <c:pt idx="27">
                  <c:v>7289</c:v>
                </c:pt>
                <c:pt idx="28">
                  <c:v>1733</c:v>
                </c:pt>
                <c:pt idx="29">
                  <c:v>7420</c:v>
                </c:pt>
                <c:pt idx="30">
                  <c:v>1183</c:v>
                </c:pt>
                <c:pt idx="31">
                  <c:v>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584224"/>
        <c:axId val="254584616"/>
      </c:lineChart>
      <c:catAx>
        <c:axId val="254584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4616"/>
        <c:crosses val="autoZero"/>
        <c:auto val="1"/>
        <c:lblAlgn val="ctr"/>
        <c:lblOffset val="100"/>
        <c:noMultiLvlLbl val="0"/>
      </c:catAx>
      <c:valAx>
        <c:axId val="254584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422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Licencias por Entidad Federativa 201</a:t>
            </a:r>
            <a:r>
              <a:rPr lang="es-MX" sz="1400" b="1" i="0" baseline="0">
                <a:effectLst/>
              </a:rPr>
              <a:t>5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Renovación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3158532983377078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00594925634299"/>
          <c:y val="0.1364522417153996"/>
          <c:w val="0.870438495188105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'9.1.6'!$B$5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'9.1.6'!$H$8:$H$39</c:f>
              <c:numCache>
                <c:formatCode>#,##0</c:formatCode>
                <c:ptCount val="32"/>
                <c:pt idx="0">
                  <c:v>964</c:v>
                </c:pt>
                <c:pt idx="1">
                  <c:v>508</c:v>
                </c:pt>
                <c:pt idx="2">
                  <c:v>240</c:v>
                </c:pt>
                <c:pt idx="3">
                  <c:v>357</c:v>
                </c:pt>
                <c:pt idx="4">
                  <c:v>1163</c:v>
                </c:pt>
                <c:pt idx="5">
                  <c:v>1020</c:v>
                </c:pt>
                <c:pt idx="6">
                  <c:v>1960</c:v>
                </c:pt>
                <c:pt idx="7">
                  <c:v>1424</c:v>
                </c:pt>
                <c:pt idx="8">
                  <c:v>12365</c:v>
                </c:pt>
                <c:pt idx="9">
                  <c:v>503</c:v>
                </c:pt>
                <c:pt idx="10">
                  <c:v>1985</c:v>
                </c:pt>
                <c:pt idx="11">
                  <c:v>958</c:v>
                </c:pt>
                <c:pt idx="12">
                  <c:v>427</c:v>
                </c:pt>
                <c:pt idx="13">
                  <c:v>2781</c:v>
                </c:pt>
                <c:pt idx="14">
                  <c:v>3075</c:v>
                </c:pt>
                <c:pt idx="15">
                  <c:v>1543</c:v>
                </c:pt>
                <c:pt idx="16">
                  <c:v>1180</c:v>
                </c:pt>
                <c:pt idx="17">
                  <c:v>298</c:v>
                </c:pt>
                <c:pt idx="18">
                  <c:v>1839</c:v>
                </c:pt>
                <c:pt idx="19">
                  <c:v>1210</c:v>
                </c:pt>
                <c:pt idx="20">
                  <c:v>2782</c:v>
                </c:pt>
                <c:pt idx="21">
                  <c:v>2811</c:v>
                </c:pt>
                <c:pt idx="22">
                  <c:v>1154</c:v>
                </c:pt>
                <c:pt idx="23">
                  <c:v>1584</c:v>
                </c:pt>
                <c:pt idx="24">
                  <c:v>729</c:v>
                </c:pt>
                <c:pt idx="25">
                  <c:v>505</c:v>
                </c:pt>
                <c:pt idx="26">
                  <c:v>1591</c:v>
                </c:pt>
                <c:pt idx="27">
                  <c:v>1864</c:v>
                </c:pt>
                <c:pt idx="28">
                  <c:v>1212</c:v>
                </c:pt>
                <c:pt idx="29">
                  <c:v>5888</c:v>
                </c:pt>
                <c:pt idx="30">
                  <c:v>909</c:v>
                </c:pt>
                <c:pt idx="31">
                  <c:v>539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'9.1.6'!$I$5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'9.1.6'!$O$8:$O$39</c:f>
              <c:numCache>
                <c:formatCode>#,##0</c:formatCode>
                <c:ptCount val="32"/>
                <c:pt idx="0">
                  <c:v>779</c:v>
                </c:pt>
                <c:pt idx="1">
                  <c:v>2765</c:v>
                </c:pt>
                <c:pt idx="2">
                  <c:v>237</c:v>
                </c:pt>
                <c:pt idx="3">
                  <c:v>64</c:v>
                </c:pt>
                <c:pt idx="4">
                  <c:v>142</c:v>
                </c:pt>
                <c:pt idx="5">
                  <c:v>2766</c:v>
                </c:pt>
                <c:pt idx="6">
                  <c:v>1512</c:v>
                </c:pt>
                <c:pt idx="7">
                  <c:v>675</c:v>
                </c:pt>
                <c:pt idx="8">
                  <c:v>2691</c:v>
                </c:pt>
                <c:pt idx="9">
                  <c:v>473</c:v>
                </c:pt>
                <c:pt idx="10">
                  <c:v>568</c:v>
                </c:pt>
                <c:pt idx="11">
                  <c:v>919</c:v>
                </c:pt>
                <c:pt idx="12">
                  <c:v>155</c:v>
                </c:pt>
                <c:pt idx="13">
                  <c:v>907</c:v>
                </c:pt>
                <c:pt idx="14">
                  <c:v>1480</c:v>
                </c:pt>
                <c:pt idx="15">
                  <c:v>747</c:v>
                </c:pt>
                <c:pt idx="16">
                  <c:v>565</c:v>
                </c:pt>
                <c:pt idx="17">
                  <c:v>252</c:v>
                </c:pt>
                <c:pt idx="18">
                  <c:v>3070</c:v>
                </c:pt>
                <c:pt idx="19">
                  <c:v>291</c:v>
                </c:pt>
                <c:pt idx="20">
                  <c:v>1107</c:v>
                </c:pt>
                <c:pt idx="21">
                  <c:v>1491</c:v>
                </c:pt>
                <c:pt idx="22">
                  <c:v>238</c:v>
                </c:pt>
                <c:pt idx="23">
                  <c:v>1126</c:v>
                </c:pt>
                <c:pt idx="24">
                  <c:v>959</c:v>
                </c:pt>
                <c:pt idx="25">
                  <c:v>1022</c:v>
                </c:pt>
                <c:pt idx="26">
                  <c:v>148</c:v>
                </c:pt>
                <c:pt idx="27">
                  <c:v>5425</c:v>
                </c:pt>
                <c:pt idx="28">
                  <c:v>521</c:v>
                </c:pt>
                <c:pt idx="29">
                  <c:v>1532</c:v>
                </c:pt>
                <c:pt idx="30">
                  <c:v>274</c:v>
                </c:pt>
                <c:pt idx="31">
                  <c:v>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4585792"/>
        <c:axId val="254586184"/>
      </c:lineChart>
      <c:catAx>
        <c:axId val="25458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4586184"/>
        <c:crosses val="autoZero"/>
        <c:auto val="1"/>
        <c:lblAlgn val="ctr"/>
        <c:lblOffset val="100"/>
        <c:noMultiLvlLbl val="0"/>
      </c:catAx>
      <c:valAx>
        <c:axId val="254586184"/>
        <c:scaling>
          <c:orientation val="minMax"/>
          <c:max val="14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9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45857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659023622047241"/>
          <c:y val="0.90610949947046093"/>
          <c:w val="0.31706666666666955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2015</a:t>
            </a:r>
          </a:p>
          <a:p>
            <a:pPr>
              <a:defRPr lang="es-ES" sz="1400"/>
            </a:pPr>
            <a:r>
              <a:rPr lang="es-ES" sz="1400" baseline="0"/>
              <a:t>Trámites de Baja de la Categoría</a:t>
            </a:r>
            <a:endParaRPr lang="es-ES" sz="1400"/>
          </a:p>
        </c:rich>
      </c:tx>
      <c:layout>
        <c:manualLayout>
          <c:xMode val="edge"/>
          <c:yMode val="edge"/>
          <c:x val="0.3147188673129062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187955251991196"/>
          <c:w val="0.89584172496366243"/>
          <c:h val="0.6833804564054853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3363072961887725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4633593804576852E-2"/>
                  <c:y val="-4.7411105312124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'9.1.7'!$P$8:$P$39</c:f>
              <c:numCache>
                <c:formatCode>#,##0</c:formatCode>
                <c:ptCount val="32"/>
                <c:pt idx="0">
                  <c:v>123</c:v>
                </c:pt>
                <c:pt idx="1">
                  <c:v>107</c:v>
                </c:pt>
                <c:pt idx="2">
                  <c:v>10</c:v>
                </c:pt>
                <c:pt idx="3">
                  <c:v>23</c:v>
                </c:pt>
                <c:pt idx="4">
                  <c:v>53</c:v>
                </c:pt>
                <c:pt idx="5">
                  <c:v>218</c:v>
                </c:pt>
                <c:pt idx="6">
                  <c:v>24</c:v>
                </c:pt>
                <c:pt idx="7">
                  <c:v>116</c:v>
                </c:pt>
                <c:pt idx="8">
                  <c:v>306</c:v>
                </c:pt>
                <c:pt idx="9">
                  <c:v>32</c:v>
                </c:pt>
                <c:pt idx="10">
                  <c:v>96</c:v>
                </c:pt>
                <c:pt idx="11">
                  <c:v>57</c:v>
                </c:pt>
                <c:pt idx="12">
                  <c:v>19</c:v>
                </c:pt>
                <c:pt idx="13">
                  <c:v>0</c:v>
                </c:pt>
                <c:pt idx="14">
                  <c:v>159</c:v>
                </c:pt>
                <c:pt idx="15">
                  <c:v>7</c:v>
                </c:pt>
                <c:pt idx="16">
                  <c:v>67</c:v>
                </c:pt>
                <c:pt idx="17">
                  <c:v>21</c:v>
                </c:pt>
                <c:pt idx="18">
                  <c:v>44</c:v>
                </c:pt>
                <c:pt idx="19">
                  <c:v>46</c:v>
                </c:pt>
                <c:pt idx="20">
                  <c:v>125</c:v>
                </c:pt>
                <c:pt idx="21">
                  <c:v>120</c:v>
                </c:pt>
                <c:pt idx="22">
                  <c:v>35</c:v>
                </c:pt>
                <c:pt idx="23">
                  <c:v>113</c:v>
                </c:pt>
                <c:pt idx="24">
                  <c:v>53</c:v>
                </c:pt>
                <c:pt idx="25">
                  <c:v>22</c:v>
                </c:pt>
                <c:pt idx="26">
                  <c:v>42</c:v>
                </c:pt>
                <c:pt idx="27">
                  <c:v>157</c:v>
                </c:pt>
                <c:pt idx="28">
                  <c:v>21</c:v>
                </c:pt>
                <c:pt idx="29">
                  <c:v>222</c:v>
                </c:pt>
                <c:pt idx="30">
                  <c:v>56</c:v>
                </c:pt>
                <c:pt idx="31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58128"/>
        <c:axId val="257158520"/>
      </c:lineChart>
      <c:catAx>
        <c:axId val="25715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58520"/>
        <c:crosses val="autoZero"/>
        <c:auto val="1"/>
        <c:lblAlgn val="ctr"/>
        <c:lblOffset val="100"/>
        <c:noMultiLvlLbl val="0"/>
      </c:catAx>
      <c:valAx>
        <c:axId val="257158520"/>
        <c:scaling>
          <c:orientation val="minMax"/>
          <c:max val="3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58128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Licencias por Entidad Federativa 201</a:t>
            </a:r>
            <a:r>
              <a:rPr lang="es-MX" sz="1400" b="1" i="0" baseline="0">
                <a:effectLst/>
              </a:rPr>
              <a:t>5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Baja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3135598699017584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981005264515345"/>
          <c:w val="0.87043849518810523"/>
          <c:h val="0.61307177643257016"/>
        </c:manualLayout>
      </c:layout>
      <c:lineChart>
        <c:grouping val="standard"/>
        <c:varyColors val="0"/>
        <c:ser>
          <c:idx val="0"/>
          <c:order val="0"/>
          <c:tx>
            <c:strRef>
              <c:f>'9.1.7'!$B$5:$H$5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'9.1.7'!$H$8:$H$39</c:f>
              <c:numCache>
                <c:formatCode>#,##0</c:formatCode>
                <c:ptCount val="32"/>
                <c:pt idx="0">
                  <c:v>74</c:v>
                </c:pt>
                <c:pt idx="1">
                  <c:v>21</c:v>
                </c:pt>
                <c:pt idx="2">
                  <c:v>2</c:v>
                </c:pt>
                <c:pt idx="3">
                  <c:v>18</c:v>
                </c:pt>
                <c:pt idx="4">
                  <c:v>46</c:v>
                </c:pt>
                <c:pt idx="5">
                  <c:v>74</c:v>
                </c:pt>
                <c:pt idx="6">
                  <c:v>13</c:v>
                </c:pt>
                <c:pt idx="7">
                  <c:v>75</c:v>
                </c:pt>
                <c:pt idx="8">
                  <c:v>230</c:v>
                </c:pt>
                <c:pt idx="9">
                  <c:v>27</c:v>
                </c:pt>
                <c:pt idx="10">
                  <c:v>81</c:v>
                </c:pt>
                <c:pt idx="11">
                  <c:v>28</c:v>
                </c:pt>
                <c:pt idx="12">
                  <c:v>15</c:v>
                </c:pt>
                <c:pt idx="13">
                  <c:v>0</c:v>
                </c:pt>
                <c:pt idx="14">
                  <c:v>103</c:v>
                </c:pt>
                <c:pt idx="15">
                  <c:v>5</c:v>
                </c:pt>
                <c:pt idx="16">
                  <c:v>43</c:v>
                </c:pt>
                <c:pt idx="17">
                  <c:v>10</c:v>
                </c:pt>
                <c:pt idx="18">
                  <c:v>17</c:v>
                </c:pt>
                <c:pt idx="19">
                  <c:v>37</c:v>
                </c:pt>
                <c:pt idx="20">
                  <c:v>92</c:v>
                </c:pt>
                <c:pt idx="21">
                  <c:v>79</c:v>
                </c:pt>
                <c:pt idx="22">
                  <c:v>24</c:v>
                </c:pt>
                <c:pt idx="23">
                  <c:v>68</c:v>
                </c:pt>
                <c:pt idx="24">
                  <c:v>28</c:v>
                </c:pt>
                <c:pt idx="25">
                  <c:v>5</c:v>
                </c:pt>
                <c:pt idx="26">
                  <c:v>36</c:v>
                </c:pt>
                <c:pt idx="27">
                  <c:v>37</c:v>
                </c:pt>
                <c:pt idx="28">
                  <c:v>13</c:v>
                </c:pt>
                <c:pt idx="29">
                  <c:v>185</c:v>
                </c:pt>
                <c:pt idx="30">
                  <c:v>45</c:v>
                </c:pt>
                <c:pt idx="31">
                  <c:v>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'9.1.7'!$I$5:$O$5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'9.1.7'!$O$8:$O$39</c:f>
              <c:numCache>
                <c:formatCode>#,##0</c:formatCode>
                <c:ptCount val="32"/>
                <c:pt idx="0">
                  <c:v>49</c:v>
                </c:pt>
                <c:pt idx="1">
                  <c:v>86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144</c:v>
                </c:pt>
                <c:pt idx="6">
                  <c:v>11</c:v>
                </c:pt>
                <c:pt idx="7">
                  <c:v>41</c:v>
                </c:pt>
                <c:pt idx="8">
                  <c:v>76</c:v>
                </c:pt>
                <c:pt idx="9">
                  <c:v>5</c:v>
                </c:pt>
                <c:pt idx="10">
                  <c:v>15</c:v>
                </c:pt>
                <c:pt idx="11">
                  <c:v>29</c:v>
                </c:pt>
                <c:pt idx="12">
                  <c:v>4</c:v>
                </c:pt>
                <c:pt idx="13">
                  <c:v>0</c:v>
                </c:pt>
                <c:pt idx="14">
                  <c:v>56</c:v>
                </c:pt>
                <c:pt idx="15">
                  <c:v>2</c:v>
                </c:pt>
                <c:pt idx="16">
                  <c:v>24</c:v>
                </c:pt>
                <c:pt idx="17">
                  <c:v>11</c:v>
                </c:pt>
                <c:pt idx="18">
                  <c:v>27</c:v>
                </c:pt>
                <c:pt idx="19">
                  <c:v>9</c:v>
                </c:pt>
                <c:pt idx="20">
                  <c:v>33</c:v>
                </c:pt>
                <c:pt idx="21">
                  <c:v>41</c:v>
                </c:pt>
                <c:pt idx="22">
                  <c:v>11</c:v>
                </c:pt>
                <c:pt idx="23">
                  <c:v>45</c:v>
                </c:pt>
                <c:pt idx="24">
                  <c:v>25</c:v>
                </c:pt>
                <c:pt idx="25">
                  <c:v>17</c:v>
                </c:pt>
                <c:pt idx="26">
                  <c:v>6</c:v>
                </c:pt>
                <c:pt idx="27">
                  <c:v>120</c:v>
                </c:pt>
                <c:pt idx="28">
                  <c:v>8</c:v>
                </c:pt>
                <c:pt idx="29">
                  <c:v>37</c:v>
                </c:pt>
                <c:pt idx="30">
                  <c:v>11</c:v>
                </c:pt>
                <c:pt idx="3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159696"/>
        <c:axId val="257160088"/>
      </c:lineChart>
      <c:catAx>
        <c:axId val="25715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60088"/>
        <c:crosses val="autoZero"/>
        <c:auto val="1"/>
        <c:lblAlgn val="ctr"/>
        <c:lblOffset val="100"/>
        <c:noMultiLvlLbl val="0"/>
      </c:catAx>
      <c:valAx>
        <c:axId val="257160088"/>
        <c:scaling>
          <c:orientation val="minMax"/>
          <c:max val="2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596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7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2015</a:t>
            </a:r>
          </a:p>
          <a:p>
            <a:pPr>
              <a:defRPr lang="es-ES" sz="1400"/>
            </a:pPr>
            <a:r>
              <a:rPr lang="es-ES" sz="1400" baseline="0"/>
              <a:t>Trámites de Cambio de la Categoría</a:t>
            </a:r>
            <a:endParaRPr lang="es-ES" sz="1400"/>
          </a:p>
        </c:rich>
      </c:tx>
      <c:layout>
        <c:manualLayout>
          <c:xMode val="edge"/>
          <c:yMode val="edge"/>
          <c:x val="0.31471886731290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084026468522419"/>
          <c:w val="0.89584172496366243"/>
          <c:h val="0.684419503900040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4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336307296188776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575102912932695E-2"/>
                  <c:y val="-4.2323019481719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2.670654216031761E-2"/>
                  <c:y val="-2.7727773464936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'9.1.8'!$P$8:$P$39</c:f>
              <c:numCache>
                <c:formatCode>#,##0</c:formatCode>
                <c:ptCount val="32"/>
                <c:pt idx="0">
                  <c:v>204</c:v>
                </c:pt>
                <c:pt idx="1">
                  <c:v>373</c:v>
                </c:pt>
                <c:pt idx="2">
                  <c:v>12</c:v>
                </c:pt>
                <c:pt idx="3">
                  <c:v>26</c:v>
                </c:pt>
                <c:pt idx="4">
                  <c:v>58</c:v>
                </c:pt>
                <c:pt idx="5">
                  <c:v>744</c:v>
                </c:pt>
                <c:pt idx="6">
                  <c:v>502</c:v>
                </c:pt>
                <c:pt idx="7">
                  <c:v>14</c:v>
                </c:pt>
                <c:pt idx="8">
                  <c:v>519</c:v>
                </c:pt>
                <c:pt idx="9">
                  <c:v>32</c:v>
                </c:pt>
                <c:pt idx="10">
                  <c:v>66</c:v>
                </c:pt>
                <c:pt idx="11">
                  <c:v>95</c:v>
                </c:pt>
                <c:pt idx="12">
                  <c:v>14</c:v>
                </c:pt>
                <c:pt idx="13">
                  <c:v>0</c:v>
                </c:pt>
                <c:pt idx="14">
                  <c:v>703</c:v>
                </c:pt>
                <c:pt idx="15">
                  <c:v>194</c:v>
                </c:pt>
                <c:pt idx="16">
                  <c:v>31</c:v>
                </c:pt>
                <c:pt idx="17">
                  <c:v>54</c:v>
                </c:pt>
                <c:pt idx="18">
                  <c:v>453</c:v>
                </c:pt>
                <c:pt idx="19">
                  <c:v>27</c:v>
                </c:pt>
                <c:pt idx="20">
                  <c:v>94</c:v>
                </c:pt>
                <c:pt idx="21">
                  <c:v>42</c:v>
                </c:pt>
                <c:pt idx="22">
                  <c:v>40</c:v>
                </c:pt>
                <c:pt idx="23">
                  <c:v>73</c:v>
                </c:pt>
                <c:pt idx="24">
                  <c:v>191</c:v>
                </c:pt>
                <c:pt idx="25">
                  <c:v>219</c:v>
                </c:pt>
                <c:pt idx="26">
                  <c:v>168</c:v>
                </c:pt>
                <c:pt idx="27">
                  <c:v>792</c:v>
                </c:pt>
                <c:pt idx="28">
                  <c:v>72</c:v>
                </c:pt>
                <c:pt idx="29">
                  <c:v>188</c:v>
                </c:pt>
                <c:pt idx="30">
                  <c:v>0</c:v>
                </c:pt>
                <c:pt idx="31">
                  <c:v>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60480"/>
        <c:axId val="257160872"/>
      </c:lineChart>
      <c:catAx>
        <c:axId val="25716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7160872"/>
        <c:crosses val="autoZero"/>
        <c:auto val="1"/>
        <c:lblAlgn val="ctr"/>
        <c:lblOffset val="100"/>
        <c:noMultiLvlLbl val="0"/>
      </c:catAx>
      <c:valAx>
        <c:axId val="2571608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7160480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Licencias por Entidad Federativa 201</a:t>
            </a:r>
            <a:r>
              <a:rPr lang="es-MX" sz="1400" b="1" i="0" baseline="0">
                <a:effectLst/>
              </a:rPr>
              <a:t>5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Cambio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642977427821522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545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'9.1.8'!$B$5:$H$5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'9.1.8'!$H$8:$H$39</c:f>
              <c:numCache>
                <c:formatCode>#,##0</c:formatCode>
                <c:ptCount val="32"/>
                <c:pt idx="0">
                  <c:v>116</c:v>
                </c:pt>
                <c:pt idx="1">
                  <c:v>187</c:v>
                </c:pt>
                <c:pt idx="2">
                  <c:v>6</c:v>
                </c:pt>
                <c:pt idx="3">
                  <c:v>20</c:v>
                </c:pt>
                <c:pt idx="4">
                  <c:v>42</c:v>
                </c:pt>
                <c:pt idx="5">
                  <c:v>369</c:v>
                </c:pt>
                <c:pt idx="6">
                  <c:v>252</c:v>
                </c:pt>
                <c:pt idx="7">
                  <c:v>11</c:v>
                </c:pt>
                <c:pt idx="8">
                  <c:v>341</c:v>
                </c:pt>
                <c:pt idx="9">
                  <c:v>5</c:v>
                </c:pt>
                <c:pt idx="10">
                  <c:v>34</c:v>
                </c:pt>
                <c:pt idx="11">
                  <c:v>56</c:v>
                </c:pt>
                <c:pt idx="12">
                  <c:v>7</c:v>
                </c:pt>
                <c:pt idx="13">
                  <c:v>0</c:v>
                </c:pt>
                <c:pt idx="14">
                  <c:v>422</c:v>
                </c:pt>
                <c:pt idx="15">
                  <c:v>103</c:v>
                </c:pt>
                <c:pt idx="16">
                  <c:v>14</c:v>
                </c:pt>
                <c:pt idx="17">
                  <c:v>33</c:v>
                </c:pt>
                <c:pt idx="18">
                  <c:v>224</c:v>
                </c:pt>
                <c:pt idx="19">
                  <c:v>20</c:v>
                </c:pt>
                <c:pt idx="20">
                  <c:v>70</c:v>
                </c:pt>
                <c:pt idx="21">
                  <c:v>2</c:v>
                </c:pt>
                <c:pt idx="22">
                  <c:v>31</c:v>
                </c:pt>
                <c:pt idx="23">
                  <c:v>37</c:v>
                </c:pt>
                <c:pt idx="24">
                  <c:v>97</c:v>
                </c:pt>
                <c:pt idx="25">
                  <c:v>104</c:v>
                </c:pt>
                <c:pt idx="26">
                  <c:v>141</c:v>
                </c:pt>
                <c:pt idx="27">
                  <c:v>396</c:v>
                </c:pt>
                <c:pt idx="28">
                  <c:v>46</c:v>
                </c:pt>
                <c:pt idx="29">
                  <c:v>132</c:v>
                </c:pt>
                <c:pt idx="30">
                  <c:v>0</c:v>
                </c:pt>
                <c:pt idx="31">
                  <c:v>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'9.1.8'!$I$5:$O$5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'9.1.8'!$O$8:$O$39</c:f>
              <c:numCache>
                <c:formatCode>#,##0</c:formatCode>
                <c:ptCount val="32"/>
                <c:pt idx="0">
                  <c:v>88</c:v>
                </c:pt>
                <c:pt idx="1">
                  <c:v>186</c:v>
                </c:pt>
                <c:pt idx="2">
                  <c:v>6</c:v>
                </c:pt>
                <c:pt idx="3">
                  <c:v>6</c:v>
                </c:pt>
                <c:pt idx="4">
                  <c:v>16</c:v>
                </c:pt>
                <c:pt idx="5">
                  <c:v>375</c:v>
                </c:pt>
                <c:pt idx="6">
                  <c:v>250</c:v>
                </c:pt>
                <c:pt idx="7">
                  <c:v>3</c:v>
                </c:pt>
                <c:pt idx="8">
                  <c:v>178</c:v>
                </c:pt>
                <c:pt idx="9">
                  <c:v>27</c:v>
                </c:pt>
                <c:pt idx="10">
                  <c:v>32</c:v>
                </c:pt>
                <c:pt idx="11">
                  <c:v>39</c:v>
                </c:pt>
                <c:pt idx="12">
                  <c:v>7</c:v>
                </c:pt>
                <c:pt idx="13">
                  <c:v>0</c:v>
                </c:pt>
                <c:pt idx="14">
                  <c:v>281</c:v>
                </c:pt>
                <c:pt idx="15">
                  <c:v>91</c:v>
                </c:pt>
                <c:pt idx="16">
                  <c:v>17</c:v>
                </c:pt>
                <c:pt idx="17">
                  <c:v>21</c:v>
                </c:pt>
                <c:pt idx="18">
                  <c:v>229</c:v>
                </c:pt>
                <c:pt idx="19">
                  <c:v>7</c:v>
                </c:pt>
                <c:pt idx="20">
                  <c:v>24</c:v>
                </c:pt>
                <c:pt idx="21">
                  <c:v>40</c:v>
                </c:pt>
                <c:pt idx="22">
                  <c:v>9</c:v>
                </c:pt>
                <c:pt idx="23">
                  <c:v>36</c:v>
                </c:pt>
                <c:pt idx="24">
                  <c:v>94</c:v>
                </c:pt>
                <c:pt idx="25">
                  <c:v>115</c:v>
                </c:pt>
                <c:pt idx="26">
                  <c:v>27</c:v>
                </c:pt>
                <c:pt idx="27">
                  <c:v>396</c:v>
                </c:pt>
                <c:pt idx="28">
                  <c:v>26</c:v>
                </c:pt>
                <c:pt idx="29">
                  <c:v>56</c:v>
                </c:pt>
                <c:pt idx="30">
                  <c:v>0</c:v>
                </c:pt>
                <c:pt idx="31">
                  <c:v>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004680"/>
        <c:axId val="255005072"/>
      </c:lineChart>
      <c:catAx>
        <c:axId val="25500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005072"/>
        <c:crosses val="autoZero"/>
        <c:auto val="1"/>
        <c:lblAlgn val="ctr"/>
        <c:lblOffset val="100"/>
        <c:noMultiLvlLbl val="0"/>
      </c:catAx>
      <c:valAx>
        <c:axId val="255005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0046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94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 por Tipo y Entidad</a:t>
            </a:r>
            <a:r>
              <a:rPr lang="es-ES" sz="1600" baseline="0"/>
              <a:t> Federativa 2015</a:t>
            </a:r>
            <a:endParaRPr lang="es-ES" sz="1600"/>
          </a:p>
        </c:rich>
      </c:tx>
      <c:layout>
        <c:manualLayout>
          <c:xMode val="edge"/>
          <c:yMode val="edge"/>
          <c:x val="0.1457562954345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05149562916154"/>
          <c:y val="9.8593086629044008E-2"/>
          <c:w val="0.86970608012841688"/>
          <c:h val="0.63932635899265811"/>
        </c:manualLayout>
      </c:layout>
      <c:lineChart>
        <c:grouping val="standard"/>
        <c:varyColors val="0"/>
        <c:ser>
          <c:idx val="0"/>
          <c:order val="0"/>
          <c:tx>
            <c:strRef>
              <c:f>'9.1.1'!$B$9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'9.1.1'!$H$12:$H$43</c:f>
              <c:numCache>
                <c:formatCode>#,##0</c:formatCode>
                <c:ptCount val="32"/>
                <c:pt idx="0">
                  <c:v>2535</c:v>
                </c:pt>
                <c:pt idx="1">
                  <c:v>1655</c:v>
                </c:pt>
                <c:pt idx="2">
                  <c:v>663</c:v>
                </c:pt>
                <c:pt idx="3">
                  <c:v>832</c:v>
                </c:pt>
                <c:pt idx="4">
                  <c:v>2622</c:v>
                </c:pt>
                <c:pt idx="5">
                  <c:v>3151</c:v>
                </c:pt>
                <c:pt idx="6">
                  <c:v>4040</c:v>
                </c:pt>
                <c:pt idx="7">
                  <c:v>3233</c:v>
                </c:pt>
                <c:pt idx="8">
                  <c:v>25232</c:v>
                </c:pt>
                <c:pt idx="9">
                  <c:v>971</c:v>
                </c:pt>
                <c:pt idx="10">
                  <c:v>4376</c:v>
                </c:pt>
                <c:pt idx="11">
                  <c:v>2524</c:v>
                </c:pt>
                <c:pt idx="12">
                  <c:v>901</c:v>
                </c:pt>
                <c:pt idx="13">
                  <c:v>5331</c:v>
                </c:pt>
                <c:pt idx="14">
                  <c:v>8383</c:v>
                </c:pt>
                <c:pt idx="15">
                  <c:v>3457</c:v>
                </c:pt>
                <c:pt idx="16">
                  <c:v>2386</c:v>
                </c:pt>
                <c:pt idx="17">
                  <c:v>758</c:v>
                </c:pt>
                <c:pt idx="18">
                  <c:v>4743</c:v>
                </c:pt>
                <c:pt idx="19">
                  <c:v>2779</c:v>
                </c:pt>
                <c:pt idx="20">
                  <c:v>6331</c:v>
                </c:pt>
                <c:pt idx="21">
                  <c:v>6213</c:v>
                </c:pt>
                <c:pt idx="22">
                  <c:v>5027</c:v>
                </c:pt>
                <c:pt idx="23">
                  <c:v>3607</c:v>
                </c:pt>
                <c:pt idx="24">
                  <c:v>1713</c:v>
                </c:pt>
                <c:pt idx="25">
                  <c:v>1347</c:v>
                </c:pt>
                <c:pt idx="26">
                  <c:v>3310</c:v>
                </c:pt>
                <c:pt idx="27">
                  <c:v>4091</c:v>
                </c:pt>
                <c:pt idx="28">
                  <c:v>2539</c:v>
                </c:pt>
                <c:pt idx="29">
                  <c:v>11703</c:v>
                </c:pt>
                <c:pt idx="30">
                  <c:v>1928</c:v>
                </c:pt>
                <c:pt idx="31">
                  <c:v>1079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'9.1.1'!$I$9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'9.1.1'!$O$12:$O$43</c:f>
              <c:numCache>
                <c:formatCode>#,##0</c:formatCode>
                <c:ptCount val="32"/>
                <c:pt idx="0">
                  <c:v>1301</c:v>
                </c:pt>
                <c:pt idx="1">
                  <c:v>4471</c:v>
                </c:pt>
                <c:pt idx="2">
                  <c:v>307</c:v>
                </c:pt>
                <c:pt idx="3">
                  <c:v>91</c:v>
                </c:pt>
                <c:pt idx="4">
                  <c:v>235</c:v>
                </c:pt>
                <c:pt idx="5">
                  <c:v>5461</c:v>
                </c:pt>
                <c:pt idx="6">
                  <c:v>2772</c:v>
                </c:pt>
                <c:pt idx="7">
                  <c:v>1106</c:v>
                </c:pt>
                <c:pt idx="8">
                  <c:v>3929</c:v>
                </c:pt>
                <c:pt idx="9">
                  <c:v>660</c:v>
                </c:pt>
                <c:pt idx="10">
                  <c:v>815</c:v>
                </c:pt>
                <c:pt idx="11">
                  <c:v>1305</c:v>
                </c:pt>
                <c:pt idx="12">
                  <c:v>218</c:v>
                </c:pt>
                <c:pt idx="13">
                  <c:v>1247</c:v>
                </c:pt>
                <c:pt idx="14">
                  <c:v>2479</c:v>
                </c:pt>
                <c:pt idx="15">
                  <c:v>1241</c:v>
                </c:pt>
                <c:pt idx="16">
                  <c:v>805</c:v>
                </c:pt>
                <c:pt idx="17">
                  <c:v>357</c:v>
                </c:pt>
                <c:pt idx="18">
                  <c:v>4509</c:v>
                </c:pt>
                <c:pt idx="19">
                  <c:v>404</c:v>
                </c:pt>
                <c:pt idx="20">
                  <c:v>1628</c:v>
                </c:pt>
                <c:pt idx="21">
                  <c:v>2147</c:v>
                </c:pt>
                <c:pt idx="22">
                  <c:v>591</c:v>
                </c:pt>
                <c:pt idx="23">
                  <c:v>1618</c:v>
                </c:pt>
                <c:pt idx="24">
                  <c:v>1587</c:v>
                </c:pt>
                <c:pt idx="25">
                  <c:v>1854</c:v>
                </c:pt>
                <c:pt idx="26">
                  <c:v>226</c:v>
                </c:pt>
                <c:pt idx="27">
                  <c:v>9081</c:v>
                </c:pt>
                <c:pt idx="28">
                  <c:v>770</c:v>
                </c:pt>
                <c:pt idx="29">
                  <c:v>2411</c:v>
                </c:pt>
                <c:pt idx="30">
                  <c:v>369</c:v>
                </c:pt>
                <c:pt idx="31">
                  <c:v>388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161304"/>
        <c:axId val="253161696"/>
      </c:lineChart>
      <c:catAx>
        <c:axId val="253161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3161696"/>
        <c:crosses val="autoZero"/>
        <c:auto val="1"/>
        <c:lblAlgn val="ctr"/>
        <c:lblOffset val="100"/>
        <c:noMultiLvlLbl val="0"/>
      </c:catAx>
      <c:valAx>
        <c:axId val="253161696"/>
        <c:scaling>
          <c:orientation val="minMax"/>
          <c:max val="3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3161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931957722824701"/>
          <c:y val="0.91956309993828556"/>
          <c:w val="0.34919231033684456"/>
          <c:h val="7.2882603555575895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</a:t>
            </a:r>
            <a:r>
              <a:rPr lang="es-ES" sz="1200" baseline="0"/>
              <a:t> los Trámites de Licencias por Tipo 2015  </a:t>
            </a:r>
            <a:endParaRPr lang="es-ES" sz="1200"/>
          </a:p>
        </c:rich>
      </c:tx>
      <c:layout>
        <c:manualLayout>
          <c:xMode val="edge"/>
          <c:yMode val="edge"/>
          <c:x val="0.11227077865266842"/>
          <c:y val="2.314814814814814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0271216097992"/>
          <c:y val="0.1388888888888889"/>
          <c:w val="0.4861111111111111"/>
          <c:h val="0.8101851851851852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2333639545056868"/>
                  <c:y val="-0.1044615777194516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9530402449693786E-2"/>
                  <c:y val="9.26516477107028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4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('9.1.1'!$B$9,'9.1.1'!$I$9)</c:f>
              <c:strCache>
                <c:ptCount val="2"/>
                <c:pt idx="0">
                  <c:v>NACIONAL</c:v>
                </c:pt>
                <c:pt idx="1">
                  <c:v>INTERNACIONAL</c:v>
                </c:pt>
              </c:strCache>
            </c:strRef>
          </c:cat>
          <c:val>
            <c:numRef>
              <c:f>('9.1.1'!$H$46,'9.1.1'!$O$46)</c:f>
              <c:numCache>
                <c:formatCode>0</c:formatCode>
                <c:ptCount val="2"/>
                <c:pt idx="0">
                  <c:v>69.660950372088266</c:v>
                </c:pt>
                <c:pt idx="1">
                  <c:v>30.339049627911731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804308836395467"/>
          <c:y val="0.40239391951006132"/>
          <c:w val="0.24984164479440182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 por Clase y Entidad</a:t>
            </a:r>
            <a:r>
              <a:rPr lang="es-ES" sz="1600" baseline="0"/>
              <a:t> Federativa 2015</a:t>
            </a:r>
            <a:endParaRPr lang="es-ES" sz="1600"/>
          </a:p>
        </c:rich>
      </c:tx>
      <c:layout>
        <c:manualLayout>
          <c:xMode val="edge"/>
          <c:yMode val="edge"/>
          <c:x val="0.13756723910987775"/>
          <c:y val="1.422221824049883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807793559303"/>
          <c:y val="0.11284756072157645"/>
          <c:w val="0.86587297391692752"/>
          <c:h val="0.64411623547056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'9.1.2'!$B$5</c:f>
              <c:strCache>
                <c:ptCount val="1"/>
                <c:pt idx="0">
                  <c:v>Expedidas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'9.1.2'!$B$7:$B$38</c:f>
              <c:numCache>
                <c:formatCode>#,##0</c:formatCode>
                <c:ptCount val="32"/>
                <c:pt idx="0">
                  <c:v>1008</c:v>
                </c:pt>
                <c:pt idx="1">
                  <c:v>1484</c:v>
                </c:pt>
                <c:pt idx="2">
                  <c:v>213</c:v>
                </c:pt>
                <c:pt idx="3">
                  <c:v>292</c:v>
                </c:pt>
                <c:pt idx="4">
                  <c:v>844</c:v>
                </c:pt>
                <c:pt idx="5">
                  <c:v>2719</c:v>
                </c:pt>
                <c:pt idx="6">
                  <c:v>1435</c:v>
                </c:pt>
                <c:pt idx="7">
                  <c:v>1138</c:v>
                </c:pt>
                <c:pt idx="8">
                  <c:v>6655</c:v>
                </c:pt>
                <c:pt idx="9">
                  <c:v>297</c:v>
                </c:pt>
                <c:pt idx="10">
                  <c:v>1145</c:v>
                </c:pt>
                <c:pt idx="11">
                  <c:v>989</c:v>
                </c:pt>
                <c:pt idx="12">
                  <c:v>250</c:v>
                </c:pt>
                <c:pt idx="13">
                  <c:v>1451</c:v>
                </c:pt>
                <c:pt idx="14">
                  <c:v>3388</c:v>
                </c:pt>
                <c:pt idx="15">
                  <c:v>1095</c:v>
                </c:pt>
                <c:pt idx="16">
                  <c:v>633</c:v>
                </c:pt>
                <c:pt idx="17">
                  <c:v>315</c:v>
                </c:pt>
                <c:pt idx="18">
                  <c:v>2014</c:v>
                </c:pt>
                <c:pt idx="19">
                  <c:v>900</c:v>
                </c:pt>
                <c:pt idx="20">
                  <c:v>1774</c:v>
                </c:pt>
                <c:pt idx="21">
                  <c:v>1816</c:v>
                </c:pt>
                <c:pt idx="22">
                  <c:v>2621</c:v>
                </c:pt>
                <c:pt idx="23">
                  <c:v>1116</c:v>
                </c:pt>
                <c:pt idx="24">
                  <c:v>787</c:v>
                </c:pt>
                <c:pt idx="25">
                  <c:v>669</c:v>
                </c:pt>
                <c:pt idx="26">
                  <c:v>997</c:v>
                </c:pt>
                <c:pt idx="27">
                  <c:v>2752</c:v>
                </c:pt>
                <c:pt idx="28">
                  <c:v>831</c:v>
                </c:pt>
                <c:pt idx="29">
                  <c:v>3092</c:v>
                </c:pt>
                <c:pt idx="30">
                  <c:v>496</c:v>
                </c:pt>
                <c:pt idx="31">
                  <c:v>287</c:v>
                </c:pt>
              </c:numCache>
            </c:numRef>
          </c:val>
        </c:ser>
        <c:ser>
          <c:idx val="1"/>
          <c:order val="1"/>
          <c:tx>
            <c:strRef>
              <c:f>'9.1.2'!$C$5</c:f>
              <c:strCache>
                <c:ptCount val="1"/>
                <c:pt idx="0">
                  <c:v>Categoría Adicional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'9.1.2'!$C$7:$C$38</c:f>
              <c:numCache>
                <c:formatCode>#,##0</c:formatCode>
                <c:ptCount val="32"/>
                <c:pt idx="0">
                  <c:v>210</c:v>
                </c:pt>
                <c:pt idx="1">
                  <c:v>332</c:v>
                </c:pt>
                <c:pt idx="2">
                  <c:v>167</c:v>
                </c:pt>
                <c:pt idx="3">
                  <c:v>61</c:v>
                </c:pt>
                <c:pt idx="4">
                  <c:v>121</c:v>
                </c:pt>
                <c:pt idx="5">
                  <c:v>362</c:v>
                </c:pt>
                <c:pt idx="6">
                  <c:v>592</c:v>
                </c:pt>
                <c:pt idx="7">
                  <c:v>294</c:v>
                </c:pt>
                <c:pt idx="8">
                  <c:v>1488</c:v>
                </c:pt>
                <c:pt idx="9">
                  <c:v>83</c:v>
                </c:pt>
                <c:pt idx="10">
                  <c:v>226</c:v>
                </c:pt>
                <c:pt idx="11">
                  <c:v>164</c:v>
                </c:pt>
                <c:pt idx="12">
                  <c:v>73</c:v>
                </c:pt>
                <c:pt idx="13">
                  <c:v>302</c:v>
                </c:pt>
                <c:pt idx="14">
                  <c:v>565</c:v>
                </c:pt>
                <c:pt idx="15">
                  <c:v>186</c:v>
                </c:pt>
                <c:pt idx="16">
                  <c:v>175</c:v>
                </c:pt>
                <c:pt idx="17">
                  <c:v>47</c:v>
                </c:pt>
                <c:pt idx="18">
                  <c:v>536</c:v>
                </c:pt>
                <c:pt idx="19">
                  <c:v>236</c:v>
                </c:pt>
                <c:pt idx="20">
                  <c:v>410</c:v>
                </c:pt>
                <c:pt idx="21">
                  <c:v>462</c:v>
                </c:pt>
                <c:pt idx="22">
                  <c:v>961</c:v>
                </c:pt>
                <c:pt idx="23">
                  <c:v>272</c:v>
                </c:pt>
                <c:pt idx="24">
                  <c:v>165</c:v>
                </c:pt>
                <c:pt idx="25">
                  <c:v>379</c:v>
                </c:pt>
                <c:pt idx="26">
                  <c:v>124</c:v>
                </c:pt>
                <c:pt idx="27">
                  <c:v>701</c:v>
                </c:pt>
                <c:pt idx="28">
                  <c:v>173</c:v>
                </c:pt>
                <c:pt idx="29">
                  <c:v>1130</c:v>
                </c:pt>
                <c:pt idx="30">
                  <c:v>186</c:v>
                </c:pt>
                <c:pt idx="31">
                  <c:v>96</c:v>
                </c:pt>
              </c:numCache>
            </c:numRef>
          </c:val>
        </c:ser>
        <c:ser>
          <c:idx val="2"/>
          <c:order val="2"/>
          <c:tx>
            <c:strRef>
              <c:f>'9.1.2'!$D$5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'9.1.2'!$D$7:$D$38</c:f>
              <c:numCache>
                <c:formatCode>#,##0</c:formatCode>
                <c:ptCount val="32"/>
                <c:pt idx="0">
                  <c:v>548</c:v>
                </c:pt>
                <c:pt idx="1">
                  <c:v>557</c:v>
                </c:pt>
                <c:pt idx="2">
                  <c:v>91</c:v>
                </c:pt>
                <c:pt idx="3">
                  <c:v>100</c:v>
                </c:pt>
                <c:pt idx="4">
                  <c:v>476</c:v>
                </c:pt>
                <c:pt idx="5">
                  <c:v>783</c:v>
                </c:pt>
                <c:pt idx="6">
                  <c:v>787</c:v>
                </c:pt>
                <c:pt idx="7">
                  <c:v>678</c:v>
                </c:pt>
                <c:pt idx="8">
                  <c:v>5137</c:v>
                </c:pt>
                <c:pt idx="9">
                  <c:v>211</c:v>
                </c:pt>
                <c:pt idx="10">
                  <c:v>1105</c:v>
                </c:pt>
                <c:pt idx="11">
                  <c:v>647</c:v>
                </c:pt>
                <c:pt idx="12">
                  <c:v>181</c:v>
                </c:pt>
                <c:pt idx="13">
                  <c:v>1137</c:v>
                </c:pt>
                <c:pt idx="14">
                  <c:v>1492</c:v>
                </c:pt>
                <c:pt idx="15">
                  <c:v>926</c:v>
                </c:pt>
                <c:pt idx="16">
                  <c:v>540</c:v>
                </c:pt>
                <c:pt idx="17">
                  <c:v>128</c:v>
                </c:pt>
                <c:pt idx="18">
                  <c:v>1296</c:v>
                </c:pt>
                <c:pt idx="19">
                  <c:v>473</c:v>
                </c:pt>
                <c:pt idx="20">
                  <c:v>1667</c:v>
                </c:pt>
                <c:pt idx="21">
                  <c:v>1618</c:v>
                </c:pt>
                <c:pt idx="22">
                  <c:v>569</c:v>
                </c:pt>
                <c:pt idx="23">
                  <c:v>941</c:v>
                </c:pt>
                <c:pt idx="24">
                  <c:v>416</c:v>
                </c:pt>
                <c:pt idx="25">
                  <c:v>385</c:v>
                </c:pt>
                <c:pt idx="26">
                  <c:v>466</c:v>
                </c:pt>
                <c:pt idx="27">
                  <c:v>1481</c:v>
                </c:pt>
                <c:pt idx="28">
                  <c:v>479</c:v>
                </c:pt>
                <c:pt idx="29">
                  <c:v>2062</c:v>
                </c:pt>
                <c:pt idx="30">
                  <c:v>376</c:v>
                </c:pt>
                <c:pt idx="31">
                  <c:v>196</c:v>
                </c:pt>
              </c:numCache>
            </c:numRef>
          </c:val>
        </c:ser>
        <c:ser>
          <c:idx val="3"/>
          <c:order val="3"/>
          <c:tx>
            <c:strRef>
              <c:f>'9.1.2'!$E$5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'9.1.2'!$E$7:$E$38</c:f>
              <c:numCache>
                <c:formatCode>#,##0</c:formatCode>
                <c:ptCount val="32"/>
                <c:pt idx="0">
                  <c:v>1743</c:v>
                </c:pt>
                <c:pt idx="1">
                  <c:v>3273</c:v>
                </c:pt>
                <c:pt idx="2">
                  <c:v>477</c:v>
                </c:pt>
                <c:pt idx="3">
                  <c:v>421</c:v>
                </c:pt>
                <c:pt idx="4">
                  <c:v>1305</c:v>
                </c:pt>
                <c:pt idx="5">
                  <c:v>3786</c:v>
                </c:pt>
                <c:pt idx="6">
                  <c:v>3472</c:v>
                </c:pt>
                <c:pt idx="7">
                  <c:v>2099</c:v>
                </c:pt>
                <c:pt idx="8">
                  <c:v>15056</c:v>
                </c:pt>
                <c:pt idx="9">
                  <c:v>976</c:v>
                </c:pt>
                <c:pt idx="10">
                  <c:v>2553</c:v>
                </c:pt>
                <c:pt idx="11">
                  <c:v>1877</c:v>
                </c:pt>
                <c:pt idx="12">
                  <c:v>582</c:v>
                </c:pt>
                <c:pt idx="13">
                  <c:v>3688</c:v>
                </c:pt>
                <c:pt idx="14">
                  <c:v>4555</c:v>
                </c:pt>
                <c:pt idx="15">
                  <c:v>2290</c:v>
                </c:pt>
                <c:pt idx="16">
                  <c:v>1745</c:v>
                </c:pt>
                <c:pt idx="17">
                  <c:v>550</c:v>
                </c:pt>
                <c:pt idx="18">
                  <c:v>4909</c:v>
                </c:pt>
                <c:pt idx="19">
                  <c:v>1501</c:v>
                </c:pt>
                <c:pt idx="20">
                  <c:v>3889</c:v>
                </c:pt>
                <c:pt idx="21">
                  <c:v>4302</c:v>
                </c:pt>
                <c:pt idx="22">
                  <c:v>1392</c:v>
                </c:pt>
                <c:pt idx="23">
                  <c:v>2710</c:v>
                </c:pt>
                <c:pt idx="24">
                  <c:v>1688</c:v>
                </c:pt>
                <c:pt idx="25">
                  <c:v>1527</c:v>
                </c:pt>
                <c:pt idx="26">
                  <c:v>1739</c:v>
                </c:pt>
                <c:pt idx="27">
                  <c:v>7289</c:v>
                </c:pt>
                <c:pt idx="28">
                  <c:v>1733</c:v>
                </c:pt>
                <c:pt idx="29">
                  <c:v>7420</c:v>
                </c:pt>
                <c:pt idx="30">
                  <c:v>1183</c:v>
                </c:pt>
                <c:pt idx="31">
                  <c:v>744</c:v>
                </c:pt>
              </c:numCache>
            </c:numRef>
          </c:val>
        </c:ser>
        <c:ser>
          <c:idx val="4"/>
          <c:order val="4"/>
          <c:tx>
            <c:strRef>
              <c:f>'9.1.2'!$F$5</c:f>
              <c:strCache>
                <c:ptCount val="1"/>
                <c:pt idx="0">
                  <c:v>Baja de la Categoría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'9.1.2'!$F$7:$F$38</c:f>
              <c:numCache>
                <c:formatCode>#,##0</c:formatCode>
                <c:ptCount val="32"/>
                <c:pt idx="0">
                  <c:v>123</c:v>
                </c:pt>
                <c:pt idx="1">
                  <c:v>107</c:v>
                </c:pt>
                <c:pt idx="2">
                  <c:v>10</c:v>
                </c:pt>
                <c:pt idx="3">
                  <c:v>23</c:v>
                </c:pt>
                <c:pt idx="4">
                  <c:v>53</c:v>
                </c:pt>
                <c:pt idx="5">
                  <c:v>218</c:v>
                </c:pt>
                <c:pt idx="6">
                  <c:v>24</c:v>
                </c:pt>
                <c:pt idx="7">
                  <c:v>116</c:v>
                </c:pt>
                <c:pt idx="8">
                  <c:v>306</c:v>
                </c:pt>
                <c:pt idx="9">
                  <c:v>32</c:v>
                </c:pt>
                <c:pt idx="10">
                  <c:v>96</c:v>
                </c:pt>
                <c:pt idx="11">
                  <c:v>57</c:v>
                </c:pt>
                <c:pt idx="12">
                  <c:v>19</c:v>
                </c:pt>
                <c:pt idx="13">
                  <c:v>0</c:v>
                </c:pt>
                <c:pt idx="14">
                  <c:v>159</c:v>
                </c:pt>
                <c:pt idx="15">
                  <c:v>7</c:v>
                </c:pt>
                <c:pt idx="16">
                  <c:v>67</c:v>
                </c:pt>
                <c:pt idx="17">
                  <c:v>21</c:v>
                </c:pt>
                <c:pt idx="18">
                  <c:v>44</c:v>
                </c:pt>
                <c:pt idx="19">
                  <c:v>46</c:v>
                </c:pt>
                <c:pt idx="20">
                  <c:v>125</c:v>
                </c:pt>
                <c:pt idx="21">
                  <c:v>120</c:v>
                </c:pt>
                <c:pt idx="22">
                  <c:v>35</c:v>
                </c:pt>
                <c:pt idx="23">
                  <c:v>113</c:v>
                </c:pt>
                <c:pt idx="24">
                  <c:v>53</c:v>
                </c:pt>
                <c:pt idx="25">
                  <c:v>22</c:v>
                </c:pt>
                <c:pt idx="26">
                  <c:v>42</c:v>
                </c:pt>
                <c:pt idx="27">
                  <c:v>157</c:v>
                </c:pt>
                <c:pt idx="28">
                  <c:v>21</c:v>
                </c:pt>
                <c:pt idx="29">
                  <c:v>222</c:v>
                </c:pt>
                <c:pt idx="30">
                  <c:v>56</c:v>
                </c:pt>
                <c:pt idx="31">
                  <c:v>20</c:v>
                </c:pt>
              </c:numCache>
            </c:numRef>
          </c:val>
        </c:ser>
        <c:ser>
          <c:idx val="5"/>
          <c:order val="5"/>
          <c:tx>
            <c:strRef>
              <c:f>'9.1.2'!$G$5</c:f>
              <c:strCache>
                <c:ptCount val="1"/>
                <c:pt idx="0">
                  <c:v>Cambio de la Categoria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strRef>
              <c:f>'9.1.2'!$I$7:$I$38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'9.1.2'!$G$7:$G$38</c:f>
              <c:numCache>
                <c:formatCode>#,##0</c:formatCode>
                <c:ptCount val="32"/>
                <c:pt idx="0">
                  <c:v>204</c:v>
                </c:pt>
                <c:pt idx="1">
                  <c:v>373</c:v>
                </c:pt>
                <c:pt idx="2">
                  <c:v>12</c:v>
                </c:pt>
                <c:pt idx="3">
                  <c:v>26</c:v>
                </c:pt>
                <c:pt idx="4">
                  <c:v>58</c:v>
                </c:pt>
                <c:pt idx="5">
                  <c:v>744</c:v>
                </c:pt>
                <c:pt idx="6">
                  <c:v>502</c:v>
                </c:pt>
                <c:pt idx="7">
                  <c:v>14</c:v>
                </c:pt>
                <c:pt idx="8">
                  <c:v>519</c:v>
                </c:pt>
                <c:pt idx="9">
                  <c:v>32</c:v>
                </c:pt>
                <c:pt idx="10">
                  <c:v>66</c:v>
                </c:pt>
                <c:pt idx="11">
                  <c:v>95</c:v>
                </c:pt>
                <c:pt idx="12">
                  <c:v>14</c:v>
                </c:pt>
                <c:pt idx="13">
                  <c:v>0</c:v>
                </c:pt>
                <c:pt idx="14">
                  <c:v>703</c:v>
                </c:pt>
                <c:pt idx="15">
                  <c:v>194</c:v>
                </c:pt>
                <c:pt idx="16">
                  <c:v>31</c:v>
                </c:pt>
                <c:pt idx="17">
                  <c:v>54</c:v>
                </c:pt>
                <c:pt idx="18">
                  <c:v>453</c:v>
                </c:pt>
                <c:pt idx="19">
                  <c:v>27</c:v>
                </c:pt>
                <c:pt idx="20">
                  <c:v>94</c:v>
                </c:pt>
                <c:pt idx="21">
                  <c:v>42</c:v>
                </c:pt>
                <c:pt idx="22">
                  <c:v>40</c:v>
                </c:pt>
                <c:pt idx="23">
                  <c:v>73</c:v>
                </c:pt>
                <c:pt idx="24">
                  <c:v>191</c:v>
                </c:pt>
                <c:pt idx="25">
                  <c:v>219</c:v>
                </c:pt>
                <c:pt idx="26">
                  <c:v>168</c:v>
                </c:pt>
                <c:pt idx="27">
                  <c:v>792</c:v>
                </c:pt>
                <c:pt idx="28">
                  <c:v>72</c:v>
                </c:pt>
                <c:pt idx="29">
                  <c:v>188</c:v>
                </c:pt>
                <c:pt idx="30">
                  <c:v>0</c:v>
                </c:pt>
                <c:pt idx="31">
                  <c:v>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5746416"/>
        <c:axId val="255746808"/>
      </c:barChart>
      <c:catAx>
        <c:axId val="255746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6808"/>
        <c:crosses val="autoZero"/>
        <c:auto val="1"/>
        <c:lblAlgn val="ctr"/>
        <c:lblOffset val="100"/>
        <c:noMultiLvlLbl val="0"/>
      </c:catAx>
      <c:valAx>
        <c:axId val="255746808"/>
        <c:scaling>
          <c:orientation val="minMax"/>
          <c:max val="300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Trámites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8924542512699399E-3"/>
              <c:y val="0.200327782935353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6416"/>
        <c:crosses val="autoZero"/>
        <c:crossBetween val="between"/>
        <c:majorUnit val="2500"/>
      </c:valAx>
    </c:plotArea>
    <c:legend>
      <c:legendPos val="b"/>
      <c:layout>
        <c:manualLayout>
          <c:xMode val="edge"/>
          <c:yMode val="edge"/>
          <c:x val="5.2970252039744731E-2"/>
          <c:y val="0.90594064630810389"/>
          <c:w val="0.8999999406014948"/>
          <c:h val="6.3784526934133529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Trámites de Licencias </a:t>
            </a:r>
          </a:p>
          <a:p>
            <a:pPr>
              <a:defRPr lang="es-ES" sz="1200"/>
            </a:pPr>
            <a:r>
              <a:rPr lang="es-ES" sz="1200" baseline="0"/>
              <a:t>por Clase 2015</a:t>
            </a:r>
            <a:endParaRPr lang="es-ES" sz="1200"/>
          </a:p>
        </c:rich>
      </c:tx>
      <c:layout>
        <c:manualLayout>
          <c:xMode val="edge"/>
          <c:yMode val="edge"/>
          <c:x val="0.1664860017497812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0264435695538059E-2"/>
          <c:y val="0.21316969861525931"/>
          <c:w val="0.46944444444444444"/>
          <c:h val="0.77701149425287352"/>
        </c:manualLayout>
      </c:layout>
      <c:pieChart>
        <c:varyColors val="1"/>
        <c:ser>
          <c:idx val="0"/>
          <c:order val="0"/>
          <c:explosion val="7"/>
          <c:dPt>
            <c:idx val="0"/>
            <c:bubble3D val="0"/>
            <c:explosion val="15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4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accent6"/>
              </a:solidFill>
            </c:spPr>
          </c:dPt>
          <c:dPt>
            <c:idx val="4"/>
            <c:bubble3D val="0"/>
            <c:explosion val="14"/>
            <c:spPr>
              <a:solidFill>
                <a:schemeClr val="bg1">
                  <a:lumMod val="65000"/>
                </a:schemeClr>
              </a:solidFill>
            </c:spPr>
          </c:dPt>
          <c:dPt>
            <c:idx val="5"/>
            <c:bubble3D val="0"/>
            <c:explosion val="17"/>
            <c:spPr>
              <a:solidFill>
                <a:schemeClr val="accent2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1552165354330706E-2"/>
                  <c:y val="2.69899538419766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141710411198599"/>
                  <c:y val="5.56948140103176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'9.1.2'!$B$5:$G$5</c:f>
              <c:strCache>
                <c:ptCount val="6"/>
                <c:pt idx="0">
                  <c:v>Expedidas</c:v>
                </c:pt>
                <c:pt idx="1">
                  <c:v>Categoría Adicional</c:v>
                </c:pt>
                <c:pt idx="2">
                  <c:v>Duplicados</c:v>
                </c:pt>
                <c:pt idx="3">
                  <c:v>Renovación</c:v>
                </c:pt>
                <c:pt idx="4">
                  <c:v>Baja de la Categoría</c:v>
                </c:pt>
                <c:pt idx="5">
                  <c:v>Cambio de la Categoria</c:v>
                </c:pt>
              </c:strCache>
            </c:strRef>
          </c:cat>
          <c:val>
            <c:numRef>
              <c:f>'9.1.2'!$B$41:$G$41</c:f>
              <c:numCache>
                <c:formatCode>0</c:formatCode>
                <c:ptCount val="6"/>
                <c:pt idx="0">
                  <c:v>24.484645641751371</c:v>
                </c:pt>
                <c:pt idx="1">
                  <c:v>6.0691013382263526</c:v>
                </c:pt>
                <c:pt idx="2">
                  <c:v>15.039038328051097</c:v>
                </c:pt>
                <c:pt idx="3">
                  <c:v>49.759205350753057</c:v>
                </c:pt>
                <c:pt idx="4">
                  <c:v>1.3527547445962451</c:v>
                </c:pt>
                <c:pt idx="5">
                  <c:v>3.2952545966218798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0325021872266"/>
          <c:y val="0.28186768033306181"/>
          <c:w val="0.32856386701662543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2015</a:t>
            </a:r>
          </a:p>
          <a:p>
            <a:pPr>
              <a:defRPr lang="es-ES" sz="1400"/>
            </a:pPr>
            <a:r>
              <a:rPr lang="es-ES" sz="1400" baseline="0"/>
              <a:t>Trámites de Expedición</a:t>
            </a:r>
            <a:endParaRPr lang="es-ES" sz="1400"/>
          </a:p>
        </c:rich>
      </c:tx>
      <c:layout>
        <c:manualLayout>
          <c:xMode val="edge"/>
          <c:yMode val="edge"/>
          <c:x val="0.3198028224311296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690071926849853"/>
          <c:w val="0.89584172496366243"/>
          <c:h val="0.678359231644717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5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949695000036353E-2"/>
                  <c:y val="-3.7930922351520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2.1622498018772585E-2"/>
                  <c:y val="-3.9740784614312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1.8391461455129744E-2"/>
                  <c:y val="-4.4803381878150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'9.1.3'!$P$8:$P$39</c:f>
              <c:numCache>
                <c:formatCode>#,##0</c:formatCode>
                <c:ptCount val="32"/>
                <c:pt idx="0">
                  <c:v>1008</c:v>
                </c:pt>
                <c:pt idx="1">
                  <c:v>1484</c:v>
                </c:pt>
                <c:pt idx="2">
                  <c:v>213</c:v>
                </c:pt>
                <c:pt idx="3">
                  <c:v>292</c:v>
                </c:pt>
                <c:pt idx="4">
                  <c:v>844</c:v>
                </c:pt>
                <c:pt idx="5">
                  <c:v>2719</c:v>
                </c:pt>
                <c:pt idx="6">
                  <c:v>1435</c:v>
                </c:pt>
                <c:pt idx="7">
                  <c:v>1138</c:v>
                </c:pt>
                <c:pt idx="8">
                  <c:v>6655</c:v>
                </c:pt>
                <c:pt idx="9">
                  <c:v>297</c:v>
                </c:pt>
                <c:pt idx="10">
                  <c:v>1145</c:v>
                </c:pt>
                <c:pt idx="11">
                  <c:v>989</c:v>
                </c:pt>
                <c:pt idx="12">
                  <c:v>250</c:v>
                </c:pt>
                <c:pt idx="13">
                  <c:v>1451</c:v>
                </c:pt>
                <c:pt idx="14">
                  <c:v>3388</c:v>
                </c:pt>
                <c:pt idx="15">
                  <c:v>1095</c:v>
                </c:pt>
                <c:pt idx="16">
                  <c:v>633</c:v>
                </c:pt>
                <c:pt idx="17">
                  <c:v>315</c:v>
                </c:pt>
                <c:pt idx="18">
                  <c:v>2014</c:v>
                </c:pt>
                <c:pt idx="19">
                  <c:v>900</c:v>
                </c:pt>
                <c:pt idx="20">
                  <c:v>1774</c:v>
                </c:pt>
                <c:pt idx="21">
                  <c:v>1816</c:v>
                </c:pt>
                <c:pt idx="22">
                  <c:v>2621</c:v>
                </c:pt>
                <c:pt idx="23">
                  <c:v>1116</c:v>
                </c:pt>
                <c:pt idx="24">
                  <c:v>787</c:v>
                </c:pt>
                <c:pt idx="25">
                  <c:v>669</c:v>
                </c:pt>
                <c:pt idx="26">
                  <c:v>997</c:v>
                </c:pt>
                <c:pt idx="27">
                  <c:v>2752</c:v>
                </c:pt>
                <c:pt idx="28">
                  <c:v>831</c:v>
                </c:pt>
                <c:pt idx="29">
                  <c:v>3092</c:v>
                </c:pt>
                <c:pt idx="30">
                  <c:v>496</c:v>
                </c:pt>
                <c:pt idx="31">
                  <c:v>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163656"/>
        <c:axId val="253163264"/>
      </c:lineChart>
      <c:catAx>
        <c:axId val="253163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3163264"/>
        <c:crosses val="autoZero"/>
        <c:auto val="1"/>
        <c:lblAlgn val="ctr"/>
        <c:lblOffset val="100"/>
        <c:noMultiLvlLbl val="0"/>
      </c:catAx>
      <c:valAx>
        <c:axId val="253163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120849933598925E-3"/>
              <c:y val="0.2902905557857899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3163656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Licencias por Entidad Federativa</a:t>
            </a:r>
            <a:r>
              <a:rPr lang="es-ES" sz="1400" baseline="0"/>
              <a:t> 2015</a:t>
            </a:r>
          </a:p>
          <a:p>
            <a:pPr>
              <a:defRPr lang="es-ES" sz="1400"/>
            </a:pPr>
            <a:r>
              <a:rPr lang="es-ES" sz="1400" baseline="0"/>
              <a:t>Trámites de Expedición por Tipo</a:t>
            </a:r>
            <a:endParaRPr lang="es-ES" sz="1400"/>
          </a:p>
        </c:rich>
      </c:tx>
      <c:layout>
        <c:manualLayout>
          <c:xMode val="edge"/>
          <c:yMode val="edge"/>
          <c:x val="0.2980854092267593"/>
          <c:y val="3.898491978443522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90450232182516"/>
          <c:w val="0.87043849518810623"/>
          <c:h val="0.61197720107471776"/>
        </c:manualLayout>
      </c:layout>
      <c:lineChart>
        <c:grouping val="standard"/>
        <c:varyColors val="0"/>
        <c:ser>
          <c:idx val="0"/>
          <c:order val="0"/>
          <c:tx>
            <c:strRef>
              <c:f>'9.1.3'!$B$5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'9.1.3'!$H$8:$H$39</c:f>
              <c:numCache>
                <c:formatCode>#,##0</c:formatCode>
                <c:ptCount val="32"/>
                <c:pt idx="0">
                  <c:v>864</c:v>
                </c:pt>
                <c:pt idx="1">
                  <c:v>638</c:v>
                </c:pt>
                <c:pt idx="2">
                  <c:v>201</c:v>
                </c:pt>
                <c:pt idx="3">
                  <c:v>292</c:v>
                </c:pt>
                <c:pt idx="4">
                  <c:v>833</c:v>
                </c:pt>
                <c:pt idx="5">
                  <c:v>1186</c:v>
                </c:pt>
                <c:pt idx="6">
                  <c:v>935</c:v>
                </c:pt>
                <c:pt idx="7">
                  <c:v>1015</c:v>
                </c:pt>
                <c:pt idx="8">
                  <c:v>6495</c:v>
                </c:pt>
                <c:pt idx="9">
                  <c:v>235</c:v>
                </c:pt>
                <c:pt idx="10">
                  <c:v>1128</c:v>
                </c:pt>
                <c:pt idx="11">
                  <c:v>947</c:v>
                </c:pt>
                <c:pt idx="12">
                  <c:v>247</c:v>
                </c:pt>
                <c:pt idx="13">
                  <c:v>1402</c:v>
                </c:pt>
                <c:pt idx="14">
                  <c:v>3128</c:v>
                </c:pt>
                <c:pt idx="15">
                  <c:v>1006</c:v>
                </c:pt>
                <c:pt idx="16">
                  <c:v>613</c:v>
                </c:pt>
                <c:pt idx="17">
                  <c:v>297</c:v>
                </c:pt>
                <c:pt idx="18">
                  <c:v>1678</c:v>
                </c:pt>
                <c:pt idx="19">
                  <c:v>885</c:v>
                </c:pt>
                <c:pt idx="20">
                  <c:v>1723</c:v>
                </c:pt>
                <c:pt idx="21">
                  <c:v>1700</c:v>
                </c:pt>
                <c:pt idx="22">
                  <c:v>2516</c:v>
                </c:pt>
                <c:pt idx="23">
                  <c:v>1045</c:v>
                </c:pt>
                <c:pt idx="24">
                  <c:v>552</c:v>
                </c:pt>
                <c:pt idx="25">
                  <c:v>390</c:v>
                </c:pt>
                <c:pt idx="26">
                  <c:v>993</c:v>
                </c:pt>
                <c:pt idx="27">
                  <c:v>986</c:v>
                </c:pt>
                <c:pt idx="28">
                  <c:v>765</c:v>
                </c:pt>
                <c:pt idx="29">
                  <c:v>2824</c:v>
                </c:pt>
                <c:pt idx="30">
                  <c:v>492</c:v>
                </c:pt>
                <c:pt idx="31">
                  <c:v>243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'9.1.3'!$I$5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'9.1.3'!$O$8:$O$39</c:f>
              <c:numCache>
                <c:formatCode>#,##0</c:formatCode>
                <c:ptCount val="32"/>
                <c:pt idx="0">
                  <c:v>144</c:v>
                </c:pt>
                <c:pt idx="1">
                  <c:v>846</c:v>
                </c:pt>
                <c:pt idx="2">
                  <c:v>12</c:v>
                </c:pt>
                <c:pt idx="3">
                  <c:v>0</c:v>
                </c:pt>
                <c:pt idx="4">
                  <c:v>11</c:v>
                </c:pt>
                <c:pt idx="5">
                  <c:v>1533</c:v>
                </c:pt>
                <c:pt idx="6">
                  <c:v>500</c:v>
                </c:pt>
                <c:pt idx="7">
                  <c:v>123</c:v>
                </c:pt>
                <c:pt idx="8">
                  <c:v>160</c:v>
                </c:pt>
                <c:pt idx="9">
                  <c:v>62</c:v>
                </c:pt>
                <c:pt idx="10">
                  <c:v>17</c:v>
                </c:pt>
                <c:pt idx="11">
                  <c:v>42</c:v>
                </c:pt>
                <c:pt idx="12">
                  <c:v>3</c:v>
                </c:pt>
                <c:pt idx="13">
                  <c:v>49</c:v>
                </c:pt>
                <c:pt idx="14">
                  <c:v>260</c:v>
                </c:pt>
                <c:pt idx="15">
                  <c:v>89</c:v>
                </c:pt>
                <c:pt idx="16">
                  <c:v>20</c:v>
                </c:pt>
                <c:pt idx="17">
                  <c:v>18</c:v>
                </c:pt>
                <c:pt idx="18">
                  <c:v>336</c:v>
                </c:pt>
                <c:pt idx="19">
                  <c:v>15</c:v>
                </c:pt>
                <c:pt idx="20">
                  <c:v>51</c:v>
                </c:pt>
                <c:pt idx="21">
                  <c:v>116</c:v>
                </c:pt>
                <c:pt idx="22">
                  <c:v>105</c:v>
                </c:pt>
                <c:pt idx="23">
                  <c:v>71</c:v>
                </c:pt>
                <c:pt idx="24">
                  <c:v>235</c:v>
                </c:pt>
                <c:pt idx="25">
                  <c:v>279</c:v>
                </c:pt>
                <c:pt idx="26">
                  <c:v>4</c:v>
                </c:pt>
                <c:pt idx="27">
                  <c:v>1766</c:v>
                </c:pt>
                <c:pt idx="28">
                  <c:v>66</c:v>
                </c:pt>
                <c:pt idx="29">
                  <c:v>268</c:v>
                </c:pt>
                <c:pt idx="30">
                  <c:v>4</c:v>
                </c:pt>
                <c:pt idx="31">
                  <c:v>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745632"/>
        <c:axId val="255747200"/>
      </c:lineChart>
      <c:catAx>
        <c:axId val="25574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7200"/>
        <c:crosses val="autoZero"/>
        <c:auto val="1"/>
        <c:lblAlgn val="ctr"/>
        <c:lblOffset val="100"/>
        <c:noMultiLvlLbl val="0"/>
      </c:catAx>
      <c:valAx>
        <c:axId val="255747200"/>
        <c:scaling>
          <c:orientation val="minMax"/>
          <c:max val="7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5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56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533401771380525"/>
          <c:y val="0.92179626954914662"/>
          <c:w val="0.3680320559930008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2015</a:t>
            </a:r>
          </a:p>
          <a:p>
            <a:pPr>
              <a:defRPr lang="es-ES" sz="1400"/>
            </a:pPr>
            <a:r>
              <a:rPr lang="es-ES" sz="1400" baseline="0"/>
              <a:t>Trámites de Categoría Adicional</a:t>
            </a:r>
            <a:endParaRPr lang="es-ES" sz="1400"/>
          </a:p>
        </c:rich>
      </c:tx>
      <c:layout>
        <c:manualLayout>
          <c:xMode val="edge"/>
          <c:yMode val="edge"/>
          <c:x val="0.3253430372996236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2696835648352944"/>
          <c:w val="0.89584172496366243"/>
          <c:h val="0.6882913090919814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79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8584594256395212E-2"/>
                  <c:y val="-3.7930932790704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'9.1.4'!$P$8:$P$39</c:f>
              <c:numCache>
                <c:formatCode>#,##0</c:formatCode>
                <c:ptCount val="32"/>
                <c:pt idx="0">
                  <c:v>210</c:v>
                </c:pt>
                <c:pt idx="1">
                  <c:v>332</c:v>
                </c:pt>
                <c:pt idx="2">
                  <c:v>167</c:v>
                </c:pt>
                <c:pt idx="3">
                  <c:v>61</c:v>
                </c:pt>
                <c:pt idx="4">
                  <c:v>121</c:v>
                </c:pt>
                <c:pt idx="5">
                  <c:v>362</c:v>
                </c:pt>
                <c:pt idx="6">
                  <c:v>592</c:v>
                </c:pt>
                <c:pt idx="7">
                  <c:v>294</c:v>
                </c:pt>
                <c:pt idx="8">
                  <c:v>1488</c:v>
                </c:pt>
                <c:pt idx="9">
                  <c:v>83</c:v>
                </c:pt>
                <c:pt idx="10">
                  <c:v>226</c:v>
                </c:pt>
                <c:pt idx="11">
                  <c:v>164</c:v>
                </c:pt>
                <c:pt idx="12">
                  <c:v>73</c:v>
                </c:pt>
                <c:pt idx="13">
                  <c:v>302</c:v>
                </c:pt>
                <c:pt idx="14">
                  <c:v>565</c:v>
                </c:pt>
                <c:pt idx="15">
                  <c:v>186</c:v>
                </c:pt>
                <c:pt idx="16">
                  <c:v>175</c:v>
                </c:pt>
                <c:pt idx="17">
                  <c:v>47</c:v>
                </c:pt>
                <c:pt idx="18">
                  <c:v>536</c:v>
                </c:pt>
                <c:pt idx="19">
                  <c:v>236</c:v>
                </c:pt>
                <c:pt idx="20">
                  <c:v>410</c:v>
                </c:pt>
                <c:pt idx="21">
                  <c:v>462</c:v>
                </c:pt>
                <c:pt idx="22">
                  <c:v>961</c:v>
                </c:pt>
                <c:pt idx="23">
                  <c:v>272</c:v>
                </c:pt>
                <c:pt idx="24">
                  <c:v>165</c:v>
                </c:pt>
                <c:pt idx="25">
                  <c:v>379</c:v>
                </c:pt>
                <c:pt idx="26">
                  <c:v>124</c:v>
                </c:pt>
                <c:pt idx="27">
                  <c:v>701</c:v>
                </c:pt>
                <c:pt idx="28">
                  <c:v>173</c:v>
                </c:pt>
                <c:pt idx="29">
                  <c:v>1130</c:v>
                </c:pt>
                <c:pt idx="30">
                  <c:v>186</c:v>
                </c:pt>
                <c:pt idx="31">
                  <c:v>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747592"/>
        <c:axId val="255747984"/>
      </c:lineChart>
      <c:catAx>
        <c:axId val="25574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5747984"/>
        <c:crosses val="autoZero"/>
        <c:auto val="1"/>
        <c:lblAlgn val="ctr"/>
        <c:lblOffset val="100"/>
        <c:noMultiLvlLbl val="0"/>
      </c:catAx>
      <c:valAx>
        <c:axId val="255747984"/>
        <c:scaling>
          <c:orientation val="minMax"/>
          <c:max val="18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7592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Licencias por Entidad Federativa 201</a:t>
            </a:r>
            <a:r>
              <a:rPr lang="es-MX" sz="1400" b="1" i="0" baseline="0">
                <a:effectLst/>
              </a:rPr>
              <a:t>5</a:t>
            </a:r>
            <a:endParaRPr lang="es-MX" sz="1200">
              <a:effectLst/>
            </a:endParaRPr>
          </a:p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Trámites de Categoría Adicional 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85631076115485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35087719298245"/>
          <c:w val="0.87043849518810579"/>
          <c:h val="0.61253088977912851"/>
        </c:manualLayout>
      </c:layout>
      <c:lineChart>
        <c:grouping val="standard"/>
        <c:varyColors val="0"/>
        <c:ser>
          <c:idx val="0"/>
          <c:order val="0"/>
          <c:tx>
            <c:strRef>
              <c:f>'9.1.4'!$B$5:$H$5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'9.1.4'!$Q$8:$Q$39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'9.1.4'!$H$8:$H$39</c:f>
              <c:numCache>
                <c:formatCode>#,##0</c:formatCode>
                <c:ptCount val="32"/>
                <c:pt idx="0">
                  <c:v>139</c:v>
                </c:pt>
                <c:pt idx="1">
                  <c:v>74</c:v>
                </c:pt>
                <c:pt idx="2">
                  <c:v>143</c:v>
                </c:pt>
                <c:pt idx="3">
                  <c:v>58</c:v>
                </c:pt>
                <c:pt idx="4">
                  <c:v>109</c:v>
                </c:pt>
                <c:pt idx="5">
                  <c:v>123</c:v>
                </c:pt>
                <c:pt idx="6">
                  <c:v>332</c:v>
                </c:pt>
                <c:pt idx="7">
                  <c:v>192</c:v>
                </c:pt>
                <c:pt idx="8">
                  <c:v>1270</c:v>
                </c:pt>
                <c:pt idx="9">
                  <c:v>49</c:v>
                </c:pt>
                <c:pt idx="10">
                  <c:v>177</c:v>
                </c:pt>
                <c:pt idx="11">
                  <c:v>115</c:v>
                </c:pt>
                <c:pt idx="12">
                  <c:v>56</c:v>
                </c:pt>
                <c:pt idx="13">
                  <c:v>237</c:v>
                </c:pt>
                <c:pt idx="14">
                  <c:v>424</c:v>
                </c:pt>
                <c:pt idx="15">
                  <c:v>134</c:v>
                </c:pt>
                <c:pt idx="16">
                  <c:v>128</c:v>
                </c:pt>
                <c:pt idx="17">
                  <c:v>26</c:v>
                </c:pt>
                <c:pt idx="18">
                  <c:v>251</c:v>
                </c:pt>
                <c:pt idx="19">
                  <c:v>218</c:v>
                </c:pt>
                <c:pt idx="20">
                  <c:v>323</c:v>
                </c:pt>
                <c:pt idx="21">
                  <c:v>352</c:v>
                </c:pt>
                <c:pt idx="22">
                  <c:v>797</c:v>
                </c:pt>
                <c:pt idx="23">
                  <c:v>186</c:v>
                </c:pt>
                <c:pt idx="24">
                  <c:v>95</c:v>
                </c:pt>
                <c:pt idx="25">
                  <c:v>176</c:v>
                </c:pt>
                <c:pt idx="26">
                  <c:v>112</c:v>
                </c:pt>
                <c:pt idx="27">
                  <c:v>206</c:v>
                </c:pt>
                <c:pt idx="28">
                  <c:v>134</c:v>
                </c:pt>
                <c:pt idx="29">
                  <c:v>942</c:v>
                </c:pt>
                <c:pt idx="30">
                  <c:v>165</c:v>
                </c:pt>
                <c:pt idx="31">
                  <c:v>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'9.1.4'!$I$5:$O$5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'9.1.4'!$Q$8:$Q$39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'9.1.4'!$O$8:$O$39</c:f>
              <c:numCache>
                <c:formatCode>#,##0</c:formatCode>
                <c:ptCount val="32"/>
                <c:pt idx="0">
                  <c:v>71</c:v>
                </c:pt>
                <c:pt idx="1">
                  <c:v>258</c:v>
                </c:pt>
                <c:pt idx="2">
                  <c:v>24</c:v>
                </c:pt>
                <c:pt idx="3">
                  <c:v>3</c:v>
                </c:pt>
                <c:pt idx="4">
                  <c:v>12</c:v>
                </c:pt>
                <c:pt idx="5">
                  <c:v>239</c:v>
                </c:pt>
                <c:pt idx="6">
                  <c:v>260</c:v>
                </c:pt>
                <c:pt idx="7">
                  <c:v>102</c:v>
                </c:pt>
                <c:pt idx="8">
                  <c:v>218</c:v>
                </c:pt>
                <c:pt idx="9">
                  <c:v>34</c:v>
                </c:pt>
                <c:pt idx="10">
                  <c:v>49</c:v>
                </c:pt>
                <c:pt idx="11">
                  <c:v>49</c:v>
                </c:pt>
                <c:pt idx="12">
                  <c:v>17</c:v>
                </c:pt>
                <c:pt idx="13">
                  <c:v>65</c:v>
                </c:pt>
                <c:pt idx="14">
                  <c:v>141</c:v>
                </c:pt>
                <c:pt idx="15">
                  <c:v>52</c:v>
                </c:pt>
                <c:pt idx="16">
                  <c:v>47</c:v>
                </c:pt>
                <c:pt idx="17">
                  <c:v>21</c:v>
                </c:pt>
                <c:pt idx="18">
                  <c:v>285</c:v>
                </c:pt>
                <c:pt idx="19">
                  <c:v>18</c:v>
                </c:pt>
                <c:pt idx="20">
                  <c:v>87</c:v>
                </c:pt>
                <c:pt idx="21">
                  <c:v>110</c:v>
                </c:pt>
                <c:pt idx="22">
                  <c:v>164</c:v>
                </c:pt>
                <c:pt idx="23">
                  <c:v>86</c:v>
                </c:pt>
                <c:pt idx="24">
                  <c:v>70</c:v>
                </c:pt>
                <c:pt idx="25">
                  <c:v>203</c:v>
                </c:pt>
                <c:pt idx="26">
                  <c:v>12</c:v>
                </c:pt>
                <c:pt idx="27">
                  <c:v>495</c:v>
                </c:pt>
                <c:pt idx="28">
                  <c:v>39</c:v>
                </c:pt>
                <c:pt idx="29">
                  <c:v>188</c:v>
                </c:pt>
                <c:pt idx="30">
                  <c:v>21</c:v>
                </c:pt>
                <c:pt idx="31">
                  <c:v>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749160"/>
        <c:axId val="250871384"/>
      </c:lineChart>
      <c:catAx>
        <c:axId val="255749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50871384"/>
        <c:crosses val="autoZero"/>
        <c:auto val="1"/>
        <c:lblAlgn val="ctr"/>
        <c:lblOffset val="100"/>
        <c:noMultiLvlLbl val="0"/>
      </c:catAx>
      <c:valAx>
        <c:axId val="250871384"/>
        <c:scaling>
          <c:orientation val="minMax"/>
          <c:max val="14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55749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70134733158356"/>
          <c:y val="0.92170404138079232"/>
          <c:w val="0.31706666666667016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45</xdr:row>
      <xdr:rowOff>180975</xdr:rowOff>
    </xdr:from>
    <xdr:to>
      <xdr:col>18</xdr:col>
      <xdr:colOff>495300</xdr:colOff>
      <xdr:row>63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266700</xdr:colOff>
      <xdr:row>63</xdr:row>
      <xdr:rowOff>180975</xdr:rowOff>
    </xdr:from>
    <xdr:to>
      <xdr:col>18</xdr:col>
      <xdr:colOff>66676</xdr:colOff>
      <xdr:row>81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83</xdr:row>
      <xdr:rowOff>9525</xdr:rowOff>
    </xdr:from>
    <xdr:to>
      <xdr:col>17</xdr:col>
      <xdr:colOff>19050</xdr:colOff>
      <xdr:row>97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276224</xdr:colOff>
      <xdr:row>6</xdr:row>
      <xdr:rowOff>9525</xdr:rowOff>
    </xdr:from>
    <xdr:to>
      <xdr:col>16</xdr:col>
      <xdr:colOff>676275</xdr:colOff>
      <xdr:row>23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24</xdr:row>
      <xdr:rowOff>9526</xdr:rowOff>
    </xdr:from>
    <xdr:to>
      <xdr:col>15</xdr:col>
      <xdr:colOff>171450</xdr:colOff>
      <xdr:row>39</xdr:row>
      <xdr:rowOff>19051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42</xdr:row>
      <xdr:rowOff>19049</xdr:rowOff>
    </xdr:from>
    <xdr:to>
      <xdr:col>19</xdr:col>
      <xdr:colOff>342900</xdr:colOff>
      <xdr:row>58</xdr:row>
      <xdr:rowOff>76199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504824</xdr:colOff>
      <xdr:row>59</xdr:row>
      <xdr:rowOff>19050</xdr:rowOff>
    </xdr:from>
    <xdr:to>
      <xdr:col>19</xdr:col>
      <xdr:colOff>333374</xdr:colOff>
      <xdr:row>76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42</xdr:row>
      <xdr:rowOff>9525</xdr:rowOff>
    </xdr:from>
    <xdr:to>
      <xdr:col>18</xdr:col>
      <xdr:colOff>295275</xdr:colOff>
      <xdr:row>58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59</xdr:row>
      <xdr:rowOff>104775</xdr:rowOff>
    </xdr:from>
    <xdr:to>
      <xdr:col>18</xdr:col>
      <xdr:colOff>276225</xdr:colOff>
      <xdr:row>77</xdr:row>
      <xdr:rowOff>66675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42</xdr:row>
      <xdr:rowOff>0</xdr:rowOff>
    </xdr:from>
    <xdr:to>
      <xdr:col>18</xdr:col>
      <xdr:colOff>466725</xdr:colOff>
      <xdr:row>58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59</xdr:row>
      <xdr:rowOff>104775</xdr:rowOff>
    </xdr:from>
    <xdr:to>
      <xdr:col>18</xdr:col>
      <xdr:colOff>447675</xdr:colOff>
      <xdr:row>76</xdr:row>
      <xdr:rowOff>123825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42</xdr:row>
      <xdr:rowOff>28575</xdr:rowOff>
    </xdr:from>
    <xdr:to>
      <xdr:col>18</xdr:col>
      <xdr:colOff>142875</xdr:colOff>
      <xdr:row>59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59</xdr:row>
      <xdr:rowOff>180975</xdr:rowOff>
    </xdr:from>
    <xdr:to>
      <xdr:col>18</xdr:col>
      <xdr:colOff>104775</xdr:colOff>
      <xdr:row>77</xdr:row>
      <xdr:rowOff>9525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42</xdr:row>
      <xdr:rowOff>19050</xdr:rowOff>
    </xdr:from>
    <xdr:to>
      <xdr:col>18</xdr:col>
      <xdr:colOff>447675</xdr:colOff>
      <xdr:row>58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59</xdr:row>
      <xdr:rowOff>171450</xdr:rowOff>
    </xdr:from>
    <xdr:to>
      <xdr:col>18</xdr:col>
      <xdr:colOff>438150</xdr:colOff>
      <xdr:row>77</xdr:row>
      <xdr:rowOff>38100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42</xdr:row>
      <xdr:rowOff>0</xdr:rowOff>
    </xdr:from>
    <xdr:to>
      <xdr:col>18</xdr:col>
      <xdr:colOff>9525</xdr:colOff>
      <xdr:row>58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59</xdr:row>
      <xdr:rowOff>114300</xdr:rowOff>
    </xdr:from>
    <xdr:to>
      <xdr:col>17</xdr:col>
      <xdr:colOff>752475</xdr:colOff>
      <xdr:row>77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118"/>
  <sheetViews>
    <sheetView tabSelected="1" zoomScaleNormal="100" workbookViewId="0">
      <selection activeCell="D106" sqref="D106"/>
    </sheetView>
  </sheetViews>
  <sheetFormatPr baseColWidth="10" defaultRowHeight="15" x14ac:dyDescent="0.25"/>
  <cols>
    <col min="1" max="1" width="19.28515625" customWidth="1"/>
    <col min="2" max="2" width="9.28515625" customWidth="1"/>
    <col min="3" max="3" width="8.7109375" customWidth="1"/>
    <col min="4" max="5" width="8.42578125" customWidth="1"/>
    <col min="6" max="6" width="8.28515625" customWidth="1"/>
    <col min="7" max="7" width="8" customWidth="1"/>
    <col min="8" max="8" width="11.140625" customWidth="1"/>
    <col min="9" max="9" width="9.5703125" customWidth="1"/>
    <col min="10" max="11" width="9.28515625" customWidth="1"/>
    <col min="12" max="12" width="8.7109375" customWidth="1"/>
    <col min="13" max="13" width="9.28515625" customWidth="1"/>
    <col min="14" max="14" width="8.42578125" customWidth="1"/>
    <col min="44" max="44" width="2.5703125" customWidth="1"/>
    <col min="45" max="45" width="20.28515625" customWidth="1"/>
  </cols>
  <sheetData>
    <row r="2" spans="1:55" ht="17.25" x14ac:dyDescent="0.3">
      <c r="A2" s="17" t="s">
        <v>89</v>
      </c>
    </row>
    <row r="3" spans="1:55" ht="17.25" x14ac:dyDescent="0.3">
      <c r="A3" s="17"/>
    </row>
    <row r="4" spans="1:55" ht="17.25" x14ac:dyDescent="0.3">
      <c r="A4" s="17" t="s">
        <v>90</v>
      </c>
    </row>
    <row r="5" spans="1:55" ht="17.25" x14ac:dyDescent="0.3">
      <c r="A5" s="17"/>
    </row>
    <row r="6" spans="1:55" ht="17.25" x14ac:dyDescent="0.3">
      <c r="A6" s="17" t="s">
        <v>91</v>
      </c>
      <c r="H6" s="22"/>
    </row>
    <row r="8" spans="1:55" s="2" customFormat="1" x14ac:dyDescent="0.25">
      <c r="A8" s="49" t="s">
        <v>86</v>
      </c>
      <c r="B8" s="47" t="s">
        <v>88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2" customFormat="1" x14ac:dyDescent="0.25">
      <c r="A9" s="49"/>
      <c r="B9" s="48" t="s">
        <v>71</v>
      </c>
      <c r="C9" s="48"/>
      <c r="D9" s="48"/>
      <c r="E9" s="48"/>
      <c r="F9" s="48"/>
      <c r="G9" s="48"/>
      <c r="H9" s="48"/>
      <c r="I9" s="48" t="s">
        <v>72</v>
      </c>
      <c r="J9" s="48"/>
      <c r="K9" s="48"/>
      <c r="L9" s="48"/>
      <c r="M9" s="48"/>
      <c r="N9" s="48"/>
      <c r="O9" s="48"/>
      <c r="P9" s="23"/>
      <c r="Q9" s="18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x14ac:dyDescent="0.25">
      <c r="A10" s="49"/>
      <c r="B10" s="19" t="s">
        <v>1</v>
      </c>
      <c r="C10" s="19" t="s">
        <v>2</v>
      </c>
      <c r="D10" s="19" t="s">
        <v>3</v>
      </c>
      <c r="E10" s="19" t="s">
        <v>4</v>
      </c>
      <c r="F10" s="19" t="s">
        <v>5</v>
      </c>
      <c r="G10" s="19" t="s">
        <v>6</v>
      </c>
      <c r="H10" s="23" t="s">
        <v>73</v>
      </c>
      <c r="I10" s="19" t="s">
        <v>1</v>
      </c>
      <c r="J10" s="19" t="s">
        <v>2</v>
      </c>
      <c r="K10" s="19" t="s">
        <v>3</v>
      </c>
      <c r="L10" s="19" t="s">
        <v>4</v>
      </c>
      <c r="M10" s="19" t="s">
        <v>5</v>
      </c>
      <c r="N10" s="19" t="s">
        <v>6</v>
      </c>
      <c r="O10" s="23" t="s">
        <v>73</v>
      </c>
      <c r="P10" s="23" t="s">
        <v>0</v>
      </c>
    </row>
    <row r="11" spans="1:55" ht="8.25" customHeight="1" x14ac:dyDescent="0.25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55" x14ac:dyDescent="0.25">
      <c r="A12" s="25" t="s">
        <v>18</v>
      </c>
      <c r="B12" s="9">
        <v>459</v>
      </c>
      <c r="C12" s="9">
        <v>1559</v>
      </c>
      <c r="D12" s="9">
        <v>67</v>
      </c>
      <c r="E12" s="9">
        <v>0</v>
      </c>
      <c r="F12" s="9">
        <v>434</v>
      </c>
      <c r="G12" s="9">
        <v>16</v>
      </c>
      <c r="H12" s="32">
        <f>SUM(B12:G12)</f>
        <v>2535</v>
      </c>
      <c r="I12" s="9">
        <v>291</v>
      </c>
      <c r="J12" s="9">
        <v>702</v>
      </c>
      <c r="K12" s="9">
        <v>27</v>
      </c>
      <c r="L12" s="9">
        <v>0</v>
      </c>
      <c r="M12" s="9">
        <v>278</v>
      </c>
      <c r="N12" s="9">
        <v>3</v>
      </c>
      <c r="O12" s="32">
        <f t="shared" ref="O12:O43" si="0">SUM(I12:N12)</f>
        <v>1301</v>
      </c>
      <c r="P12" s="32">
        <f>H12+O12</f>
        <v>3836</v>
      </c>
      <c r="Q12" s="10" t="s">
        <v>20</v>
      </c>
    </row>
    <row r="13" spans="1:55" x14ac:dyDescent="0.25">
      <c r="A13" s="46" t="s">
        <v>22</v>
      </c>
      <c r="B13" s="44">
        <v>133</v>
      </c>
      <c r="C13" s="44">
        <v>1229</v>
      </c>
      <c r="D13" s="44">
        <v>40</v>
      </c>
      <c r="E13" s="44">
        <v>1</v>
      </c>
      <c r="F13" s="44">
        <v>212</v>
      </c>
      <c r="G13" s="44">
        <v>40</v>
      </c>
      <c r="H13" s="45">
        <f t="shared" ref="H13:H43" si="1">SUM(B13:G13)</f>
        <v>1655</v>
      </c>
      <c r="I13" s="44">
        <v>234</v>
      </c>
      <c r="J13" s="44">
        <v>3518</v>
      </c>
      <c r="K13" s="44">
        <v>133</v>
      </c>
      <c r="L13" s="44">
        <v>0</v>
      </c>
      <c r="M13" s="44">
        <v>541</v>
      </c>
      <c r="N13" s="44">
        <v>45</v>
      </c>
      <c r="O13" s="45">
        <f t="shared" si="0"/>
        <v>4471</v>
      </c>
      <c r="P13" s="45">
        <f t="shared" ref="P13:P43" si="2">H13+O13</f>
        <v>6126</v>
      </c>
      <c r="Q13" s="10" t="s">
        <v>23</v>
      </c>
    </row>
    <row r="14" spans="1:55" x14ac:dyDescent="0.25">
      <c r="A14" s="24" t="s">
        <v>25</v>
      </c>
      <c r="B14" s="9">
        <v>275</v>
      </c>
      <c r="C14" s="9">
        <v>132</v>
      </c>
      <c r="D14" s="9">
        <v>2</v>
      </c>
      <c r="E14" s="9">
        <v>2</v>
      </c>
      <c r="F14" s="9">
        <v>100</v>
      </c>
      <c r="G14" s="9">
        <v>152</v>
      </c>
      <c r="H14" s="32">
        <f t="shared" si="1"/>
        <v>663</v>
      </c>
      <c r="I14" s="9">
        <v>95</v>
      </c>
      <c r="J14" s="9">
        <v>129</v>
      </c>
      <c r="K14" s="9">
        <v>3</v>
      </c>
      <c r="L14" s="9">
        <v>16</v>
      </c>
      <c r="M14" s="9">
        <v>45</v>
      </c>
      <c r="N14" s="9">
        <v>19</v>
      </c>
      <c r="O14" s="32">
        <f t="shared" si="0"/>
        <v>307</v>
      </c>
      <c r="P14" s="32">
        <f t="shared" si="2"/>
        <v>970</v>
      </c>
      <c r="Q14" s="10" t="s">
        <v>26</v>
      </c>
    </row>
    <row r="15" spans="1:55" x14ac:dyDescent="0.25">
      <c r="A15" s="46" t="s">
        <v>17</v>
      </c>
      <c r="B15" s="44">
        <v>368</v>
      </c>
      <c r="C15" s="44">
        <v>250</v>
      </c>
      <c r="D15" s="44">
        <v>32</v>
      </c>
      <c r="E15" s="44">
        <v>0</v>
      </c>
      <c r="F15" s="44">
        <v>165</v>
      </c>
      <c r="G15" s="44">
        <v>17</v>
      </c>
      <c r="H15" s="45">
        <f t="shared" si="1"/>
        <v>832</v>
      </c>
      <c r="I15" s="44">
        <v>35</v>
      </c>
      <c r="J15" s="44">
        <v>17</v>
      </c>
      <c r="K15" s="44">
        <v>1</v>
      </c>
      <c r="L15" s="44">
        <v>0</v>
      </c>
      <c r="M15" s="44">
        <v>38</v>
      </c>
      <c r="N15" s="44">
        <v>0</v>
      </c>
      <c r="O15" s="45">
        <f t="shared" si="0"/>
        <v>91</v>
      </c>
      <c r="P15" s="45">
        <f t="shared" si="2"/>
        <v>923</v>
      </c>
      <c r="Q15" s="10" t="s">
        <v>28</v>
      </c>
    </row>
    <row r="16" spans="1:55" x14ac:dyDescent="0.25">
      <c r="A16" s="24" t="s">
        <v>30</v>
      </c>
      <c r="B16" s="9">
        <v>1263</v>
      </c>
      <c r="C16" s="9">
        <v>701</v>
      </c>
      <c r="D16" s="9">
        <v>98</v>
      </c>
      <c r="E16" s="9">
        <v>18</v>
      </c>
      <c r="F16" s="9">
        <v>460</v>
      </c>
      <c r="G16" s="9">
        <v>82</v>
      </c>
      <c r="H16" s="32">
        <f t="shared" si="1"/>
        <v>2622</v>
      </c>
      <c r="I16" s="9">
        <v>94</v>
      </c>
      <c r="J16" s="9">
        <v>75</v>
      </c>
      <c r="K16" s="9">
        <v>2</v>
      </c>
      <c r="L16" s="9">
        <v>1</v>
      </c>
      <c r="M16" s="9">
        <v>59</v>
      </c>
      <c r="N16" s="9">
        <v>4</v>
      </c>
      <c r="O16" s="32">
        <f t="shared" si="0"/>
        <v>235</v>
      </c>
      <c r="P16" s="32">
        <f t="shared" si="2"/>
        <v>2857</v>
      </c>
      <c r="Q16" s="10" t="s">
        <v>27</v>
      </c>
    </row>
    <row r="17" spans="1:17" x14ac:dyDescent="0.25">
      <c r="A17" s="46" t="s">
        <v>16</v>
      </c>
      <c r="B17" s="44">
        <v>266</v>
      </c>
      <c r="C17" s="44">
        <v>2175</v>
      </c>
      <c r="D17" s="44">
        <v>94</v>
      </c>
      <c r="E17" s="44">
        <v>0</v>
      </c>
      <c r="F17" s="44">
        <v>577</v>
      </c>
      <c r="G17" s="44">
        <v>39</v>
      </c>
      <c r="H17" s="45">
        <f t="shared" si="1"/>
        <v>3151</v>
      </c>
      <c r="I17" s="44">
        <v>298</v>
      </c>
      <c r="J17" s="44">
        <v>4197</v>
      </c>
      <c r="K17" s="44">
        <v>98</v>
      </c>
      <c r="L17" s="44">
        <v>0</v>
      </c>
      <c r="M17" s="44">
        <v>848</v>
      </c>
      <c r="N17" s="44">
        <v>20</v>
      </c>
      <c r="O17" s="45">
        <f t="shared" si="0"/>
        <v>5461</v>
      </c>
      <c r="P17" s="45">
        <f t="shared" si="2"/>
        <v>8612</v>
      </c>
      <c r="Q17" s="27" t="s">
        <v>32</v>
      </c>
    </row>
    <row r="18" spans="1:17" x14ac:dyDescent="0.25">
      <c r="A18" s="24" t="s">
        <v>34</v>
      </c>
      <c r="B18" s="9">
        <v>260</v>
      </c>
      <c r="C18" s="9">
        <v>2291</v>
      </c>
      <c r="D18" s="9">
        <v>25</v>
      </c>
      <c r="E18" s="9">
        <v>0</v>
      </c>
      <c r="F18" s="9">
        <v>1460</v>
      </c>
      <c r="G18" s="9">
        <v>4</v>
      </c>
      <c r="H18" s="32">
        <f t="shared" si="1"/>
        <v>4040</v>
      </c>
      <c r="I18" s="9">
        <v>210</v>
      </c>
      <c r="J18" s="9">
        <v>1612</v>
      </c>
      <c r="K18" s="9">
        <v>13</v>
      </c>
      <c r="L18" s="9">
        <v>0</v>
      </c>
      <c r="M18" s="9">
        <v>933</v>
      </c>
      <c r="N18" s="9">
        <v>4</v>
      </c>
      <c r="O18" s="32">
        <f t="shared" si="0"/>
        <v>2772</v>
      </c>
      <c r="P18" s="32">
        <f t="shared" si="2"/>
        <v>6812</v>
      </c>
      <c r="Q18" s="10" t="s">
        <v>29</v>
      </c>
    </row>
    <row r="19" spans="1:17" x14ac:dyDescent="0.25">
      <c r="A19" s="46" t="s">
        <v>15</v>
      </c>
      <c r="B19" s="44">
        <v>358</v>
      </c>
      <c r="C19" s="44">
        <v>2003</v>
      </c>
      <c r="D19" s="44">
        <v>69</v>
      </c>
      <c r="E19" s="44">
        <v>19</v>
      </c>
      <c r="F19" s="44">
        <v>717</v>
      </c>
      <c r="G19" s="44">
        <v>67</v>
      </c>
      <c r="H19" s="45">
        <f t="shared" si="1"/>
        <v>3233</v>
      </c>
      <c r="I19" s="44">
        <v>131</v>
      </c>
      <c r="J19" s="44">
        <v>640</v>
      </c>
      <c r="K19" s="44">
        <v>14</v>
      </c>
      <c r="L19" s="44">
        <v>25</v>
      </c>
      <c r="M19" s="44">
        <v>279</v>
      </c>
      <c r="N19" s="44">
        <v>17</v>
      </c>
      <c r="O19" s="45">
        <f t="shared" si="0"/>
        <v>1106</v>
      </c>
      <c r="P19" s="45">
        <f t="shared" si="2"/>
        <v>4339</v>
      </c>
      <c r="Q19" s="10" t="s">
        <v>35</v>
      </c>
    </row>
    <row r="20" spans="1:17" x14ac:dyDescent="0.25">
      <c r="A20" s="25" t="s">
        <v>37</v>
      </c>
      <c r="B20" s="9">
        <v>3020</v>
      </c>
      <c r="C20" s="9">
        <v>15751</v>
      </c>
      <c r="D20" s="9">
        <v>905</v>
      </c>
      <c r="E20" s="9">
        <v>24</v>
      </c>
      <c r="F20" s="9">
        <v>4741</v>
      </c>
      <c r="G20" s="9">
        <v>791</v>
      </c>
      <c r="H20" s="32">
        <f t="shared" si="1"/>
        <v>25232</v>
      </c>
      <c r="I20" s="9">
        <v>650</v>
      </c>
      <c r="J20" s="9">
        <v>1977</v>
      </c>
      <c r="K20" s="9">
        <v>172</v>
      </c>
      <c r="L20" s="9">
        <v>43</v>
      </c>
      <c r="M20" s="9">
        <v>982</v>
      </c>
      <c r="N20" s="9">
        <v>105</v>
      </c>
      <c r="O20" s="32">
        <f t="shared" si="0"/>
        <v>3929</v>
      </c>
      <c r="P20" s="32">
        <f t="shared" si="2"/>
        <v>29161</v>
      </c>
      <c r="Q20" s="10" t="s">
        <v>38</v>
      </c>
    </row>
    <row r="21" spans="1:17" x14ac:dyDescent="0.25">
      <c r="A21" s="43" t="s">
        <v>14</v>
      </c>
      <c r="B21" s="44">
        <v>151</v>
      </c>
      <c r="C21" s="44">
        <v>555</v>
      </c>
      <c r="D21" s="44">
        <v>9</v>
      </c>
      <c r="E21" s="44">
        <v>0</v>
      </c>
      <c r="F21" s="44">
        <v>256</v>
      </c>
      <c r="G21" s="44">
        <v>0</v>
      </c>
      <c r="H21" s="45">
        <f t="shared" si="1"/>
        <v>971</v>
      </c>
      <c r="I21" s="44">
        <v>188</v>
      </c>
      <c r="J21" s="44">
        <v>342</v>
      </c>
      <c r="K21" s="44">
        <v>7</v>
      </c>
      <c r="L21" s="44">
        <v>0</v>
      </c>
      <c r="M21" s="44">
        <v>123</v>
      </c>
      <c r="N21" s="44">
        <v>0</v>
      </c>
      <c r="O21" s="45">
        <f t="shared" si="0"/>
        <v>660</v>
      </c>
      <c r="P21" s="45">
        <f t="shared" si="2"/>
        <v>1631</v>
      </c>
      <c r="Q21" s="10" t="s">
        <v>40</v>
      </c>
    </row>
    <row r="22" spans="1:17" x14ac:dyDescent="0.25">
      <c r="A22" s="25" t="s">
        <v>41</v>
      </c>
      <c r="B22" s="9">
        <v>731</v>
      </c>
      <c r="C22" s="9">
        <v>2838</v>
      </c>
      <c r="D22" s="9">
        <v>123</v>
      </c>
      <c r="E22" s="9">
        <v>0</v>
      </c>
      <c r="F22" s="9">
        <v>629</v>
      </c>
      <c r="G22" s="9">
        <v>55</v>
      </c>
      <c r="H22" s="32">
        <f t="shared" si="1"/>
        <v>4376</v>
      </c>
      <c r="I22" s="9">
        <v>176</v>
      </c>
      <c r="J22" s="9">
        <v>445</v>
      </c>
      <c r="K22" s="9">
        <v>24</v>
      </c>
      <c r="L22" s="9">
        <v>0</v>
      </c>
      <c r="M22" s="9">
        <v>164</v>
      </c>
      <c r="N22" s="9">
        <v>6</v>
      </c>
      <c r="O22" s="32">
        <f t="shared" si="0"/>
        <v>815</v>
      </c>
      <c r="P22" s="32">
        <f t="shared" si="2"/>
        <v>5191</v>
      </c>
      <c r="Q22" s="10" t="s">
        <v>31</v>
      </c>
    </row>
    <row r="23" spans="1:17" x14ac:dyDescent="0.25">
      <c r="A23" s="43" t="s">
        <v>43</v>
      </c>
      <c r="B23" s="44">
        <v>376</v>
      </c>
      <c r="C23" s="44">
        <v>1658</v>
      </c>
      <c r="D23" s="44">
        <v>42</v>
      </c>
      <c r="E23" s="44">
        <v>2</v>
      </c>
      <c r="F23" s="44">
        <v>425</v>
      </c>
      <c r="G23" s="44">
        <v>21</v>
      </c>
      <c r="H23" s="45">
        <f t="shared" si="1"/>
        <v>2524</v>
      </c>
      <c r="I23" s="44">
        <v>232</v>
      </c>
      <c r="J23" s="44">
        <v>762</v>
      </c>
      <c r="K23" s="44">
        <v>27</v>
      </c>
      <c r="L23" s="44">
        <v>1</v>
      </c>
      <c r="M23" s="44">
        <v>278</v>
      </c>
      <c r="N23" s="44">
        <v>5</v>
      </c>
      <c r="O23" s="45">
        <f t="shared" si="0"/>
        <v>1305</v>
      </c>
      <c r="P23" s="45">
        <f t="shared" si="2"/>
        <v>3829</v>
      </c>
      <c r="Q23" s="10" t="s">
        <v>44</v>
      </c>
    </row>
    <row r="24" spans="1:17" x14ac:dyDescent="0.25">
      <c r="A24" s="25" t="s">
        <v>46</v>
      </c>
      <c r="B24" s="9">
        <v>332</v>
      </c>
      <c r="C24" s="9">
        <v>335</v>
      </c>
      <c r="D24" s="9">
        <v>35</v>
      </c>
      <c r="E24" s="9">
        <v>1</v>
      </c>
      <c r="F24" s="9">
        <v>177</v>
      </c>
      <c r="G24" s="9">
        <v>21</v>
      </c>
      <c r="H24" s="32">
        <f t="shared" si="1"/>
        <v>901</v>
      </c>
      <c r="I24" s="9">
        <v>88</v>
      </c>
      <c r="J24" s="9">
        <v>68</v>
      </c>
      <c r="K24" s="9">
        <v>12</v>
      </c>
      <c r="L24" s="9">
        <v>9</v>
      </c>
      <c r="M24" s="9">
        <v>33</v>
      </c>
      <c r="N24" s="9">
        <v>8</v>
      </c>
      <c r="O24" s="32">
        <f t="shared" si="0"/>
        <v>218</v>
      </c>
      <c r="P24" s="32">
        <f>H24+O24</f>
        <v>1119</v>
      </c>
      <c r="Q24" s="10" t="s">
        <v>47</v>
      </c>
    </row>
    <row r="25" spans="1:17" x14ac:dyDescent="0.25">
      <c r="A25" s="43" t="s">
        <v>48</v>
      </c>
      <c r="B25" s="44">
        <v>1143</v>
      </c>
      <c r="C25" s="44">
        <v>3030</v>
      </c>
      <c r="D25" s="44">
        <v>89</v>
      </c>
      <c r="E25" s="44">
        <v>0</v>
      </c>
      <c r="F25" s="44">
        <v>1058</v>
      </c>
      <c r="G25" s="44">
        <v>11</v>
      </c>
      <c r="H25" s="45">
        <f t="shared" si="1"/>
        <v>5331</v>
      </c>
      <c r="I25" s="44">
        <v>349</v>
      </c>
      <c r="J25" s="44">
        <v>608</v>
      </c>
      <c r="K25" s="44">
        <v>22</v>
      </c>
      <c r="L25" s="44">
        <v>0</v>
      </c>
      <c r="M25" s="44">
        <v>266</v>
      </c>
      <c r="N25" s="44">
        <v>2</v>
      </c>
      <c r="O25" s="45">
        <f t="shared" si="0"/>
        <v>1247</v>
      </c>
      <c r="P25" s="45">
        <f t="shared" si="2"/>
        <v>6578</v>
      </c>
      <c r="Q25" s="10" t="s">
        <v>49</v>
      </c>
    </row>
    <row r="26" spans="1:17" x14ac:dyDescent="0.25">
      <c r="A26" s="25" t="s">
        <v>50</v>
      </c>
      <c r="B26" s="9">
        <v>1547</v>
      </c>
      <c r="C26" s="9">
        <v>5310</v>
      </c>
      <c r="D26" s="9">
        <v>179</v>
      </c>
      <c r="E26" s="9">
        <v>18</v>
      </c>
      <c r="F26" s="9">
        <v>1184</v>
      </c>
      <c r="G26" s="9">
        <v>145</v>
      </c>
      <c r="H26" s="32">
        <f t="shared" si="1"/>
        <v>8383</v>
      </c>
      <c r="I26" s="9">
        <v>603</v>
      </c>
      <c r="J26" s="9">
        <v>1395</v>
      </c>
      <c r="K26" s="9">
        <v>45</v>
      </c>
      <c r="L26" s="9">
        <v>4</v>
      </c>
      <c r="M26" s="9">
        <v>378</v>
      </c>
      <c r="N26" s="9">
        <v>54</v>
      </c>
      <c r="O26" s="32">
        <f t="shared" si="0"/>
        <v>2479</v>
      </c>
      <c r="P26" s="32">
        <f t="shared" si="2"/>
        <v>10862</v>
      </c>
      <c r="Q26" s="10" t="s">
        <v>51</v>
      </c>
    </row>
    <row r="27" spans="1:17" x14ac:dyDescent="0.25">
      <c r="A27" s="43" t="s">
        <v>53</v>
      </c>
      <c r="B27" s="44">
        <v>1016</v>
      </c>
      <c r="C27" s="44">
        <v>1739</v>
      </c>
      <c r="D27" s="44">
        <v>117</v>
      </c>
      <c r="E27" s="44">
        <v>4</v>
      </c>
      <c r="F27" s="44">
        <v>559</v>
      </c>
      <c r="G27" s="44">
        <v>22</v>
      </c>
      <c r="H27" s="45">
        <f t="shared" si="1"/>
        <v>3457</v>
      </c>
      <c r="I27" s="44">
        <v>376</v>
      </c>
      <c r="J27" s="44">
        <v>625</v>
      </c>
      <c r="K27" s="44">
        <v>23</v>
      </c>
      <c r="L27" s="44">
        <v>2</v>
      </c>
      <c r="M27" s="44">
        <v>206</v>
      </c>
      <c r="N27" s="44">
        <v>9</v>
      </c>
      <c r="O27" s="45">
        <f t="shared" si="0"/>
        <v>1241</v>
      </c>
      <c r="P27" s="45">
        <f t="shared" si="2"/>
        <v>4698</v>
      </c>
      <c r="Q27" s="10" t="s">
        <v>54</v>
      </c>
    </row>
    <row r="28" spans="1:17" x14ac:dyDescent="0.25">
      <c r="A28" s="24" t="s">
        <v>56</v>
      </c>
      <c r="B28" s="9">
        <v>782</v>
      </c>
      <c r="C28" s="9">
        <v>1119</v>
      </c>
      <c r="D28" s="9">
        <v>77</v>
      </c>
      <c r="E28" s="9">
        <v>1</v>
      </c>
      <c r="F28" s="9">
        <v>343</v>
      </c>
      <c r="G28" s="9">
        <v>64</v>
      </c>
      <c r="H28" s="32">
        <f t="shared" si="1"/>
        <v>2386</v>
      </c>
      <c r="I28" s="9">
        <v>322</v>
      </c>
      <c r="J28" s="9">
        <v>307</v>
      </c>
      <c r="K28" s="9">
        <v>21</v>
      </c>
      <c r="L28" s="9">
        <v>3</v>
      </c>
      <c r="M28" s="9">
        <v>136</v>
      </c>
      <c r="N28" s="9">
        <v>16</v>
      </c>
      <c r="O28" s="32">
        <f t="shared" si="0"/>
        <v>805</v>
      </c>
      <c r="P28" s="32">
        <f t="shared" si="2"/>
        <v>3191</v>
      </c>
      <c r="Q28" s="10" t="s">
        <v>57</v>
      </c>
    </row>
    <row r="29" spans="1:17" x14ac:dyDescent="0.25">
      <c r="A29" s="46" t="s">
        <v>58</v>
      </c>
      <c r="B29" s="44">
        <v>300</v>
      </c>
      <c r="C29" s="44">
        <v>324</v>
      </c>
      <c r="D29" s="44">
        <v>33</v>
      </c>
      <c r="E29" s="44">
        <v>1</v>
      </c>
      <c r="F29" s="44">
        <v>86</v>
      </c>
      <c r="G29" s="44">
        <v>14</v>
      </c>
      <c r="H29" s="45">
        <f t="shared" si="1"/>
        <v>758</v>
      </c>
      <c r="I29" s="44">
        <v>177</v>
      </c>
      <c r="J29" s="44">
        <v>126</v>
      </c>
      <c r="K29" s="44">
        <v>5</v>
      </c>
      <c r="L29" s="44">
        <v>4</v>
      </c>
      <c r="M29" s="44">
        <v>42</v>
      </c>
      <c r="N29" s="44">
        <v>3</v>
      </c>
      <c r="O29" s="45">
        <f t="shared" si="0"/>
        <v>357</v>
      </c>
      <c r="P29" s="45">
        <f t="shared" si="2"/>
        <v>1115</v>
      </c>
      <c r="Q29" s="10" t="s">
        <v>36</v>
      </c>
    </row>
    <row r="30" spans="1:17" x14ac:dyDescent="0.25">
      <c r="A30" s="24" t="s">
        <v>59</v>
      </c>
      <c r="B30" s="9">
        <v>279</v>
      </c>
      <c r="C30" s="9">
        <v>2715</v>
      </c>
      <c r="D30" s="9">
        <v>289</v>
      </c>
      <c r="E30" s="9">
        <v>2</v>
      </c>
      <c r="F30" s="9">
        <v>1422</v>
      </c>
      <c r="G30" s="9">
        <v>36</v>
      </c>
      <c r="H30" s="32">
        <f t="shared" si="1"/>
        <v>4743</v>
      </c>
      <c r="I30" s="9">
        <v>388</v>
      </c>
      <c r="J30" s="9">
        <v>2672</v>
      </c>
      <c r="K30" s="9">
        <v>150</v>
      </c>
      <c r="L30" s="9">
        <v>0</v>
      </c>
      <c r="M30" s="9">
        <v>1292</v>
      </c>
      <c r="N30" s="9">
        <v>7</v>
      </c>
      <c r="O30" s="32">
        <f t="shared" si="0"/>
        <v>4509</v>
      </c>
      <c r="P30" s="32">
        <f>H30+O30</f>
        <v>9252</v>
      </c>
      <c r="Q30" s="10" t="s">
        <v>60</v>
      </c>
    </row>
    <row r="31" spans="1:17" x14ac:dyDescent="0.25">
      <c r="A31" s="46" t="s">
        <v>13</v>
      </c>
      <c r="B31" s="44">
        <v>1456</v>
      </c>
      <c r="C31" s="44">
        <v>705</v>
      </c>
      <c r="D31" s="44">
        <v>113</v>
      </c>
      <c r="E31" s="44">
        <v>3</v>
      </c>
      <c r="F31" s="44">
        <v>484</v>
      </c>
      <c r="G31" s="44">
        <v>18</v>
      </c>
      <c r="H31" s="45">
        <f t="shared" si="1"/>
        <v>2779</v>
      </c>
      <c r="I31" s="44">
        <v>185</v>
      </c>
      <c r="J31" s="44">
        <v>89</v>
      </c>
      <c r="K31" s="44">
        <v>9</v>
      </c>
      <c r="L31" s="44">
        <v>13</v>
      </c>
      <c r="M31" s="44">
        <v>106</v>
      </c>
      <c r="N31" s="44">
        <v>2</v>
      </c>
      <c r="O31" s="45">
        <f t="shared" si="0"/>
        <v>404</v>
      </c>
      <c r="P31" s="45">
        <f t="shared" si="2"/>
        <v>3183</v>
      </c>
      <c r="Q31" s="10" t="s">
        <v>39</v>
      </c>
    </row>
    <row r="32" spans="1:17" x14ac:dyDescent="0.25">
      <c r="A32" s="24" t="s">
        <v>12</v>
      </c>
      <c r="B32" s="9">
        <v>1580</v>
      </c>
      <c r="C32" s="9">
        <v>3575</v>
      </c>
      <c r="D32" s="9">
        <v>158</v>
      </c>
      <c r="E32" s="9">
        <v>0</v>
      </c>
      <c r="F32" s="9">
        <v>1007</v>
      </c>
      <c r="G32" s="9">
        <v>11</v>
      </c>
      <c r="H32" s="32">
        <f t="shared" si="1"/>
        <v>6331</v>
      </c>
      <c r="I32" s="9">
        <v>464</v>
      </c>
      <c r="J32" s="9">
        <v>805</v>
      </c>
      <c r="K32" s="9">
        <v>45</v>
      </c>
      <c r="L32" s="9">
        <v>3</v>
      </c>
      <c r="M32" s="9">
        <v>304</v>
      </c>
      <c r="N32" s="9">
        <v>7</v>
      </c>
      <c r="O32" s="32">
        <f t="shared" si="0"/>
        <v>1628</v>
      </c>
      <c r="P32" s="32">
        <f t="shared" si="2"/>
        <v>7959</v>
      </c>
      <c r="Q32" s="10" t="s">
        <v>55</v>
      </c>
    </row>
    <row r="33" spans="1:55" x14ac:dyDescent="0.25">
      <c r="A33" s="46" t="s">
        <v>11</v>
      </c>
      <c r="B33" s="44">
        <v>850</v>
      </c>
      <c r="C33" s="44">
        <v>3862</v>
      </c>
      <c r="D33" s="44">
        <v>141</v>
      </c>
      <c r="E33" s="44">
        <v>1</v>
      </c>
      <c r="F33" s="44">
        <v>1318</v>
      </c>
      <c r="G33" s="44">
        <v>41</v>
      </c>
      <c r="H33" s="45">
        <f t="shared" si="1"/>
        <v>6213</v>
      </c>
      <c r="I33" s="44">
        <v>404</v>
      </c>
      <c r="J33" s="44">
        <v>1042</v>
      </c>
      <c r="K33" s="44">
        <v>63</v>
      </c>
      <c r="L33" s="44">
        <v>3</v>
      </c>
      <c r="M33" s="44">
        <v>624</v>
      </c>
      <c r="N33" s="44">
        <v>11</v>
      </c>
      <c r="O33" s="45">
        <f t="shared" si="0"/>
        <v>2147</v>
      </c>
      <c r="P33" s="45">
        <f t="shared" si="2"/>
        <v>8360</v>
      </c>
      <c r="Q33" s="10" t="s">
        <v>52</v>
      </c>
    </row>
    <row r="34" spans="1:55" x14ac:dyDescent="0.25">
      <c r="A34" s="24" t="s">
        <v>61</v>
      </c>
      <c r="B34" s="9">
        <v>2448</v>
      </c>
      <c r="C34" s="9">
        <v>304</v>
      </c>
      <c r="D34" s="9">
        <v>120</v>
      </c>
      <c r="E34" s="9">
        <v>24</v>
      </c>
      <c r="F34" s="9">
        <v>87</v>
      </c>
      <c r="G34" s="9">
        <v>2044</v>
      </c>
      <c r="H34" s="32">
        <f t="shared" si="1"/>
        <v>5027</v>
      </c>
      <c r="I34" s="9">
        <v>286</v>
      </c>
      <c r="J34" s="9">
        <v>51</v>
      </c>
      <c r="K34" s="9">
        <v>16</v>
      </c>
      <c r="L34" s="9">
        <v>27</v>
      </c>
      <c r="M34" s="9">
        <v>23</v>
      </c>
      <c r="N34" s="9">
        <v>188</v>
      </c>
      <c r="O34" s="32">
        <f t="shared" si="0"/>
        <v>591</v>
      </c>
      <c r="P34" s="32">
        <f t="shared" si="2"/>
        <v>5618</v>
      </c>
      <c r="Q34" s="10" t="s">
        <v>62</v>
      </c>
    </row>
    <row r="35" spans="1:55" x14ac:dyDescent="0.25">
      <c r="A35" s="46" t="s">
        <v>10</v>
      </c>
      <c r="B35" s="44">
        <v>757</v>
      </c>
      <c r="C35" s="44">
        <v>2033</v>
      </c>
      <c r="D35" s="44">
        <v>195</v>
      </c>
      <c r="E35" s="44">
        <v>0</v>
      </c>
      <c r="F35" s="44">
        <v>613</v>
      </c>
      <c r="G35" s="44">
        <v>9</v>
      </c>
      <c r="H35" s="45">
        <f t="shared" si="1"/>
        <v>3607</v>
      </c>
      <c r="I35" s="44">
        <v>298</v>
      </c>
      <c r="J35" s="44">
        <v>892</v>
      </c>
      <c r="K35" s="44">
        <v>66</v>
      </c>
      <c r="L35" s="44">
        <v>0</v>
      </c>
      <c r="M35" s="44">
        <v>361</v>
      </c>
      <c r="N35" s="44">
        <v>1</v>
      </c>
      <c r="O35" s="45">
        <f t="shared" si="0"/>
        <v>1618</v>
      </c>
      <c r="P35" s="45">
        <f t="shared" si="2"/>
        <v>5225</v>
      </c>
      <c r="Q35" s="10" t="s">
        <v>45</v>
      </c>
    </row>
    <row r="36" spans="1:55" x14ac:dyDescent="0.25">
      <c r="A36" s="24" t="s">
        <v>63</v>
      </c>
      <c r="B36" s="9">
        <v>422</v>
      </c>
      <c r="C36" s="9">
        <v>839</v>
      </c>
      <c r="D36" s="9">
        <v>52</v>
      </c>
      <c r="E36" s="9">
        <v>1</v>
      </c>
      <c r="F36" s="9">
        <v>353</v>
      </c>
      <c r="G36" s="9">
        <v>46</v>
      </c>
      <c r="H36" s="32">
        <f t="shared" si="1"/>
        <v>1713</v>
      </c>
      <c r="I36" s="9">
        <v>337</v>
      </c>
      <c r="J36" s="9">
        <v>1005</v>
      </c>
      <c r="K36" s="9">
        <v>11</v>
      </c>
      <c r="L36" s="9">
        <v>20</v>
      </c>
      <c r="M36" s="9">
        <v>202</v>
      </c>
      <c r="N36" s="9">
        <v>12</v>
      </c>
      <c r="O36" s="32">
        <f t="shared" si="0"/>
        <v>1587</v>
      </c>
      <c r="P36" s="32">
        <f t="shared" si="2"/>
        <v>3300</v>
      </c>
      <c r="Q36" s="10" t="s">
        <v>64</v>
      </c>
    </row>
    <row r="37" spans="1:55" x14ac:dyDescent="0.25">
      <c r="A37" s="46" t="s">
        <v>66</v>
      </c>
      <c r="B37" s="44">
        <v>106</v>
      </c>
      <c r="C37" s="44">
        <v>846</v>
      </c>
      <c r="D37" s="44">
        <v>12</v>
      </c>
      <c r="E37" s="44">
        <v>0</v>
      </c>
      <c r="F37" s="44">
        <v>361</v>
      </c>
      <c r="G37" s="44">
        <v>22</v>
      </c>
      <c r="H37" s="45">
        <f t="shared" si="1"/>
        <v>1347</v>
      </c>
      <c r="I37" s="44">
        <v>159</v>
      </c>
      <c r="J37" s="44">
        <v>1235</v>
      </c>
      <c r="K37" s="44">
        <v>14</v>
      </c>
      <c r="L37" s="44">
        <v>0</v>
      </c>
      <c r="M37" s="44">
        <v>430</v>
      </c>
      <c r="N37" s="44">
        <v>16</v>
      </c>
      <c r="O37" s="45">
        <f t="shared" si="0"/>
        <v>1854</v>
      </c>
      <c r="P37" s="45">
        <f t="shared" si="2"/>
        <v>3201</v>
      </c>
      <c r="Q37" s="10" t="s">
        <v>67</v>
      </c>
    </row>
    <row r="38" spans="1:55" x14ac:dyDescent="0.25">
      <c r="A38" s="24" t="s">
        <v>68</v>
      </c>
      <c r="B38" s="9">
        <v>621</v>
      </c>
      <c r="C38" s="9">
        <v>521</v>
      </c>
      <c r="D38" s="9">
        <v>52</v>
      </c>
      <c r="E38" s="9">
        <v>3</v>
      </c>
      <c r="F38" s="9">
        <v>2034</v>
      </c>
      <c r="G38" s="9">
        <v>79</v>
      </c>
      <c r="H38" s="32">
        <f t="shared" si="1"/>
        <v>3310</v>
      </c>
      <c r="I38" s="9">
        <v>38</v>
      </c>
      <c r="J38" s="9">
        <v>57</v>
      </c>
      <c r="K38" s="9">
        <v>5</v>
      </c>
      <c r="L38" s="9">
        <v>1</v>
      </c>
      <c r="M38" s="9">
        <v>123</v>
      </c>
      <c r="N38" s="9">
        <v>2</v>
      </c>
      <c r="O38" s="32">
        <f t="shared" si="0"/>
        <v>226</v>
      </c>
      <c r="P38" s="32">
        <f t="shared" si="2"/>
        <v>3536</v>
      </c>
      <c r="Q38" s="10" t="s">
        <v>21</v>
      </c>
    </row>
    <row r="39" spans="1:55" x14ac:dyDescent="0.25">
      <c r="A39" s="46" t="s">
        <v>69</v>
      </c>
      <c r="B39" s="44">
        <v>579</v>
      </c>
      <c r="C39" s="44">
        <v>1925</v>
      </c>
      <c r="D39" s="44">
        <v>65</v>
      </c>
      <c r="E39" s="44">
        <v>5</v>
      </c>
      <c r="F39" s="44">
        <v>1506</v>
      </c>
      <c r="G39" s="44">
        <v>11</v>
      </c>
      <c r="H39" s="45">
        <f t="shared" si="1"/>
        <v>4091</v>
      </c>
      <c r="I39" s="44">
        <v>507</v>
      </c>
      <c r="J39" s="44">
        <v>6060</v>
      </c>
      <c r="K39" s="44">
        <v>58</v>
      </c>
      <c r="L39" s="44">
        <v>0</v>
      </c>
      <c r="M39" s="44">
        <v>2449</v>
      </c>
      <c r="N39" s="44">
        <v>7</v>
      </c>
      <c r="O39" s="45">
        <f t="shared" si="0"/>
        <v>9081</v>
      </c>
      <c r="P39" s="45">
        <f>H39+O39</f>
        <v>13172</v>
      </c>
      <c r="Q39" s="10" t="s">
        <v>42</v>
      </c>
    </row>
    <row r="40" spans="1:55" x14ac:dyDescent="0.25">
      <c r="A40" s="24" t="s">
        <v>9</v>
      </c>
      <c r="B40" s="9">
        <v>649</v>
      </c>
      <c r="C40" s="9">
        <v>1433</v>
      </c>
      <c r="D40" s="9">
        <v>84</v>
      </c>
      <c r="E40" s="9">
        <v>0</v>
      </c>
      <c r="F40" s="9">
        <v>369</v>
      </c>
      <c r="G40" s="9">
        <v>4</v>
      </c>
      <c r="H40" s="32">
        <f t="shared" si="1"/>
        <v>2539</v>
      </c>
      <c r="I40" s="9">
        <v>201</v>
      </c>
      <c r="J40" s="9">
        <v>405</v>
      </c>
      <c r="K40" s="9">
        <v>30</v>
      </c>
      <c r="L40" s="9">
        <v>0</v>
      </c>
      <c r="M40" s="9">
        <v>134</v>
      </c>
      <c r="N40" s="9">
        <v>0</v>
      </c>
      <c r="O40" s="32">
        <f t="shared" si="0"/>
        <v>770</v>
      </c>
      <c r="P40" s="32">
        <f t="shared" si="2"/>
        <v>3309</v>
      </c>
      <c r="Q40" s="10" t="s">
        <v>33</v>
      </c>
    </row>
    <row r="41" spans="1:55" x14ac:dyDescent="0.25">
      <c r="A41" s="46" t="s">
        <v>8</v>
      </c>
      <c r="B41" s="44">
        <v>2154</v>
      </c>
      <c r="C41" s="44">
        <v>5224</v>
      </c>
      <c r="D41" s="44">
        <v>117</v>
      </c>
      <c r="E41" s="44">
        <v>2</v>
      </c>
      <c r="F41" s="44">
        <v>4149</v>
      </c>
      <c r="G41" s="44">
        <v>57</v>
      </c>
      <c r="H41" s="45">
        <f t="shared" si="1"/>
        <v>11703</v>
      </c>
      <c r="I41" s="44">
        <v>382</v>
      </c>
      <c r="J41" s="44">
        <v>1102</v>
      </c>
      <c r="K41" s="44">
        <v>23</v>
      </c>
      <c r="L41" s="44">
        <v>0</v>
      </c>
      <c r="M41" s="44">
        <v>894</v>
      </c>
      <c r="N41" s="44">
        <v>10</v>
      </c>
      <c r="O41" s="45">
        <f t="shared" si="0"/>
        <v>2411</v>
      </c>
      <c r="P41" s="45">
        <f t="shared" si="2"/>
        <v>14114</v>
      </c>
      <c r="Q41" s="10" t="s">
        <v>24</v>
      </c>
    </row>
    <row r="42" spans="1:55" x14ac:dyDescent="0.25">
      <c r="A42" s="24" t="s">
        <v>70</v>
      </c>
      <c r="B42" s="9">
        <v>505</v>
      </c>
      <c r="C42" s="9">
        <v>899</v>
      </c>
      <c r="D42" s="9">
        <v>28</v>
      </c>
      <c r="E42" s="9">
        <v>7</v>
      </c>
      <c r="F42" s="9">
        <v>373</v>
      </c>
      <c r="G42" s="9">
        <v>116</v>
      </c>
      <c r="H42" s="32">
        <f t="shared" si="1"/>
        <v>1928</v>
      </c>
      <c r="I42" s="9">
        <v>135</v>
      </c>
      <c r="J42" s="9">
        <v>121</v>
      </c>
      <c r="K42" s="9">
        <v>11</v>
      </c>
      <c r="L42" s="9">
        <v>5</v>
      </c>
      <c r="M42" s="9">
        <v>87</v>
      </c>
      <c r="N42" s="9">
        <v>10</v>
      </c>
      <c r="O42" s="32">
        <f t="shared" si="0"/>
        <v>369</v>
      </c>
      <c r="P42" s="32">
        <f t="shared" si="2"/>
        <v>2297</v>
      </c>
      <c r="Q42" s="10" t="s">
        <v>65</v>
      </c>
    </row>
    <row r="43" spans="1:55" s="2" customFormat="1" x14ac:dyDescent="0.25">
      <c r="A43" s="43" t="s">
        <v>7</v>
      </c>
      <c r="B43" s="44">
        <v>237</v>
      </c>
      <c r="C43" s="44">
        <v>528</v>
      </c>
      <c r="D43" s="44">
        <v>18</v>
      </c>
      <c r="E43" s="44">
        <v>0</v>
      </c>
      <c r="F43" s="44">
        <v>292</v>
      </c>
      <c r="G43" s="44">
        <v>4</v>
      </c>
      <c r="H43" s="45">
        <f t="shared" si="1"/>
        <v>1079</v>
      </c>
      <c r="I43" s="44">
        <v>125</v>
      </c>
      <c r="J43" s="44">
        <v>168</v>
      </c>
      <c r="K43" s="44">
        <v>6</v>
      </c>
      <c r="L43" s="44">
        <v>0</v>
      </c>
      <c r="M43" s="44">
        <v>88</v>
      </c>
      <c r="N43" s="44">
        <v>1</v>
      </c>
      <c r="O43" s="45">
        <f t="shared" si="0"/>
        <v>388</v>
      </c>
      <c r="P43" s="45">
        <f t="shared" si="2"/>
        <v>1467</v>
      </c>
      <c r="Q43" s="10" t="s">
        <v>19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ht="7.5" customHeight="1" x14ac:dyDescent="0.25">
      <c r="A44" s="37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55" x14ac:dyDescent="0.25">
      <c r="A45" s="23" t="s">
        <v>0</v>
      </c>
      <c r="B45" s="26">
        <f>SUM(B12:B43)</f>
        <v>25423</v>
      </c>
      <c r="C45" s="26">
        <f>SUM(C12:C43)</f>
        <v>68408</v>
      </c>
      <c r="D45" s="26">
        <f t="shared" ref="D45:H45" si="3">SUM(D12:D43)</f>
        <v>3480</v>
      </c>
      <c r="E45" s="26">
        <f>SUM(E12:E43)</f>
        <v>139</v>
      </c>
      <c r="F45" s="26">
        <f t="shared" si="3"/>
        <v>27951</v>
      </c>
      <c r="G45" s="26">
        <f t="shared" si="3"/>
        <v>4059</v>
      </c>
      <c r="H45" s="26">
        <f t="shared" si="3"/>
        <v>129460</v>
      </c>
      <c r="I45" s="26">
        <f t="shared" ref="I45:P45" si="4">SUM(I12:I43)</f>
        <v>8458</v>
      </c>
      <c r="J45" s="26">
        <f t="shared" si="4"/>
        <v>33249</v>
      </c>
      <c r="K45" s="26">
        <f t="shared" si="4"/>
        <v>1156</v>
      </c>
      <c r="L45" s="26">
        <f t="shared" si="4"/>
        <v>180</v>
      </c>
      <c r="M45" s="26">
        <f t="shared" si="4"/>
        <v>12746</v>
      </c>
      <c r="N45" s="26">
        <f t="shared" si="4"/>
        <v>594</v>
      </c>
      <c r="O45" s="26">
        <f t="shared" si="4"/>
        <v>56383</v>
      </c>
      <c r="P45" s="26">
        <f t="shared" si="4"/>
        <v>185843</v>
      </c>
    </row>
    <row r="46" spans="1:55" s="15" customFormat="1" x14ac:dyDescent="0.25">
      <c r="A46" s="14" t="s">
        <v>74</v>
      </c>
      <c r="H46" s="16">
        <f>H45*100/P45</f>
        <v>69.660950372088266</v>
      </c>
      <c r="O46" s="16">
        <f>O45*100/P45</f>
        <v>30.339049627911731</v>
      </c>
    </row>
    <row r="47" spans="1:55" x14ac:dyDescent="0.25">
      <c r="A47" s="11" t="s">
        <v>81</v>
      </c>
    </row>
    <row r="48" spans="1:55" x14ac:dyDescent="0.25">
      <c r="A48" s="11" t="s">
        <v>82</v>
      </c>
    </row>
    <row r="49" spans="1:1" x14ac:dyDescent="0.25">
      <c r="A49" s="11" t="s">
        <v>83</v>
      </c>
    </row>
    <row r="50" spans="1:1" x14ac:dyDescent="0.25">
      <c r="A50" s="11" t="s">
        <v>84</v>
      </c>
    </row>
    <row r="51" spans="1:1" x14ac:dyDescent="0.25">
      <c r="A51" s="11" t="s">
        <v>87</v>
      </c>
    </row>
    <row r="52" spans="1:1" x14ac:dyDescent="0.25">
      <c r="A52" s="11" t="s">
        <v>85</v>
      </c>
    </row>
    <row r="118" ht="6" customHeight="1" x14ac:dyDescent="0.25"/>
  </sheetData>
  <mergeCells count="4">
    <mergeCell ref="B8:P8"/>
    <mergeCell ref="B9:H9"/>
    <mergeCell ref="I9:O9"/>
    <mergeCell ref="A8:A10"/>
  </mergeCells>
  <pageMargins left="0.7" right="0.7" top="0.75" bottom="0.75" header="0.3" footer="0.3"/>
  <pageSetup paperSize="9" orientation="portrait" r:id="rId1"/>
  <ignoredErrors>
    <ignoredError sqref="H46:O4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7"/>
  <sheetViews>
    <sheetView zoomScaleNormal="100" workbookViewId="0">
      <selection activeCell="G56" sqref="G56"/>
    </sheetView>
  </sheetViews>
  <sheetFormatPr baseColWidth="10" defaultRowHeight="15" x14ac:dyDescent="0.25"/>
  <cols>
    <col min="1" max="1" width="19" customWidth="1"/>
    <col min="2" max="2" width="15.85546875" customWidth="1"/>
    <col min="3" max="3" width="13.42578125" customWidth="1"/>
    <col min="4" max="4" width="12.42578125" customWidth="1"/>
    <col min="5" max="5" width="12.140625" customWidth="1"/>
    <col min="6" max="6" width="12.85546875" customWidth="1"/>
    <col min="7" max="7" width="14.5703125" customWidth="1"/>
    <col min="9" max="9" width="12.7109375" bestFit="1" customWidth="1"/>
    <col min="11" max="11" width="12.7109375" bestFit="1" customWidth="1"/>
    <col min="13" max="13" width="12.42578125" customWidth="1"/>
  </cols>
  <sheetData>
    <row r="2" spans="1:9" ht="17.25" x14ac:dyDescent="0.3">
      <c r="A2" s="17" t="s">
        <v>92</v>
      </c>
      <c r="B2" s="17"/>
      <c r="C2" s="17"/>
      <c r="D2" s="17"/>
    </row>
    <row r="4" spans="1:9" x14ac:dyDescent="0.25">
      <c r="A4" s="49" t="s">
        <v>86</v>
      </c>
      <c r="B4" s="50" t="s">
        <v>99</v>
      </c>
      <c r="C4" s="50"/>
      <c r="D4" s="50"/>
      <c r="E4" s="50"/>
      <c r="F4" s="50"/>
      <c r="G4" s="50"/>
      <c r="H4" s="33"/>
    </row>
    <row r="5" spans="1:9" ht="30" x14ac:dyDescent="0.25">
      <c r="A5" s="49"/>
      <c r="B5" s="31" t="s">
        <v>80</v>
      </c>
      <c r="C5" s="31" t="s">
        <v>78</v>
      </c>
      <c r="D5" s="31" t="s">
        <v>79</v>
      </c>
      <c r="E5" s="31" t="s">
        <v>75</v>
      </c>
      <c r="F5" s="31" t="s">
        <v>76</v>
      </c>
      <c r="G5" s="31" t="s">
        <v>77</v>
      </c>
      <c r="H5" s="30" t="s">
        <v>0</v>
      </c>
    </row>
    <row r="6" spans="1:9" ht="9" customHeight="1" x14ac:dyDescent="0.25">
      <c r="A6" s="41"/>
      <c r="B6" s="41"/>
      <c r="C6" s="41"/>
      <c r="D6" s="41"/>
      <c r="E6" s="41"/>
      <c r="F6" s="41"/>
      <c r="G6" s="41"/>
      <c r="H6" s="41"/>
    </row>
    <row r="7" spans="1:9" x14ac:dyDescent="0.25">
      <c r="A7" s="25" t="s">
        <v>18</v>
      </c>
      <c r="B7" s="9">
        <v>1008</v>
      </c>
      <c r="C7" s="9">
        <v>210</v>
      </c>
      <c r="D7" s="9">
        <v>548</v>
      </c>
      <c r="E7" s="9">
        <v>1743</v>
      </c>
      <c r="F7" s="9">
        <v>123</v>
      </c>
      <c r="G7" s="9">
        <v>204</v>
      </c>
      <c r="H7" s="32">
        <f>SUM(B7:G7)</f>
        <v>3836</v>
      </c>
      <c r="I7" s="10" t="s">
        <v>20</v>
      </c>
    </row>
    <row r="8" spans="1:9" x14ac:dyDescent="0.25">
      <c r="A8" s="46" t="s">
        <v>22</v>
      </c>
      <c r="B8" s="44">
        <v>1484</v>
      </c>
      <c r="C8" s="44">
        <v>332</v>
      </c>
      <c r="D8" s="44">
        <v>557</v>
      </c>
      <c r="E8" s="44">
        <v>3273</v>
      </c>
      <c r="F8" s="44">
        <v>107</v>
      </c>
      <c r="G8" s="44">
        <v>373</v>
      </c>
      <c r="H8" s="45">
        <f t="shared" ref="H8:H38" si="0">SUM(B8:G8)</f>
        <v>6126</v>
      </c>
      <c r="I8" s="10" t="s">
        <v>23</v>
      </c>
    </row>
    <row r="9" spans="1:9" x14ac:dyDescent="0.25">
      <c r="A9" s="24" t="s">
        <v>25</v>
      </c>
      <c r="B9" s="9">
        <v>213</v>
      </c>
      <c r="C9" s="9">
        <v>167</v>
      </c>
      <c r="D9" s="9">
        <v>91</v>
      </c>
      <c r="E9" s="9">
        <v>477</v>
      </c>
      <c r="F9" s="9">
        <v>10</v>
      </c>
      <c r="G9" s="9">
        <v>12</v>
      </c>
      <c r="H9" s="32">
        <f t="shared" si="0"/>
        <v>970</v>
      </c>
      <c r="I9" s="10" t="s">
        <v>26</v>
      </c>
    </row>
    <row r="10" spans="1:9" x14ac:dyDescent="0.25">
      <c r="A10" s="46" t="s">
        <v>17</v>
      </c>
      <c r="B10" s="44">
        <v>292</v>
      </c>
      <c r="C10" s="44">
        <v>61</v>
      </c>
      <c r="D10" s="44">
        <v>100</v>
      </c>
      <c r="E10" s="44">
        <v>421</v>
      </c>
      <c r="F10" s="44">
        <v>23</v>
      </c>
      <c r="G10" s="44">
        <v>26</v>
      </c>
      <c r="H10" s="45">
        <f t="shared" si="0"/>
        <v>923</v>
      </c>
      <c r="I10" s="10" t="s">
        <v>28</v>
      </c>
    </row>
    <row r="11" spans="1:9" x14ac:dyDescent="0.25">
      <c r="A11" s="24" t="s">
        <v>30</v>
      </c>
      <c r="B11" s="9">
        <v>844</v>
      </c>
      <c r="C11" s="9">
        <v>121</v>
      </c>
      <c r="D11" s="9">
        <v>476</v>
      </c>
      <c r="E11" s="9">
        <v>1305</v>
      </c>
      <c r="F11" s="9">
        <v>53</v>
      </c>
      <c r="G11" s="9">
        <v>58</v>
      </c>
      <c r="H11" s="32">
        <f t="shared" si="0"/>
        <v>2857</v>
      </c>
      <c r="I11" s="10" t="s">
        <v>27</v>
      </c>
    </row>
    <row r="12" spans="1:9" x14ac:dyDescent="0.25">
      <c r="A12" s="46" t="s">
        <v>16</v>
      </c>
      <c r="B12" s="44">
        <v>2719</v>
      </c>
      <c r="C12" s="44">
        <v>362</v>
      </c>
      <c r="D12" s="44">
        <v>783</v>
      </c>
      <c r="E12" s="44">
        <v>3786</v>
      </c>
      <c r="F12" s="44">
        <v>218</v>
      </c>
      <c r="G12" s="44">
        <v>744</v>
      </c>
      <c r="H12" s="45">
        <f t="shared" si="0"/>
        <v>8612</v>
      </c>
      <c r="I12" s="10" t="s">
        <v>32</v>
      </c>
    </row>
    <row r="13" spans="1:9" x14ac:dyDescent="0.25">
      <c r="A13" s="24" t="s">
        <v>34</v>
      </c>
      <c r="B13" s="9">
        <v>1435</v>
      </c>
      <c r="C13" s="9">
        <v>592</v>
      </c>
      <c r="D13" s="9">
        <v>787</v>
      </c>
      <c r="E13" s="9">
        <v>3472</v>
      </c>
      <c r="F13" s="9">
        <v>24</v>
      </c>
      <c r="G13" s="9">
        <v>502</v>
      </c>
      <c r="H13" s="32">
        <f t="shared" si="0"/>
        <v>6812</v>
      </c>
      <c r="I13" s="10" t="s">
        <v>29</v>
      </c>
    </row>
    <row r="14" spans="1:9" x14ac:dyDescent="0.25">
      <c r="A14" s="46" t="s">
        <v>15</v>
      </c>
      <c r="B14" s="44">
        <v>1138</v>
      </c>
      <c r="C14" s="44">
        <v>294</v>
      </c>
      <c r="D14" s="44">
        <v>678</v>
      </c>
      <c r="E14" s="44">
        <v>2099</v>
      </c>
      <c r="F14" s="44">
        <v>116</v>
      </c>
      <c r="G14" s="44">
        <v>14</v>
      </c>
      <c r="H14" s="45">
        <f t="shared" si="0"/>
        <v>4339</v>
      </c>
      <c r="I14" s="10" t="s">
        <v>35</v>
      </c>
    </row>
    <row r="15" spans="1:9" x14ac:dyDescent="0.25">
      <c r="A15" s="25" t="s">
        <v>37</v>
      </c>
      <c r="B15" s="9">
        <v>6655</v>
      </c>
      <c r="C15" s="9">
        <v>1488</v>
      </c>
      <c r="D15" s="9">
        <v>5137</v>
      </c>
      <c r="E15" s="9">
        <v>15056</v>
      </c>
      <c r="F15" s="9">
        <v>306</v>
      </c>
      <c r="G15" s="9">
        <v>519</v>
      </c>
      <c r="H15" s="32">
        <f t="shared" si="0"/>
        <v>29161</v>
      </c>
      <c r="I15" s="10" t="s">
        <v>38</v>
      </c>
    </row>
    <row r="16" spans="1:9" x14ac:dyDescent="0.25">
      <c r="A16" s="43" t="s">
        <v>14</v>
      </c>
      <c r="B16" s="44">
        <v>297</v>
      </c>
      <c r="C16" s="44">
        <v>83</v>
      </c>
      <c r="D16" s="44">
        <v>211</v>
      </c>
      <c r="E16" s="44">
        <v>976</v>
      </c>
      <c r="F16" s="44">
        <v>32</v>
      </c>
      <c r="G16" s="44">
        <v>32</v>
      </c>
      <c r="H16" s="45">
        <f t="shared" si="0"/>
        <v>1631</v>
      </c>
      <c r="I16" s="10" t="s">
        <v>40</v>
      </c>
    </row>
    <row r="17" spans="1:9" x14ac:dyDescent="0.25">
      <c r="A17" s="25" t="s">
        <v>41</v>
      </c>
      <c r="B17" s="9">
        <v>1145</v>
      </c>
      <c r="C17" s="9">
        <v>226</v>
      </c>
      <c r="D17" s="9">
        <v>1105</v>
      </c>
      <c r="E17" s="9">
        <v>2553</v>
      </c>
      <c r="F17" s="9">
        <v>96</v>
      </c>
      <c r="G17" s="9">
        <v>66</v>
      </c>
      <c r="H17" s="32">
        <f t="shared" si="0"/>
        <v>5191</v>
      </c>
      <c r="I17" s="10" t="s">
        <v>31</v>
      </c>
    </row>
    <row r="18" spans="1:9" x14ac:dyDescent="0.25">
      <c r="A18" s="43" t="s">
        <v>43</v>
      </c>
      <c r="B18" s="44">
        <v>989</v>
      </c>
      <c r="C18" s="44">
        <v>164</v>
      </c>
      <c r="D18" s="44">
        <v>647</v>
      </c>
      <c r="E18" s="44">
        <v>1877</v>
      </c>
      <c r="F18" s="44">
        <v>57</v>
      </c>
      <c r="G18" s="44">
        <v>95</v>
      </c>
      <c r="H18" s="45">
        <f t="shared" si="0"/>
        <v>3829</v>
      </c>
      <c r="I18" s="10" t="s">
        <v>44</v>
      </c>
    </row>
    <row r="19" spans="1:9" x14ac:dyDescent="0.25">
      <c r="A19" s="25" t="s">
        <v>46</v>
      </c>
      <c r="B19" s="9">
        <v>250</v>
      </c>
      <c r="C19" s="9">
        <v>73</v>
      </c>
      <c r="D19" s="9">
        <v>181</v>
      </c>
      <c r="E19" s="9">
        <v>582</v>
      </c>
      <c r="F19" s="9">
        <v>19</v>
      </c>
      <c r="G19" s="9">
        <v>14</v>
      </c>
      <c r="H19" s="32">
        <f t="shared" si="0"/>
        <v>1119</v>
      </c>
      <c r="I19" s="10" t="s">
        <v>47</v>
      </c>
    </row>
    <row r="20" spans="1:9" x14ac:dyDescent="0.25">
      <c r="A20" s="43" t="s">
        <v>48</v>
      </c>
      <c r="B20" s="44">
        <v>1451</v>
      </c>
      <c r="C20" s="44">
        <v>302</v>
      </c>
      <c r="D20" s="44">
        <v>1137</v>
      </c>
      <c r="E20" s="44">
        <v>3688</v>
      </c>
      <c r="F20" s="44">
        <v>0</v>
      </c>
      <c r="G20" s="44">
        <v>0</v>
      </c>
      <c r="H20" s="45">
        <f t="shared" si="0"/>
        <v>6578</v>
      </c>
      <c r="I20" s="10" t="s">
        <v>49</v>
      </c>
    </row>
    <row r="21" spans="1:9" x14ac:dyDescent="0.25">
      <c r="A21" s="25" t="s">
        <v>50</v>
      </c>
      <c r="B21" s="9">
        <v>3388</v>
      </c>
      <c r="C21" s="9">
        <v>565</v>
      </c>
      <c r="D21" s="9">
        <v>1492</v>
      </c>
      <c r="E21" s="9">
        <v>4555</v>
      </c>
      <c r="F21" s="9">
        <v>159</v>
      </c>
      <c r="G21" s="9">
        <v>703</v>
      </c>
      <c r="H21" s="32">
        <f t="shared" si="0"/>
        <v>10862</v>
      </c>
      <c r="I21" s="10" t="s">
        <v>51</v>
      </c>
    </row>
    <row r="22" spans="1:9" x14ac:dyDescent="0.25">
      <c r="A22" s="43" t="s">
        <v>53</v>
      </c>
      <c r="B22" s="44">
        <v>1095</v>
      </c>
      <c r="C22" s="44">
        <v>186</v>
      </c>
      <c r="D22" s="44">
        <v>926</v>
      </c>
      <c r="E22" s="44">
        <v>2290</v>
      </c>
      <c r="F22" s="44">
        <v>7</v>
      </c>
      <c r="G22" s="44">
        <v>194</v>
      </c>
      <c r="H22" s="45">
        <f t="shared" si="0"/>
        <v>4698</v>
      </c>
      <c r="I22" s="10" t="s">
        <v>54</v>
      </c>
    </row>
    <row r="23" spans="1:9" x14ac:dyDescent="0.25">
      <c r="A23" s="24" t="s">
        <v>56</v>
      </c>
      <c r="B23" s="9">
        <v>633</v>
      </c>
      <c r="C23" s="9">
        <v>175</v>
      </c>
      <c r="D23" s="9">
        <v>540</v>
      </c>
      <c r="E23" s="9">
        <v>1745</v>
      </c>
      <c r="F23" s="9">
        <v>67</v>
      </c>
      <c r="G23" s="9">
        <v>31</v>
      </c>
      <c r="H23" s="32">
        <f t="shared" si="0"/>
        <v>3191</v>
      </c>
      <c r="I23" s="10" t="s">
        <v>57</v>
      </c>
    </row>
    <row r="24" spans="1:9" x14ac:dyDescent="0.25">
      <c r="A24" s="46" t="s">
        <v>58</v>
      </c>
      <c r="B24" s="44">
        <v>315</v>
      </c>
      <c r="C24" s="44">
        <v>47</v>
      </c>
      <c r="D24" s="44">
        <v>128</v>
      </c>
      <c r="E24" s="44">
        <v>550</v>
      </c>
      <c r="F24" s="44">
        <v>21</v>
      </c>
      <c r="G24" s="44">
        <v>54</v>
      </c>
      <c r="H24" s="45">
        <f t="shared" si="0"/>
        <v>1115</v>
      </c>
      <c r="I24" s="10" t="s">
        <v>36</v>
      </c>
    </row>
    <row r="25" spans="1:9" x14ac:dyDescent="0.25">
      <c r="A25" s="24" t="s">
        <v>59</v>
      </c>
      <c r="B25" s="9">
        <v>2014</v>
      </c>
      <c r="C25" s="9">
        <v>536</v>
      </c>
      <c r="D25" s="9">
        <v>1296</v>
      </c>
      <c r="E25" s="9">
        <v>4909</v>
      </c>
      <c r="F25" s="9">
        <v>44</v>
      </c>
      <c r="G25" s="9">
        <v>453</v>
      </c>
      <c r="H25" s="32">
        <f t="shared" si="0"/>
        <v>9252</v>
      </c>
      <c r="I25" s="10" t="s">
        <v>60</v>
      </c>
    </row>
    <row r="26" spans="1:9" x14ac:dyDescent="0.25">
      <c r="A26" s="46" t="s">
        <v>13</v>
      </c>
      <c r="B26" s="44">
        <v>900</v>
      </c>
      <c r="C26" s="44">
        <v>236</v>
      </c>
      <c r="D26" s="44">
        <v>473</v>
      </c>
      <c r="E26" s="44">
        <v>1501</v>
      </c>
      <c r="F26" s="44">
        <v>46</v>
      </c>
      <c r="G26" s="44">
        <v>27</v>
      </c>
      <c r="H26" s="45">
        <f t="shared" si="0"/>
        <v>3183</v>
      </c>
      <c r="I26" s="10" t="s">
        <v>39</v>
      </c>
    </row>
    <row r="27" spans="1:9" x14ac:dyDescent="0.25">
      <c r="A27" s="24" t="s">
        <v>12</v>
      </c>
      <c r="B27" s="9">
        <v>1774</v>
      </c>
      <c r="C27" s="9">
        <v>410</v>
      </c>
      <c r="D27" s="9">
        <v>1667</v>
      </c>
      <c r="E27" s="9">
        <v>3889</v>
      </c>
      <c r="F27" s="9">
        <v>125</v>
      </c>
      <c r="G27" s="9">
        <v>94</v>
      </c>
      <c r="H27" s="32">
        <f t="shared" si="0"/>
        <v>7959</v>
      </c>
      <c r="I27" s="10" t="s">
        <v>55</v>
      </c>
    </row>
    <row r="28" spans="1:9" x14ac:dyDescent="0.25">
      <c r="A28" s="46" t="s">
        <v>11</v>
      </c>
      <c r="B28" s="44">
        <v>1816</v>
      </c>
      <c r="C28" s="44">
        <v>462</v>
      </c>
      <c r="D28" s="44">
        <v>1618</v>
      </c>
      <c r="E28" s="44">
        <v>4302</v>
      </c>
      <c r="F28" s="44">
        <v>120</v>
      </c>
      <c r="G28" s="44">
        <v>42</v>
      </c>
      <c r="H28" s="45">
        <f t="shared" si="0"/>
        <v>8360</v>
      </c>
      <c r="I28" s="10" t="s">
        <v>52</v>
      </c>
    </row>
    <row r="29" spans="1:9" x14ac:dyDescent="0.25">
      <c r="A29" s="24" t="s">
        <v>61</v>
      </c>
      <c r="B29" s="9">
        <v>2621</v>
      </c>
      <c r="C29" s="9">
        <v>961</v>
      </c>
      <c r="D29" s="9">
        <v>569</v>
      </c>
      <c r="E29" s="9">
        <v>1392</v>
      </c>
      <c r="F29" s="9">
        <v>35</v>
      </c>
      <c r="G29" s="9">
        <v>40</v>
      </c>
      <c r="H29" s="32">
        <f t="shared" si="0"/>
        <v>5618</v>
      </c>
      <c r="I29" s="10" t="s">
        <v>62</v>
      </c>
    </row>
    <row r="30" spans="1:9" x14ac:dyDescent="0.25">
      <c r="A30" s="46" t="s">
        <v>10</v>
      </c>
      <c r="B30" s="44">
        <v>1116</v>
      </c>
      <c r="C30" s="44">
        <v>272</v>
      </c>
      <c r="D30" s="44">
        <v>941</v>
      </c>
      <c r="E30" s="44">
        <v>2710</v>
      </c>
      <c r="F30" s="44">
        <v>113</v>
      </c>
      <c r="G30" s="44">
        <v>73</v>
      </c>
      <c r="H30" s="45">
        <f t="shared" si="0"/>
        <v>5225</v>
      </c>
      <c r="I30" s="10" t="s">
        <v>45</v>
      </c>
    </row>
    <row r="31" spans="1:9" x14ac:dyDescent="0.25">
      <c r="A31" s="24" t="s">
        <v>63</v>
      </c>
      <c r="B31" s="9">
        <v>787</v>
      </c>
      <c r="C31" s="9">
        <v>165</v>
      </c>
      <c r="D31" s="9">
        <v>416</v>
      </c>
      <c r="E31" s="9">
        <v>1688</v>
      </c>
      <c r="F31" s="9">
        <v>53</v>
      </c>
      <c r="G31" s="9">
        <v>191</v>
      </c>
      <c r="H31" s="32">
        <f t="shared" si="0"/>
        <v>3300</v>
      </c>
      <c r="I31" s="10" t="s">
        <v>64</v>
      </c>
    </row>
    <row r="32" spans="1:9" x14ac:dyDescent="0.25">
      <c r="A32" s="46" t="s">
        <v>66</v>
      </c>
      <c r="B32" s="44">
        <v>669</v>
      </c>
      <c r="C32" s="44">
        <v>379</v>
      </c>
      <c r="D32" s="44">
        <v>385</v>
      </c>
      <c r="E32" s="44">
        <v>1527</v>
      </c>
      <c r="F32" s="44">
        <v>22</v>
      </c>
      <c r="G32" s="44">
        <v>219</v>
      </c>
      <c r="H32" s="45">
        <f t="shared" si="0"/>
        <v>3201</v>
      </c>
      <c r="I32" s="10" t="s">
        <v>67</v>
      </c>
    </row>
    <row r="33" spans="1:35" x14ac:dyDescent="0.25">
      <c r="A33" s="24" t="s">
        <v>68</v>
      </c>
      <c r="B33" s="9">
        <v>997</v>
      </c>
      <c r="C33" s="9">
        <v>124</v>
      </c>
      <c r="D33" s="9">
        <v>466</v>
      </c>
      <c r="E33" s="9">
        <v>1739</v>
      </c>
      <c r="F33" s="9">
        <v>42</v>
      </c>
      <c r="G33" s="9">
        <v>168</v>
      </c>
      <c r="H33" s="32">
        <f t="shared" si="0"/>
        <v>3536</v>
      </c>
      <c r="I33" s="10" t="s">
        <v>21</v>
      </c>
    </row>
    <row r="34" spans="1:35" x14ac:dyDescent="0.25">
      <c r="A34" s="46" t="s">
        <v>69</v>
      </c>
      <c r="B34" s="44">
        <v>2752</v>
      </c>
      <c r="C34" s="44">
        <v>701</v>
      </c>
      <c r="D34" s="44">
        <v>1481</v>
      </c>
      <c r="E34" s="44">
        <v>7289</v>
      </c>
      <c r="F34" s="44">
        <v>157</v>
      </c>
      <c r="G34" s="44">
        <v>792</v>
      </c>
      <c r="H34" s="45">
        <f t="shared" si="0"/>
        <v>13172</v>
      </c>
      <c r="I34" s="10" t="s">
        <v>42</v>
      </c>
    </row>
    <row r="35" spans="1:35" x14ac:dyDescent="0.25">
      <c r="A35" s="24" t="s">
        <v>9</v>
      </c>
      <c r="B35" s="9">
        <v>831</v>
      </c>
      <c r="C35" s="9">
        <v>173</v>
      </c>
      <c r="D35" s="9">
        <v>479</v>
      </c>
      <c r="E35" s="9">
        <v>1733</v>
      </c>
      <c r="F35" s="9">
        <v>21</v>
      </c>
      <c r="G35" s="9">
        <v>72</v>
      </c>
      <c r="H35" s="32">
        <f t="shared" si="0"/>
        <v>3309</v>
      </c>
      <c r="I35" s="10" t="s">
        <v>33</v>
      </c>
    </row>
    <row r="36" spans="1:35" x14ac:dyDescent="0.25">
      <c r="A36" s="46" t="s">
        <v>8</v>
      </c>
      <c r="B36" s="44">
        <v>3092</v>
      </c>
      <c r="C36" s="44">
        <v>1130</v>
      </c>
      <c r="D36" s="44">
        <v>2062</v>
      </c>
      <c r="E36" s="44">
        <v>7420</v>
      </c>
      <c r="F36" s="44">
        <v>222</v>
      </c>
      <c r="G36" s="44">
        <v>188</v>
      </c>
      <c r="H36" s="45">
        <f t="shared" si="0"/>
        <v>14114</v>
      </c>
      <c r="I36" s="10" t="s">
        <v>24</v>
      </c>
    </row>
    <row r="37" spans="1:35" x14ac:dyDescent="0.25">
      <c r="A37" s="24" t="s">
        <v>70</v>
      </c>
      <c r="B37" s="9">
        <v>496</v>
      </c>
      <c r="C37" s="9">
        <v>186</v>
      </c>
      <c r="D37" s="9">
        <v>376</v>
      </c>
      <c r="E37" s="9">
        <v>1183</v>
      </c>
      <c r="F37" s="9">
        <v>56</v>
      </c>
      <c r="G37" s="9">
        <v>0</v>
      </c>
      <c r="H37" s="32">
        <f t="shared" si="0"/>
        <v>2297</v>
      </c>
      <c r="I37" s="10" t="s">
        <v>65</v>
      </c>
    </row>
    <row r="38" spans="1:35" x14ac:dyDescent="0.25">
      <c r="A38" s="43" t="s">
        <v>7</v>
      </c>
      <c r="B38" s="44">
        <v>287</v>
      </c>
      <c r="C38" s="44">
        <v>96</v>
      </c>
      <c r="D38" s="44">
        <v>196</v>
      </c>
      <c r="E38" s="44">
        <v>744</v>
      </c>
      <c r="F38" s="44">
        <v>20</v>
      </c>
      <c r="G38" s="44">
        <v>124</v>
      </c>
      <c r="H38" s="45">
        <f t="shared" si="0"/>
        <v>1467</v>
      </c>
      <c r="I38" s="10" t="s">
        <v>19</v>
      </c>
    </row>
    <row r="39" spans="1:35" ht="6.75" customHeight="1" x14ac:dyDescent="0.25">
      <c r="A39" s="39"/>
      <c r="B39" s="40"/>
      <c r="C39" s="40"/>
      <c r="D39" s="40"/>
      <c r="E39" s="40"/>
      <c r="F39" s="40"/>
      <c r="G39" s="40"/>
      <c r="H39" s="40"/>
      <c r="I39" s="10"/>
    </row>
    <row r="40" spans="1:35" x14ac:dyDescent="0.25">
      <c r="A40" s="23" t="s">
        <v>0</v>
      </c>
      <c r="B40" s="26">
        <f>SUM(B7:B38)</f>
        <v>45503</v>
      </c>
      <c r="C40" s="26">
        <f t="shared" ref="C40:H40" si="1">SUM(C7:C38)</f>
        <v>11279</v>
      </c>
      <c r="D40" s="26">
        <f t="shared" si="1"/>
        <v>27949</v>
      </c>
      <c r="E40" s="26">
        <f t="shared" si="1"/>
        <v>92474</v>
      </c>
      <c r="F40" s="26">
        <f t="shared" si="1"/>
        <v>2514</v>
      </c>
      <c r="G40" s="26">
        <f t="shared" si="1"/>
        <v>6124</v>
      </c>
      <c r="H40" s="26">
        <f t="shared" si="1"/>
        <v>185843</v>
      </c>
    </row>
    <row r="41" spans="1:35" x14ac:dyDescent="0.25">
      <c r="A41" s="20" t="s">
        <v>74</v>
      </c>
      <c r="B41" s="35">
        <f>B40*100/$H$40</f>
        <v>24.484645641751371</v>
      </c>
      <c r="C41" s="35">
        <f t="shared" ref="C41:G41" si="2">C40*100/$H$40</f>
        <v>6.0691013382263526</v>
      </c>
      <c r="D41" s="35">
        <f t="shared" si="2"/>
        <v>15.039038328051097</v>
      </c>
      <c r="E41" s="35">
        <f t="shared" si="2"/>
        <v>49.759205350753057</v>
      </c>
      <c r="F41" s="35">
        <f t="shared" si="2"/>
        <v>1.3527547445962451</v>
      </c>
      <c r="G41" s="35">
        <f t="shared" si="2"/>
        <v>3.2952545966218798</v>
      </c>
      <c r="H41" s="21">
        <f>SUM(B41:G41)</f>
        <v>100</v>
      </c>
      <c r="I41" s="34"/>
    </row>
    <row r="42" spans="1:35" x14ac:dyDescent="0.25">
      <c r="A42" s="34"/>
      <c r="B42" s="34"/>
      <c r="C42" s="34"/>
      <c r="D42" s="34"/>
      <c r="E42" s="34"/>
      <c r="F42" s="34"/>
      <c r="G42" s="34"/>
      <c r="H42" s="34"/>
      <c r="I42" s="34"/>
    </row>
    <row r="43" spans="1:35" s="2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2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77" spans="1:35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</sheetData>
  <mergeCells count="2">
    <mergeCell ref="A4:A5"/>
    <mergeCell ref="B4:G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zoomScaleNormal="100" workbookViewId="0">
      <selection activeCell="H70" sqref="H70"/>
    </sheetView>
  </sheetViews>
  <sheetFormatPr baseColWidth="10" defaultRowHeight="15" x14ac:dyDescent="0.25"/>
  <cols>
    <col min="1" max="1" width="20.140625" customWidth="1"/>
    <col min="2" max="2" width="7.42578125" customWidth="1"/>
    <col min="3" max="4" width="7.28515625" customWidth="1"/>
    <col min="5" max="5" width="7.140625" customWidth="1"/>
    <col min="6" max="6" width="7.28515625" customWidth="1"/>
    <col min="7" max="7" width="6.7109375" customWidth="1"/>
    <col min="9" max="9" width="8" customWidth="1"/>
    <col min="10" max="10" width="6.85546875" customWidth="1"/>
    <col min="11" max="11" width="7.85546875" customWidth="1"/>
    <col min="12" max="12" width="7.140625" customWidth="1"/>
    <col min="13" max="13" width="7.42578125" customWidth="1"/>
    <col min="14" max="14" width="6.7109375" customWidth="1"/>
    <col min="17" max="17" width="15.85546875" customWidth="1"/>
    <col min="20" max="20" width="25.140625" bestFit="1" customWidth="1"/>
  </cols>
  <sheetData>
    <row r="2" spans="1:19" ht="17.25" x14ac:dyDescent="0.3">
      <c r="A2" s="17" t="s">
        <v>93</v>
      </c>
    </row>
    <row r="4" spans="1:19" ht="15" customHeigh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S4" s="8"/>
    </row>
    <row r="5" spans="1:19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23"/>
      <c r="S5" s="8"/>
    </row>
    <row r="6" spans="1:19" x14ac:dyDescent="0.25">
      <c r="A6" s="49"/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6</v>
      </c>
      <c r="H6" s="23" t="s">
        <v>73</v>
      </c>
      <c r="I6" s="23" t="s">
        <v>1</v>
      </c>
      <c r="J6" s="23" t="s">
        <v>2</v>
      </c>
      <c r="K6" s="23" t="s">
        <v>3</v>
      </c>
      <c r="L6" s="23" t="s">
        <v>4</v>
      </c>
      <c r="M6" s="23" t="s">
        <v>5</v>
      </c>
      <c r="N6" s="23" t="s">
        <v>6</v>
      </c>
      <c r="O6" s="23" t="s">
        <v>73</v>
      </c>
      <c r="P6" s="23" t="s">
        <v>0</v>
      </c>
      <c r="S6" s="8"/>
    </row>
    <row r="7" spans="1:19" ht="9.7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S7" s="8"/>
    </row>
    <row r="8" spans="1:19" x14ac:dyDescent="0.25">
      <c r="A8" s="25" t="s">
        <v>18</v>
      </c>
      <c r="B8" s="9">
        <v>182</v>
      </c>
      <c r="C8" s="9">
        <v>594</v>
      </c>
      <c r="D8" s="9">
        <v>3</v>
      </c>
      <c r="E8" s="9">
        <v>0</v>
      </c>
      <c r="F8" s="9">
        <v>78</v>
      </c>
      <c r="G8" s="9">
        <v>7</v>
      </c>
      <c r="H8" s="32">
        <f t="shared" ref="H8:H39" si="0">SUM(B8:G8)</f>
        <v>864</v>
      </c>
      <c r="I8" s="9">
        <v>24</v>
      </c>
      <c r="J8" s="9">
        <v>110</v>
      </c>
      <c r="K8" s="9">
        <v>0</v>
      </c>
      <c r="L8" s="9">
        <v>0</v>
      </c>
      <c r="M8" s="9">
        <v>10</v>
      </c>
      <c r="N8" s="9">
        <v>0</v>
      </c>
      <c r="O8" s="32">
        <f>SUM(I8:N8)</f>
        <v>144</v>
      </c>
      <c r="P8" s="32">
        <f>H8+O8</f>
        <v>1008</v>
      </c>
      <c r="Q8" s="10" t="s">
        <v>20</v>
      </c>
    </row>
    <row r="9" spans="1:19" x14ac:dyDescent="0.25">
      <c r="A9" s="46" t="s">
        <v>22</v>
      </c>
      <c r="B9" s="44">
        <v>49</v>
      </c>
      <c r="C9" s="44">
        <v>532</v>
      </c>
      <c r="D9" s="44">
        <v>1</v>
      </c>
      <c r="E9" s="44">
        <v>1</v>
      </c>
      <c r="F9" s="44">
        <v>32</v>
      </c>
      <c r="G9" s="44">
        <v>23</v>
      </c>
      <c r="H9" s="45">
        <f t="shared" si="0"/>
        <v>638</v>
      </c>
      <c r="I9" s="44">
        <v>22</v>
      </c>
      <c r="J9" s="44">
        <v>797</v>
      </c>
      <c r="K9" s="44">
        <v>3</v>
      </c>
      <c r="L9" s="44">
        <v>0</v>
      </c>
      <c r="M9" s="44">
        <v>17</v>
      </c>
      <c r="N9" s="44">
        <v>7</v>
      </c>
      <c r="O9" s="45">
        <f t="shared" ref="O9:O39" si="1">SUM(I9:N9)</f>
        <v>846</v>
      </c>
      <c r="P9" s="45">
        <f t="shared" ref="P9:P39" si="2">H9+O9</f>
        <v>1484</v>
      </c>
      <c r="Q9" s="10" t="s">
        <v>23</v>
      </c>
    </row>
    <row r="10" spans="1:19" x14ac:dyDescent="0.25">
      <c r="A10" s="24" t="s">
        <v>25</v>
      </c>
      <c r="B10" s="9">
        <v>138</v>
      </c>
      <c r="C10" s="9">
        <v>38</v>
      </c>
      <c r="D10" s="9">
        <v>1</v>
      </c>
      <c r="E10" s="9">
        <v>0</v>
      </c>
      <c r="F10" s="9">
        <v>21</v>
      </c>
      <c r="G10" s="9">
        <v>3</v>
      </c>
      <c r="H10" s="32">
        <f t="shared" si="0"/>
        <v>201</v>
      </c>
      <c r="I10" s="9">
        <v>7</v>
      </c>
      <c r="J10" s="9">
        <v>3</v>
      </c>
      <c r="K10" s="9">
        <v>0</v>
      </c>
      <c r="L10" s="9">
        <v>1</v>
      </c>
      <c r="M10" s="9">
        <v>1</v>
      </c>
      <c r="N10" s="9">
        <v>0</v>
      </c>
      <c r="O10" s="32">
        <f t="shared" si="1"/>
        <v>12</v>
      </c>
      <c r="P10" s="32">
        <f t="shared" si="2"/>
        <v>213</v>
      </c>
      <c r="Q10" s="10" t="s">
        <v>26</v>
      </c>
    </row>
    <row r="11" spans="1:19" x14ac:dyDescent="0.25">
      <c r="A11" s="46" t="s">
        <v>17</v>
      </c>
      <c r="B11" s="44">
        <v>157</v>
      </c>
      <c r="C11" s="44">
        <v>89</v>
      </c>
      <c r="D11" s="44">
        <v>10</v>
      </c>
      <c r="E11" s="44">
        <v>0</v>
      </c>
      <c r="F11" s="44">
        <v>25</v>
      </c>
      <c r="G11" s="44">
        <v>11</v>
      </c>
      <c r="H11" s="45">
        <f t="shared" si="0"/>
        <v>292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5">
        <f t="shared" si="1"/>
        <v>0</v>
      </c>
      <c r="P11" s="45">
        <f t="shared" si="2"/>
        <v>292</v>
      </c>
      <c r="Q11" s="10" t="s">
        <v>28</v>
      </c>
    </row>
    <row r="12" spans="1:19" x14ac:dyDescent="0.25">
      <c r="A12" s="24" t="s">
        <v>30</v>
      </c>
      <c r="B12" s="9">
        <v>498</v>
      </c>
      <c r="C12" s="9">
        <v>223</v>
      </c>
      <c r="D12" s="9">
        <v>11</v>
      </c>
      <c r="E12" s="9">
        <v>5</v>
      </c>
      <c r="F12" s="9">
        <v>58</v>
      </c>
      <c r="G12" s="9">
        <v>38</v>
      </c>
      <c r="H12" s="32">
        <f t="shared" si="0"/>
        <v>833</v>
      </c>
      <c r="I12" s="9">
        <v>4</v>
      </c>
      <c r="J12" s="9">
        <v>6</v>
      </c>
      <c r="K12" s="9">
        <v>0</v>
      </c>
      <c r="L12" s="9">
        <v>0</v>
      </c>
      <c r="M12" s="9">
        <v>1</v>
      </c>
      <c r="N12" s="9">
        <v>0</v>
      </c>
      <c r="O12" s="32">
        <f t="shared" si="1"/>
        <v>11</v>
      </c>
      <c r="P12" s="32">
        <f t="shared" si="2"/>
        <v>844</v>
      </c>
      <c r="Q12" s="10" t="s">
        <v>27</v>
      </c>
    </row>
    <row r="13" spans="1:19" x14ac:dyDescent="0.25">
      <c r="A13" s="46" t="s">
        <v>16</v>
      </c>
      <c r="B13" s="44">
        <v>78</v>
      </c>
      <c r="C13" s="44">
        <v>900</v>
      </c>
      <c r="D13" s="44">
        <v>55</v>
      </c>
      <c r="E13" s="44">
        <v>0</v>
      </c>
      <c r="F13" s="44">
        <v>133</v>
      </c>
      <c r="G13" s="44">
        <v>20</v>
      </c>
      <c r="H13" s="45">
        <f t="shared" si="0"/>
        <v>1186</v>
      </c>
      <c r="I13" s="44">
        <v>32</v>
      </c>
      <c r="J13" s="44">
        <v>1381</v>
      </c>
      <c r="K13" s="44">
        <v>8</v>
      </c>
      <c r="L13" s="44">
        <v>0</v>
      </c>
      <c r="M13" s="44">
        <v>108</v>
      </c>
      <c r="N13" s="44">
        <v>4</v>
      </c>
      <c r="O13" s="45">
        <f t="shared" si="1"/>
        <v>1533</v>
      </c>
      <c r="P13" s="45">
        <f t="shared" si="2"/>
        <v>2719</v>
      </c>
      <c r="Q13" s="10" t="s">
        <v>32</v>
      </c>
    </row>
    <row r="14" spans="1:19" x14ac:dyDescent="0.25">
      <c r="A14" s="24" t="s">
        <v>34</v>
      </c>
      <c r="B14" s="9">
        <v>75</v>
      </c>
      <c r="C14" s="9">
        <v>733</v>
      </c>
      <c r="D14" s="9">
        <v>16</v>
      </c>
      <c r="E14" s="9">
        <v>0</v>
      </c>
      <c r="F14" s="9">
        <v>110</v>
      </c>
      <c r="G14" s="9">
        <v>1</v>
      </c>
      <c r="H14" s="32">
        <f t="shared" si="0"/>
        <v>935</v>
      </c>
      <c r="I14" s="9">
        <v>17</v>
      </c>
      <c r="J14" s="9">
        <v>439</v>
      </c>
      <c r="K14" s="9">
        <v>1</v>
      </c>
      <c r="L14" s="9">
        <v>0</v>
      </c>
      <c r="M14" s="9">
        <v>42</v>
      </c>
      <c r="N14" s="9">
        <v>1</v>
      </c>
      <c r="O14" s="32">
        <f t="shared" si="1"/>
        <v>500</v>
      </c>
      <c r="P14" s="32">
        <f t="shared" si="2"/>
        <v>1435</v>
      </c>
      <c r="Q14" s="10" t="s">
        <v>29</v>
      </c>
    </row>
    <row r="15" spans="1:19" x14ac:dyDescent="0.25">
      <c r="A15" s="46" t="s">
        <v>15</v>
      </c>
      <c r="B15" s="44">
        <v>159</v>
      </c>
      <c r="C15" s="44">
        <v>721</v>
      </c>
      <c r="D15" s="44">
        <v>6</v>
      </c>
      <c r="E15" s="44">
        <v>3</v>
      </c>
      <c r="F15" s="44">
        <v>114</v>
      </c>
      <c r="G15" s="44">
        <v>12</v>
      </c>
      <c r="H15" s="45">
        <f t="shared" si="0"/>
        <v>1015</v>
      </c>
      <c r="I15" s="44">
        <v>9</v>
      </c>
      <c r="J15" s="44">
        <v>95</v>
      </c>
      <c r="K15" s="44">
        <v>1</v>
      </c>
      <c r="L15" s="44">
        <v>0</v>
      </c>
      <c r="M15" s="44">
        <v>16</v>
      </c>
      <c r="N15" s="44">
        <v>2</v>
      </c>
      <c r="O15" s="45">
        <f t="shared" si="1"/>
        <v>123</v>
      </c>
      <c r="P15" s="45">
        <f t="shared" si="2"/>
        <v>1138</v>
      </c>
      <c r="Q15" s="10" t="s">
        <v>35</v>
      </c>
    </row>
    <row r="16" spans="1:19" x14ac:dyDescent="0.25">
      <c r="A16" s="25" t="s">
        <v>37</v>
      </c>
      <c r="B16" s="9">
        <v>973</v>
      </c>
      <c r="C16" s="9">
        <v>4487</v>
      </c>
      <c r="D16" s="9">
        <v>172</v>
      </c>
      <c r="E16" s="9">
        <v>13</v>
      </c>
      <c r="F16" s="9">
        <v>550</v>
      </c>
      <c r="G16" s="9">
        <v>300</v>
      </c>
      <c r="H16" s="32">
        <f t="shared" si="0"/>
        <v>6495</v>
      </c>
      <c r="I16" s="9">
        <v>15</v>
      </c>
      <c r="J16" s="9">
        <v>103</v>
      </c>
      <c r="K16" s="9">
        <v>16</v>
      </c>
      <c r="L16" s="9">
        <v>0</v>
      </c>
      <c r="M16" s="9">
        <v>18</v>
      </c>
      <c r="N16" s="9">
        <v>8</v>
      </c>
      <c r="O16" s="32">
        <f t="shared" si="1"/>
        <v>160</v>
      </c>
      <c r="P16" s="32">
        <f t="shared" si="2"/>
        <v>6655</v>
      </c>
      <c r="Q16" s="10" t="s">
        <v>38</v>
      </c>
    </row>
    <row r="17" spans="1:17" x14ac:dyDescent="0.25">
      <c r="A17" s="43" t="s">
        <v>14</v>
      </c>
      <c r="B17" s="44">
        <v>28</v>
      </c>
      <c r="C17" s="44">
        <v>160</v>
      </c>
      <c r="D17" s="44">
        <v>0</v>
      </c>
      <c r="E17" s="44">
        <v>0</v>
      </c>
      <c r="F17" s="44">
        <v>47</v>
      </c>
      <c r="G17" s="44">
        <v>0</v>
      </c>
      <c r="H17" s="45">
        <f t="shared" si="0"/>
        <v>235</v>
      </c>
      <c r="I17" s="44">
        <v>14</v>
      </c>
      <c r="J17" s="44">
        <v>39</v>
      </c>
      <c r="K17" s="44">
        <v>0</v>
      </c>
      <c r="L17" s="44">
        <v>0</v>
      </c>
      <c r="M17" s="44">
        <v>9</v>
      </c>
      <c r="N17" s="44">
        <v>0</v>
      </c>
      <c r="O17" s="45">
        <f t="shared" si="1"/>
        <v>62</v>
      </c>
      <c r="P17" s="45">
        <f t="shared" si="2"/>
        <v>297</v>
      </c>
      <c r="Q17" s="10" t="s">
        <v>40</v>
      </c>
    </row>
    <row r="18" spans="1:17" x14ac:dyDescent="0.25">
      <c r="A18" s="25" t="s">
        <v>41</v>
      </c>
      <c r="B18" s="9">
        <v>206</v>
      </c>
      <c r="C18" s="9">
        <v>788</v>
      </c>
      <c r="D18" s="9">
        <v>18</v>
      </c>
      <c r="E18" s="9">
        <v>0</v>
      </c>
      <c r="F18" s="9">
        <v>97</v>
      </c>
      <c r="G18" s="9">
        <v>19</v>
      </c>
      <c r="H18" s="32">
        <f t="shared" si="0"/>
        <v>1128</v>
      </c>
      <c r="I18" s="9">
        <v>2</v>
      </c>
      <c r="J18" s="9">
        <v>14</v>
      </c>
      <c r="K18" s="9">
        <v>0</v>
      </c>
      <c r="L18" s="9">
        <v>0</v>
      </c>
      <c r="M18" s="9">
        <v>1</v>
      </c>
      <c r="N18" s="9">
        <v>0</v>
      </c>
      <c r="O18" s="32">
        <f t="shared" si="1"/>
        <v>17</v>
      </c>
      <c r="P18" s="32">
        <f t="shared" si="2"/>
        <v>1145</v>
      </c>
      <c r="Q18" s="10" t="s">
        <v>31</v>
      </c>
    </row>
    <row r="19" spans="1:17" x14ac:dyDescent="0.25">
      <c r="A19" s="43" t="s">
        <v>43</v>
      </c>
      <c r="B19" s="44">
        <v>144</v>
      </c>
      <c r="C19" s="44">
        <v>706</v>
      </c>
      <c r="D19" s="44">
        <v>2</v>
      </c>
      <c r="E19" s="44">
        <v>0</v>
      </c>
      <c r="F19" s="44">
        <v>83</v>
      </c>
      <c r="G19" s="44">
        <v>12</v>
      </c>
      <c r="H19" s="45">
        <f t="shared" si="0"/>
        <v>947</v>
      </c>
      <c r="I19" s="44">
        <v>1</v>
      </c>
      <c r="J19" s="44">
        <v>38</v>
      </c>
      <c r="K19" s="44">
        <v>0</v>
      </c>
      <c r="L19" s="44">
        <v>0</v>
      </c>
      <c r="M19" s="44">
        <v>2</v>
      </c>
      <c r="N19" s="44">
        <v>1</v>
      </c>
      <c r="O19" s="45">
        <f t="shared" si="1"/>
        <v>42</v>
      </c>
      <c r="P19" s="45">
        <f t="shared" si="2"/>
        <v>989</v>
      </c>
      <c r="Q19" s="10" t="s">
        <v>44</v>
      </c>
    </row>
    <row r="20" spans="1:17" x14ac:dyDescent="0.25">
      <c r="A20" s="25" t="s">
        <v>46</v>
      </c>
      <c r="B20" s="9">
        <v>87</v>
      </c>
      <c r="C20" s="9">
        <v>125</v>
      </c>
      <c r="D20" s="9">
        <v>4</v>
      </c>
      <c r="E20" s="9">
        <v>0</v>
      </c>
      <c r="F20" s="9">
        <v>23</v>
      </c>
      <c r="G20" s="9">
        <v>8</v>
      </c>
      <c r="H20" s="32">
        <f t="shared" si="0"/>
        <v>247</v>
      </c>
      <c r="I20" s="9">
        <v>0</v>
      </c>
      <c r="J20" s="9">
        <v>2</v>
      </c>
      <c r="K20" s="9">
        <v>0</v>
      </c>
      <c r="L20" s="9">
        <v>1</v>
      </c>
      <c r="M20" s="9">
        <v>0</v>
      </c>
      <c r="N20" s="9">
        <v>0</v>
      </c>
      <c r="O20" s="32">
        <f t="shared" si="1"/>
        <v>3</v>
      </c>
      <c r="P20" s="32">
        <f>H20+O20</f>
        <v>250</v>
      </c>
      <c r="Q20" s="10" t="s">
        <v>47</v>
      </c>
    </row>
    <row r="21" spans="1:17" x14ac:dyDescent="0.25">
      <c r="A21" s="43" t="s">
        <v>48</v>
      </c>
      <c r="B21" s="44">
        <v>330</v>
      </c>
      <c r="C21" s="44">
        <v>881</v>
      </c>
      <c r="D21" s="44">
        <v>15</v>
      </c>
      <c r="E21" s="44">
        <v>0</v>
      </c>
      <c r="F21" s="44">
        <v>168</v>
      </c>
      <c r="G21" s="44">
        <v>8</v>
      </c>
      <c r="H21" s="45">
        <f>SUM(B21:G21)</f>
        <v>1402</v>
      </c>
      <c r="I21" s="44">
        <v>9</v>
      </c>
      <c r="J21" s="44">
        <v>28</v>
      </c>
      <c r="K21" s="44">
        <v>2</v>
      </c>
      <c r="L21" s="44">
        <v>0</v>
      </c>
      <c r="M21" s="44">
        <v>10</v>
      </c>
      <c r="N21" s="44">
        <v>0</v>
      </c>
      <c r="O21" s="45">
        <f t="shared" si="1"/>
        <v>49</v>
      </c>
      <c r="P21" s="45">
        <f t="shared" si="2"/>
        <v>1451</v>
      </c>
      <c r="Q21" s="10" t="s">
        <v>49</v>
      </c>
    </row>
    <row r="22" spans="1:17" x14ac:dyDescent="0.25">
      <c r="A22" s="25" t="s">
        <v>50</v>
      </c>
      <c r="B22" s="9">
        <v>588</v>
      </c>
      <c r="C22" s="9">
        <v>2213</v>
      </c>
      <c r="D22" s="9">
        <v>14</v>
      </c>
      <c r="E22" s="9">
        <v>4</v>
      </c>
      <c r="F22" s="9">
        <v>259</v>
      </c>
      <c r="G22" s="9">
        <v>50</v>
      </c>
      <c r="H22" s="32">
        <f t="shared" si="0"/>
        <v>3128</v>
      </c>
      <c r="I22" s="9">
        <v>35</v>
      </c>
      <c r="J22" s="9">
        <v>214</v>
      </c>
      <c r="K22" s="9">
        <v>0</v>
      </c>
      <c r="L22" s="9">
        <v>0</v>
      </c>
      <c r="M22" s="9">
        <v>10</v>
      </c>
      <c r="N22" s="9">
        <v>1</v>
      </c>
      <c r="O22" s="32">
        <f t="shared" si="1"/>
        <v>260</v>
      </c>
      <c r="P22" s="32">
        <f t="shared" si="2"/>
        <v>3388</v>
      </c>
      <c r="Q22" s="10" t="s">
        <v>51</v>
      </c>
    </row>
    <row r="23" spans="1:17" x14ac:dyDescent="0.25">
      <c r="A23" s="43" t="s">
        <v>53</v>
      </c>
      <c r="B23" s="44">
        <v>216</v>
      </c>
      <c r="C23" s="44">
        <v>614</v>
      </c>
      <c r="D23" s="44">
        <v>37</v>
      </c>
      <c r="E23" s="44">
        <v>2</v>
      </c>
      <c r="F23" s="44">
        <v>132</v>
      </c>
      <c r="G23" s="44">
        <v>5</v>
      </c>
      <c r="H23" s="45">
        <f t="shared" si="0"/>
        <v>1006</v>
      </c>
      <c r="I23" s="44">
        <v>15</v>
      </c>
      <c r="J23" s="44">
        <v>62</v>
      </c>
      <c r="K23" s="44">
        <v>6</v>
      </c>
      <c r="L23" s="44">
        <v>1</v>
      </c>
      <c r="M23" s="44">
        <v>5</v>
      </c>
      <c r="N23" s="44">
        <v>0</v>
      </c>
      <c r="O23" s="45">
        <f t="shared" si="1"/>
        <v>89</v>
      </c>
      <c r="P23" s="45">
        <f t="shared" si="2"/>
        <v>1095</v>
      </c>
      <c r="Q23" s="10" t="s">
        <v>54</v>
      </c>
    </row>
    <row r="24" spans="1:17" x14ac:dyDescent="0.25">
      <c r="A24" s="24" t="s">
        <v>56</v>
      </c>
      <c r="B24" s="9">
        <v>188</v>
      </c>
      <c r="C24" s="9">
        <v>349</v>
      </c>
      <c r="D24" s="9">
        <v>23</v>
      </c>
      <c r="E24" s="9">
        <v>0</v>
      </c>
      <c r="F24" s="9">
        <v>49</v>
      </c>
      <c r="G24" s="9">
        <v>4</v>
      </c>
      <c r="H24" s="32">
        <f t="shared" si="0"/>
        <v>613</v>
      </c>
      <c r="I24" s="9">
        <v>6</v>
      </c>
      <c r="J24" s="9">
        <v>13</v>
      </c>
      <c r="K24" s="9">
        <v>0</v>
      </c>
      <c r="L24" s="9">
        <v>1</v>
      </c>
      <c r="M24" s="9">
        <v>0</v>
      </c>
      <c r="N24" s="9">
        <v>0</v>
      </c>
      <c r="O24" s="32">
        <f t="shared" si="1"/>
        <v>20</v>
      </c>
      <c r="P24" s="32">
        <f t="shared" si="2"/>
        <v>633</v>
      </c>
      <c r="Q24" s="10" t="s">
        <v>57</v>
      </c>
    </row>
    <row r="25" spans="1:17" x14ac:dyDescent="0.25">
      <c r="A25" s="46" t="s">
        <v>58</v>
      </c>
      <c r="B25" s="44">
        <v>111</v>
      </c>
      <c r="C25" s="44">
        <v>144</v>
      </c>
      <c r="D25" s="44">
        <v>15</v>
      </c>
      <c r="E25" s="44">
        <v>0</v>
      </c>
      <c r="F25" s="44">
        <v>21</v>
      </c>
      <c r="G25" s="44">
        <v>6</v>
      </c>
      <c r="H25" s="45">
        <f t="shared" si="0"/>
        <v>297</v>
      </c>
      <c r="I25" s="44">
        <v>8</v>
      </c>
      <c r="J25" s="44">
        <v>10</v>
      </c>
      <c r="K25" s="44">
        <v>0</v>
      </c>
      <c r="L25" s="44">
        <v>0</v>
      </c>
      <c r="M25" s="44">
        <v>0</v>
      </c>
      <c r="N25" s="44">
        <v>0</v>
      </c>
      <c r="O25" s="45">
        <f t="shared" si="1"/>
        <v>18</v>
      </c>
      <c r="P25" s="45">
        <f t="shared" si="2"/>
        <v>315</v>
      </c>
      <c r="Q25" s="10" t="s">
        <v>36</v>
      </c>
    </row>
    <row r="26" spans="1:17" x14ac:dyDescent="0.25">
      <c r="A26" s="24" t="s">
        <v>59</v>
      </c>
      <c r="B26" s="9">
        <v>78</v>
      </c>
      <c r="C26" s="9">
        <v>1061</v>
      </c>
      <c r="D26" s="9">
        <v>109</v>
      </c>
      <c r="E26" s="9">
        <v>0</v>
      </c>
      <c r="F26" s="9">
        <v>404</v>
      </c>
      <c r="G26" s="9">
        <v>26</v>
      </c>
      <c r="H26" s="32">
        <f t="shared" si="0"/>
        <v>1678</v>
      </c>
      <c r="I26" s="9">
        <v>24</v>
      </c>
      <c r="J26" s="9">
        <v>231</v>
      </c>
      <c r="K26" s="9">
        <v>2</v>
      </c>
      <c r="L26" s="9">
        <v>0</v>
      </c>
      <c r="M26" s="9">
        <v>77</v>
      </c>
      <c r="N26" s="9">
        <v>2</v>
      </c>
      <c r="O26" s="32">
        <f t="shared" si="1"/>
        <v>336</v>
      </c>
      <c r="P26" s="32">
        <f>H26+O26</f>
        <v>2014</v>
      </c>
      <c r="Q26" s="10" t="s">
        <v>60</v>
      </c>
    </row>
    <row r="27" spans="1:17" x14ac:dyDescent="0.25">
      <c r="A27" s="46" t="s">
        <v>13</v>
      </c>
      <c r="B27" s="44">
        <v>602</v>
      </c>
      <c r="C27" s="44">
        <v>194</v>
      </c>
      <c r="D27" s="44">
        <v>14</v>
      </c>
      <c r="E27" s="44">
        <v>0</v>
      </c>
      <c r="F27" s="44">
        <v>75</v>
      </c>
      <c r="G27" s="44">
        <v>0</v>
      </c>
      <c r="H27" s="45">
        <f t="shared" si="0"/>
        <v>885</v>
      </c>
      <c r="I27" s="44">
        <v>9</v>
      </c>
      <c r="J27" s="44">
        <v>2</v>
      </c>
      <c r="K27" s="44">
        <v>4</v>
      </c>
      <c r="L27" s="44">
        <v>0</v>
      </c>
      <c r="M27" s="44">
        <v>0</v>
      </c>
      <c r="N27" s="44">
        <v>0</v>
      </c>
      <c r="O27" s="45">
        <f t="shared" si="1"/>
        <v>15</v>
      </c>
      <c r="P27" s="45">
        <f t="shared" si="2"/>
        <v>900</v>
      </c>
      <c r="Q27" s="10" t="s">
        <v>39</v>
      </c>
    </row>
    <row r="28" spans="1:17" x14ac:dyDescent="0.25">
      <c r="A28" s="24" t="s">
        <v>12</v>
      </c>
      <c r="B28" s="9">
        <v>484</v>
      </c>
      <c r="C28" s="9">
        <v>1123</v>
      </c>
      <c r="D28" s="9">
        <v>19</v>
      </c>
      <c r="E28" s="9">
        <v>0</v>
      </c>
      <c r="F28" s="9">
        <v>96</v>
      </c>
      <c r="G28" s="9">
        <v>1</v>
      </c>
      <c r="H28" s="32">
        <f t="shared" si="0"/>
        <v>1723</v>
      </c>
      <c r="I28" s="9">
        <v>19</v>
      </c>
      <c r="J28" s="9">
        <v>26</v>
      </c>
      <c r="K28" s="9">
        <v>2</v>
      </c>
      <c r="L28" s="9">
        <v>1</v>
      </c>
      <c r="M28" s="9">
        <v>2</v>
      </c>
      <c r="N28" s="9">
        <v>1</v>
      </c>
      <c r="O28" s="32">
        <f t="shared" si="1"/>
        <v>51</v>
      </c>
      <c r="P28" s="32">
        <f t="shared" si="2"/>
        <v>1774</v>
      </c>
      <c r="Q28" s="10" t="s">
        <v>55</v>
      </c>
    </row>
    <row r="29" spans="1:17" ht="15.75" customHeight="1" x14ac:dyDescent="0.25">
      <c r="A29" s="46" t="s">
        <v>11</v>
      </c>
      <c r="B29" s="44">
        <v>321</v>
      </c>
      <c r="C29" s="44">
        <v>1254</v>
      </c>
      <c r="D29" s="44">
        <v>4</v>
      </c>
      <c r="E29" s="44">
        <v>0</v>
      </c>
      <c r="F29" s="44">
        <v>96</v>
      </c>
      <c r="G29" s="44">
        <v>25</v>
      </c>
      <c r="H29" s="45">
        <f t="shared" si="0"/>
        <v>1700</v>
      </c>
      <c r="I29" s="44">
        <v>53</v>
      </c>
      <c r="J29" s="44">
        <v>60</v>
      </c>
      <c r="K29" s="44">
        <v>0</v>
      </c>
      <c r="L29" s="44">
        <v>1</v>
      </c>
      <c r="M29" s="44">
        <v>2</v>
      </c>
      <c r="N29" s="44">
        <v>0</v>
      </c>
      <c r="O29" s="45">
        <f t="shared" si="1"/>
        <v>116</v>
      </c>
      <c r="P29" s="45">
        <f t="shared" si="2"/>
        <v>1816</v>
      </c>
      <c r="Q29" s="10" t="s">
        <v>52</v>
      </c>
    </row>
    <row r="30" spans="1:17" x14ac:dyDescent="0.25">
      <c r="A30" s="24" t="s">
        <v>61</v>
      </c>
      <c r="B30" s="9">
        <v>1175</v>
      </c>
      <c r="C30" s="9">
        <v>135</v>
      </c>
      <c r="D30" s="9">
        <v>80</v>
      </c>
      <c r="E30" s="9">
        <v>8</v>
      </c>
      <c r="F30" s="9">
        <v>16</v>
      </c>
      <c r="G30" s="9">
        <v>1102</v>
      </c>
      <c r="H30" s="32">
        <f t="shared" si="0"/>
        <v>2516</v>
      </c>
      <c r="I30" s="9">
        <v>43</v>
      </c>
      <c r="J30" s="9">
        <v>8</v>
      </c>
      <c r="K30" s="9">
        <v>8</v>
      </c>
      <c r="L30" s="9">
        <v>10</v>
      </c>
      <c r="M30" s="9">
        <v>2</v>
      </c>
      <c r="N30" s="9">
        <v>34</v>
      </c>
      <c r="O30" s="32">
        <f t="shared" si="1"/>
        <v>105</v>
      </c>
      <c r="P30" s="32">
        <f t="shared" si="2"/>
        <v>2621</v>
      </c>
      <c r="Q30" s="10" t="s">
        <v>62</v>
      </c>
    </row>
    <row r="31" spans="1:17" x14ac:dyDescent="0.25">
      <c r="A31" s="46" t="s">
        <v>10</v>
      </c>
      <c r="B31" s="44">
        <v>382</v>
      </c>
      <c r="C31" s="44">
        <v>557</v>
      </c>
      <c r="D31" s="44">
        <v>26</v>
      </c>
      <c r="E31" s="44">
        <v>0</v>
      </c>
      <c r="F31" s="44">
        <v>73</v>
      </c>
      <c r="G31" s="44">
        <v>7</v>
      </c>
      <c r="H31" s="45">
        <f t="shared" si="0"/>
        <v>1045</v>
      </c>
      <c r="I31" s="44">
        <v>26</v>
      </c>
      <c r="J31" s="44">
        <v>37</v>
      </c>
      <c r="K31" s="44">
        <v>1</v>
      </c>
      <c r="L31" s="44">
        <v>0</v>
      </c>
      <c r="M31" s="44">
        <v>7</v>
      </c>
      <c r="N31" s="44">
        <v>0</v>
      </c>
      <c r="O31" s="45">
        <f t="shared" si="1"/>
        <v>71</v>
      </c>
      <c r="P31" s="45">
        <f t="shared" si="2"/>
        <v>1116</v>
      </c>
      <c r="Q31" s="10" t="s">
        <v>45</v>
      </c>
    </row>
    <row r="32" spans="1:17" x14ac:dyDescent="0.25">
      <c r="A32" s="24" t="s">
        <v>63</v>
      </c>
      <c r="B32" s="9">
        <v>142</v>
      </c>
      <c r="C32" s="9">
        <v>277</v>
      </c>
      <c r="D32" s="9">
        <v>34</v>
      </c>
      <c r="E32" s="9">
        <v>0</v>
      </c>
      <c r="F32" s="9">
        <v>75</v>
      </c>
      <c r="G32" s="9">
        <v>24</v>
      </c>
      <c r="H32" s="32">
        <f t="shared" si="0"/>
        <v>552</v>
      </c>
      <c r="I32" s="9">
        <v>54</v>
      </c>
      <c r="J32" s="9">
        <v>156</v>
      </c>
      <c r="K32" s="9">
        <v>3</v>
      </c>
      <c r="L32" s="9">
        <v>2</v>
      </c>
      <c r="M32" s="9">
        <v>17</v>
      </c>
      <c r="N32" s="9">
        <v>3</v>
      </c>
      <c r="O32" s="32">
        <f t="shared" si="1"/>
        <v>235</v>
      </c>
      <c r="P32" s="32">
        <f t="shared" si="2"/>
        <v>787</v>
      </c>
      <c r="Q32" s="10" t="s">
        <v>64</v>
      </c>
    </row>
    <row r="33" spans="1:23" x14ac:dyDescent="0.25">
      <c r="A33" s="46" t="s">
        <v>66</v>
      </c>
      <c r="B33" s="44">
        <v>30</v>
      </c>
      <c r="C33" s="44">
        <v>282</v>
      </c>
      <c r="D33" s="44">
        <v>1</v>
      </c>
      <c r="E33" s="44">
        <v>0</v>
      </c>
      <c r="F33" s="44">
        <v>72</v>
      </c>
      <c r="G33" s="44">
        <v>5</v>
      </c>
      <c r="H33" s="45">
        <f t="shared" si="0"/>
        <v>390</v>
      </c>
      <c r="I33" s="44">
        <v>21</v>
      </c>
      <c r="J33" s="44">
        <v>219</v>
      </c>
      <c r="K33" s="44">
        <v>0</v>
      </c>
      <c r="L33" s="44">
        <v>0</v>
      </c>
      <c r="M33" s="44">
        <v>37</v>
      </c>
      <c r="N33" s="44">
        <v>2</v>
      </c>
      <c r="O33" s="45">
        <f t="shared" si="1"/>
        <v>279</v>
      </c>
      <c r="P33" s="45">
        <f t="shared" si="2"/>
        <v>669</v>
      </c>
      <c r="Q33" s="10" t="s">
        <v>67</v>
      </c>
    </row>
    <row r="34" spans="1:23" x14ac:dyDescent="0.25">
      <c r="A34" s="24" t="s">
        <v>68</v>
      </c>
      <c r="B34" s="9">
        <v>232</v>
      </c>
      <c r="C34" s="9">
        <v>150</v>
      </c>
      <c r="D34" s="9">
        <v>27</v>
      </c>
      <c r="E34" s="9">
        <v>0</v>
      </c>
      <c r="F34" s="9">
        <v>534</v>
      </c>
      <c r="G34" s="9">
        <v>50</v>
      </c>
      <c r="H34" s="32">
        <f t="shared" si="0"/>
        <v>993</v>
      </c>
      <c r="I34" s="9">
        <v>0</v>
      </c>
      <c r="J34" s="9">
        <v>0</v>
      </c>
      <c r="K34" s="9">
        <v>0</v>
      </c>
      <c r="L34" s="9">
        <v>0</v>
      </c>
      <c r="M34" s="9">
        <v>4</v>
      </c>
      <c r="N34" s="9">
        <v>0</v>
      </c>
      <c r="O34" s="32">
        <f t="shared" si="1"/>
        <v>4</v>
      </c>
      <c r="P34" s="32">
        <f t="shared" si="2"/>
        <v>997</v>
      </c>
      <c r="Q34" s="10" t="s">
        <v>21</v>
      </c>
    </row>
    <row r="35" spans="1:23" x14ac:dyDescent="0.25">
      <c r="A35" s="46" t="s">
        <v>69</v>
      </c>
      <c r="B35" s="44">
        <v>107</v>
      </c>
      <c r="C35" s="44">
        <v>552</v>
      </c>
      <c r="D35" s="44">
        <v>27</v>
      </c>
      <c r="E35" s="44">
        <v>5</v>
      </c>
      <c r="F35" s="44">
        <v>285</v>
      </c>
      <c r="G35" s="44">
        <v>10</v>
      </c>
      <c r="H35" s="45">
        <f t="shared" si="0"/>
        <v>986</v>
      </c>
      <c r="I35" s="44">
        <v>25</v>
      </c>
      <c r="J35" s="44">
        <v>1448</v>
      </c>
      <c r="K35" s="44">
        <v>4</v>
      </c>
      <c r="L35" s="44">
        <v>0</v>
      </c>
      <c r="M35" s="44">
        <v>286</v>
      </c>
      <c r="N35" s="44">
        <v>3</v>
      </c>
      <c r="O35" s="45">
        <f t="shared" si="1"/>
        <v>1766</v>
      </c>
      <c r="P35" s="45">
        <f>H35+O35</f>
        <v>2752</v>
      </c>
      <c r="Q35" s="10" t="s">
        <v>42</v>
      </c>
    </row>
    <row r="36" spans="1:23" x14ac:dyDescent="0.25">
      <c r="A36" s="24" t="s">
        <v>9</v>
      </c>
      <c r="B36" s="9">
        <v>204</v>
      </c>
      <c r="C36" s="9">
        <v>488</v>
      </c>
      <c r="D36" s="9">
        <v>13</v>
      </c>
      <c r="E36" s="9">
        <v>0</v>
      </c>
      <c r="F36" s="9">
        <v>60</v>
      </c>
      <c r="G36" s="9">
        <v>0</v>
      </c>
      <c r="H36" s="32">
        <f t="shared" si="0"/>
        <v>765</v>
      </c>
      <c r="I36" s="9">
        <v>15</v>
      </c>
      <c r="J36" s="9">
        <v>46</v>
      </c>
      <c r="K36" s="9">
        <v>1</v>
      </c>
      <c r="L36" s="9">
        <v>0</v>
      </c>
      <c r="M36" s="9">
        <v>4</v>
      </c>
      <c r="N36" s="9">
        <v>0</v>
      </c>
      <c r="O36" s="32">
        <f t="shared" si="1"/>
        <v>66</v>
      </c>
      <c r="P36" s="32">
        <f t="shared" si="2"/>
        <v>831</v>
      </c>
      <c r="Q36" s="10" t="s">
        <v>33</v>
      </c>
    </row>
    <row r="37" spans="1:23" x14ac:dyDescent="0.25">
      <c r="A37" s="46" t="s">
        <v>8</v>
      </c>
      <c r="B37" s="44">
        <v>721</v>
      </c>
      <c r="C37" s="44">
        <v>1325</v>
      </c>
      <c r="D37" s="44">
        <v>36</v>
      </c>
      <c r="E37" s="44">
        <v>0</v>
      </c>
      <c r="F37" s="44">
        <v>712</v>
      </c>
      <c r="G37" s="44">
        <v>30</v>
      </c>
      <c r="H37" s="45">
        <f t="shared" si="0"/>
        <v>2824</v>
      </c>
      <c r="I37" s="44">
        <v>21</v>
      </c>
      <c r="J37" s="44">
        <v>185</v>
      </c>
      <c r="K37" s="44">
        <v>0</v>
      </c>
      <c r="L37" s="44">
        <v>0</v>
      </c>
      <c r="M37" s="44">
        <v>62</v>
      </c>
      <c r="N37" s="44">
        <v>0</v>
      </c>
      <c r="O37" s="45">
        <f t="shared" si="1"/>
        <v>268</v>
      </c>
      <c r="P37" s="45">
        <f t="shared" si="2"/>
        <v>3092</v>
      </c>
      <c r="Q37" s="10" t="s">
        <v>24</v>
      </c>
    </row>
    <row r="38" spans="1:23" x14ac:dyDescent="0.25">
      <c r="A38" s="24" t="s">
        <v>70</v>
      </c>
      <c r="B38" s="9">
        <v>183</v>
      </c>
      <c r="C38" s="9">
        <v>235</v>
      </c>
      <c r="D38" s="9">
        <v>1</v>
      </c>
      <c r="E38" s="9">
        <v>1</v>
      </c>
      <c r="F38" s="9">
        <v>41</v>
      </c>
      <c r="G38" s="9">
        <v>31</v>
      </c>
      <c r="H38" s="32">
        <f t="shared" si="0"/>
        <v>492</v>
      </c>
      <c r="I38" s="9">
        <v>2</v>
      </c>
      <c r="J38" s="9">
        <v>2</v>
      </c>
      <c r="K38" s="9">
        <v>0</v>
      </c>
      <c r="L38" s="9">
        <v>0</v>
      </c>
      <c r="M38" s="9">
        <v>0</v>
      </c>
      <c r="N38" s="9">
        <v>0</v>
      </c>
      <c r="O38" s="32">
        <f t="shared" si="1"/>
        <v>4</v>
      </c>
      <c r="P38" s="32">
        <f t="shared" si="2"/>
        <v>496</v>
      </c>
      <c r="Q38" s="10" t="s">
        <v>65</v>
      </c>
    </row>
    <row r="39" spans="1:23" x14ac:dyDescent="0.25">
      <c r="A39" s="43" t="s">
        <v>7</v>
      </c>
      <c r="B39" s="44">
        <v>79</v>
      </c>
      <c r="C39" s="44">
        <v>131</v>
      </c>
      <c r="D39" s="44">
        <v>1</v>
      </c>
      <c r="E39" s="44">
        <v>0</v>
      </c>
      <c r="F39" s="44">
        <v>31</v>
      </c>
      <c r="G39" s="44">
        <v>1</v>
      </c>
      <c r="H39" s="45">
        <f t="shared" si="0"/>
        <v>243</v>
      </c>
      <c r="I39" s="44">
        <v>24</v>
      </c>
      <c r="J39" s="44">
        <v>18</v>
      </c>
      <c r="K39" s="44">
        <v>0</v>
      </c>
      <c r="L39" s="44">
        <v>0</v>
      </c>
      <c r="M39" s="44">
        <v>2</v>
      </c>
      <c r="N39" s="44">
        <v>0</v>
      </c>
      <c r="O39" s="45">
        <f t="shared" si="1"/>
        <v>44</v>
      </c>
      <c r="P39" s="45">
        <f t="shared" si="2"/>
        <v>287</v>
      </c>
      <c r="Q39" s="10" t="s">
        <v>19</v>
      </c>
    </row>
    <row r="40" spans="1:23" ht="7.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23" x14ac:dyDescent="0.25">
      <c r="A41" s="23" t="s">
        <v>0</v>
      </c>
      <c r="B41" s="26">
        <f t="shared" ref="B41:P41" si="3">SUM(B8:B39)</f>
        <v>8947</v>
      </c>
      <c r="C41" s="26">
        <f t="shared" si="3"/>
        <v>22061</v>
      </c>
      <c r="D41" s="26">
        <f t="shared" si="3"/>
        <v>795</v>
      </c>
      <c r="E41" s="26">
        <f t="shared" si="3"/>
        <v>42</v>
      </c>
      <c r="F41" s="26">
        <f t="shared" si="3"/>
        <v>4570</v>
      </c>
      <c r="G41" s="26">
        <f t="shared" si="3"/>
        <v>1839</v>
      </c>
      <c r="H41" s="26">
        <f t="shared" si="3"/>
        <v>38254</v>
      </c>
      <c r="I41" s="26">
        <f t="shared" si="3"/>
        <v>556</v>
      </c>
      <c r="J41" s="26">
        <f t="shared" si="3"/>
        <v>5792</v>
      </c>
      <c r="K41" s="26">
        <f t="shared" si="3"/>
        <v>62</v>
      </c>
      <c r="L41" s="26">
        <f t="shared" si="3"/>
        <v>18</v>
      </c>
      <c r="M41" s="26">
        <f t="shared" si="3"/>
        <v>752</v>
      </c>
      <c r="N41" s="26">
        <f t="shared" si="3"/>
        <v>69</v>
      </c>
      <c r="O41" s="26">
        <f t="shared" si="3"/>
        <v>7249</v>
      </c>
      <c r="P41" s="26">
        <f t="shared" si="3"/>
        <v>45503</v>
      </c>
    </row>
    <row r="43" spans="1:23" x14ac:dyDescent="0.25">
      <c r="A43" s="13" t="s">
        <v>81</v>
      </c>
    </row>
    <row r="44" spans="1:23" x14ac:dyDescent="0.25">
      <c r="A44" s="13" t="s">
        <v>82</v>
      </c>
      <c r="T44" s="4"/>
      <c r="W44" s="1"/>
    </row>
    <row r="45" spans="1:23" x14ac:dyDescent="0.25">
      <c r="A45" s="13" t="s">
        <v>83</v>
      </c>
      <c r="W45" s="1"/>
    </row>
    <row r="46" spans="1:23" x14ac:dyDescent="0.25">
      <c r="A46" s="13" t="s">
        <v>84</v>
      </c>
      <c r="W46" s="1"/>
    </row>
    <row r="47" spans="1:23" x14ac:dyDescent="0.25">
      <c r="A47" s="13" t="s">
        <v>87</v>
      </c>
      <c r="W47" s="1"/>
    </row>
    <row r="48" spans="1:23" x14ac:dyDescent="0.25">
      <c r="A48" s="13" t="s">
        <v>85</v>
      </c>
      <c r="W48" s="1"/>
    </row>
    <row r="49" spans="20:23" x14ac:dyDescent="0.25">
      <c r="W49" s="1"/>
    </row>
    <row r="50" spans="20:23" ht="24.75" customHeight="1" x14ac:dyDescent="0.25">
      <c r="U50" s="3"/>
      <c r="V50" s="3"/>
      <c r="W50" s="1"/>
    </row>
    <row r="51" spans="20:23" x14ac:dyDescent="0.25">
      <c r="U51" s="3"/>
      <c r="V51" s="3"/>
      <c r="W51" s="1"/>
    </row>
    <row r="52" spans="20:23" x14ac:dyDescent="0.25">
      <c r="T52" s="4"/>
      <c r="U52" s="3"/>
      <c r="V52" s="3"/>
      <c r="W52" s="1"/>
    </row>
    <row r="53" spans="20:23" x14ac:dyDescent="0.25">
      <c r="T53" s="4"/>
      <c r="U53" s="3"/>
      <c r="V53" s="3"/>
      <c r="W53" s="1"/>
    </row>
    <row r="54" spans="20:23" x14ac:dyDescent="0.25">
      <c r="T54" s="4"/>
      <c r="U54" s="3"/>
      <c r="V54" s="3"/>
      <c r="W54" s="1"/>
    </row>
    <row r="55" spans="20:23" x14ac:dyDescent="0.25">
      <c r="T55" s="4"/>
      <c r="U55" s="3"/>
      <c r="V55" s="3"/>
      <c r="W55" s="1"/>
    </row>
    <row r="56" spans="20:23" x14ac:dyDescent="0.25">
      <c r="T56" s="4"/>
      <c r="U56" s="3"/>
      <c r="V56" s="3"/>
      <c r="W56" s="1"/>
    </row>
    <row r="57" spans="20:23" x14ac:dyDescent="0.25">
      <c r="T57" s="4"/>
      <c r="U57" s="3"/>
      <c r="V57" s="3"/>
      <c r="W57" s="1"/>
    </row>
    <row r="58" spans="20:23" x14ac:dyDescent="0.25">
      <c r="T58" s="4"/>
      <c r="U58" s="3"/>
      <c r="V58" s="3"/>
      <c r="W58" s="1"/>
    </row>
    <row r="59" spans="20:23" x14ac:dyDescent="0.25">
      <c r="T59" s="4"/>
      <c r="U59" s="3"/>
      <c r="V59" s="3"/>
      <c r="W59" s="1"/>
    </row>
    <row r="60" spans="20:23" x14ac:dyDescent="0.25">
      <c r="U60" s="3"/>
      <c r="V60" s="3"/>
      <c r="W60" s="1"/>
    </row>
    <row r="61" spans="20:23" x14ac:dyDescent="0.25">
      <c r="U61" s="3"/>
      <c r="V61" s="3"/>
      <c r="W61" s="1"/>
    </row>
    <row r="62" spans="20:23" x14ac:dyDescent="0.25">
      <c r="U62" s="3"/>
      <c r="V62" s="3"/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U74" s="3"/>
      <c r="V74" s="3"/>
      <c r="W74" s="1"/>
    </row>
    <row r="75" spans="20:23" x14ac:dyDescent="0.25">
      <c r="T75" s="4"/>
      <c r="U75" s="3"/>
      <c r="V75" s="3"/>
      <c r="W75" s="1"/>
    </row>
    <row r="76" spans="20:23" x14ac:dyDescent="0.25">
      <c r="T76" s="5"/>
      <c r="U76" s="6"/>
      <c r="V76" s="6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4"/>
  <sheetViews>
    <sheetView zoomScaleNormal="100" workbookViewId="0">
      <selection activeCell="E93" sqref="E93"/>
    </sheetView>
  </sheetViews>
  <sheetFormatPr baseColWidth="10" defaultRowHeight="15" x14ac:dyDescent="0.25"/>
  <cols>
    <col min="1" max="1" width="17.140625" customWidth="1"/>
    <col min="2" max="2" width="8.7109375" customWidth="1"/>
    <col min="3" max="3" width="9.140625" customWidth="1"/>
    <col min="4" max="5" width="8" customWidth="1"/>
    <col min="6" max="7" width="8.7109375" customWidth="1"/>
    <col min="9" max="9" width="8.85546875" customWidth="1"/>
    <col min="10" max="10" width="8.5703125" customWidth="1"/>
    <col min="11" max="11" width="8.28515625" customWidth="1"/>
    <col min="12" max="12" width="8.85546875" customWidth="1"/>
    <col min="13" max="13" width="8.7109375" customWidth="1"/>
    <col min="14" max="14" width="8.42578125" customWidth="1"/>
    <col min="17" max="17" width="17" customWidth="1"/>
    <col min="20" max="20" width="25.140625" bestFit="1" customWidth="1"/>
  </cols>
  <sheetData>
    <row r="2" spans="1:19" ht="17.25" x14ac:dyDescent="0.3">
      <c r="A2" s="17" t="s">
        <v>94</v>
      </c>
    </row>
    <row r="4" spans="1:19" ht="15" customHeigh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S4" s="8"/>
    </row>
    <row r="5" spans="1:19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36"/>
      <c r="S5" s="8"/>
    </row>
    <row r="6" spans="1:19" x14ac:dyDescent="0.25">
      <c r="A6" s="49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73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73</v>
      </c>
      <c r="P6" s="36" t="s">
        <v>0</v>
      </c>
      <c r="Q6" s="22"/>
      <c r="S6" s="8"/>
    </row>
    <row r="7" spans="1:19" ht="9.7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22"/>
      <c r="S7" s="8"/>
    </row>
    <row r="8" spans="1:19" x14ac:dyDescent="0.25">
      <c r="A8" s="25" t="s">
        <v>18</v>
      </c>
      <c r="B8" s="9">
        <v>22</v>
      </c>
      <c r="C8" s="9">
        <v>50</v>
      </c>
      <c r="D8" s="9">
        <v>3</v>
      </c>
      <c r="E8" s="9">
        <v>0</v>
      </c>
      <c r="F8" s="9">
        <v>63</v>
      </c>
      <c r="G8" s="9">
        <v>1</v>
      </c>
      <c r="H8" s="32">
        <f t="shared" ref="H8:H39" si="0">SUM(B8:G8)</f>
        <v>139</v>
      </c>
      <c r="I8" s="9">
        <v>11</v>
      </c>
      <c r="J8" s="9">
        <v>29</v>
      </c>
      <c r="K8" s="9">
        <v>1</v>
      </c>
      <c r="L8" s="9">
        <v>0</v>
      </c>
      <c r="M8" s="9">
        <v>30</v>
      </c>
      <c r="N8" s="9">
        <v>0</v>
      </c>
      <c r="O8" s="32">
        <f>SUM(I8:N8)</f>
        <v>71</v>
      </c>
      <c r="P8" s="32">
        <f>H8+O8</f>
        <v>210</v>
      </c>
      <c r="Q8" s="10" t="s">
        <v>20</v>
      </c>
    </row>
    <row r="9" spans="1:19" x14ac:dyDescent="0.25">
      <c r="A9" s="46" t="s">
        <v>22</v>
      </c>
      <c r="B9" s="44">
        <v>6</v>
      </c>
      <c r="C9" s="44">
        <v>28</v>
      </c>
      <c r="D9" s="44">
        <v>0</v>
      </c>
      <c r="E9" s="44">
        <v>0</v>
      </c>
      <c r="F9" s="44">
        <v>39</v>
      </c>
      <c r="G9" s="44">
        <v>1</v>
      </c>
      <c r="H9" s="45">
        <f t="shared" si="0"/>
        <v>74</v>
      </c>
      <c r="I9" s="44">
        <v>37</v>
      </c>
      <c r="J9" s="44">
        <v>55</v>
      </c>
      <c r="K9" s="44">
        <v>0</v>
      </c>
      <c r="L9" s="44">
        <v>0</v>
      </c>
      <c r="M9" s="44">
        <v>163</v>
      </c>
      <c r="N9" s="44">
        <v>3</v>
      </c>
      <c r="O9" s="45">
        <f t="shared" ref="O9:O38" si="1">SUM(I9:N9)</f>
        <v>258</v>
      </c>
      <c r="P9" s="45">
        <f t="shared" ref="P9:P39" si="2">H9+O9</f>
        <v>332</v>
      </c>
      <c r="Q9" s="10" t="s">
        <v>23</v>
      </c>
    </row>
    <row r="10" spans="1:19" x14ac:dyDescent="0.25">
      <c r="A10" s="24" t="s">
        <v>25</v>
      </c>
      <c r="B10" s="9">
        <v>18</v>
      </c>
      <c r="C10" s="9">
        <v>10</v>
      </c>
      <c r="D10" s="9">
        <v>0</v>
      </c>
      <c r="E10" s="9">
        <v>0</v>
      </c>
      <c r="F10" s="9">
        <v>12</v>
      </c>
      <c r="G10" s="9">
        <v>103</v>
      </c>
      <c r="H10" s="32">
        <f t="shared" si="0"/>
        <v>143</v>
      </c>
      <c r="I10" s="9">
        <v>4</v>
      </c>
      <c r="J10" s="9">
        <v>3</v>
      </c>
      <c r="K10" s="9">
        <v>0</v>
      </c>
      <c r="L10" s="9">
        <v>2</v>
      </c>
      <c r="M10" s="9">
        <v>7</v>
      </c>
      <c r="N10" s="9">
        <v>8</v>
      </c>
      <c r="O10" s="32">
        <f t="shared" si="1"/>
        <v>24</v>
      </c>
      <c r="P10" s="32">
        <f t="shared" si="2"/>
        <v>167</v>
      </c>
      <c r="Q10" s="10" t="s">
        <v>26</v>
      </c>
    </row>
    <row r="11" spans="1:19" ht="13.5" customHeight="1" x14ac:dyDescent="0.25">
      <c r="A11" s="46" t="s">
        <v>17</v>
      </c>
      <c r="B11" s="44">
        <v>13</v>
      </c>
      <c r="C11" s="44">
        <v>31</v>
      </c>
      <c r="D11" s="44">
        <v>0</v>
      </c>
      <c r="E11" s="44">
        <v>0</v>
      </c>
      <c r="F11" s="44">
        <v>13</v>
      </c>
      <c r="G11" s="44">
        <v>1</v>
      </c>
      <c r="H11" s="45">
        <f t="shared" si="0"/>
        <v>58</v>
      </c>
      <c r="I11" s="44">
        <v>0</v>
      </c>
      <c r="J11" s="44">
        <v>0</v>
      </c>
      <c r="K11" s="44">
        <v>0</v>
      </c>
      <c r="L11" s="44">
        <v>0</v>
      </c>
      <c r="M11" s="44">
        <v>3</v>
      </c>
      <c r="N11" s="44">
        <v>0</v>
      </c>
      <c r="O11" s="45">
        <f t="shared" si="1"/>
        <v>3</v>
      </c>
      <c r="P11" s="45">
        <f t="shared" si="2"/>
        <v>61</v>
      </c>
      <c r="Q11" s="10" t="s">
        <v>28</v>
      </c>
    </row>
    <row r="12" spans="1:19" x14ac:dyDescent="0.25">
      <c r="A12" s="24" t="s">
        <v>30</v>
      </c>
      <c r="B12" s="9">
        <v>28</v>
      </c>
      <c r="C12" s="9">
        <v>27</v>
      </c>
      <c r="D12" s="9">
        <v>2</v>
      </c>
      <c r="E12" s="9">
        <v>3</v>
      </c>
      <c r="F12" s="9">
        <v>37</v>
      </c>
      <c r="G12" s="9">
        <v>12</v>
      </c>
      <c r="H12" s="32">
        <f t="shared" si="0"/>
        <v>109</v>
      </c>
      <c r="I12" s="9">
        <v>1</v>
      </c>
      <c r="J12" s="9">
        <v>3</v>
      </c>
      <c r="K12" s="9">
        <v>0</v>
      </c>
      <c r="L12" s="9">
        <v>1</v>
      </c>
      <c r="M12" s="9">
        <v>5</v>
      </c>
      <c r="N12" s="9">
        <v>2</v>
      </c>
      <c r="O12" s="32">
        <f t="shared" si="1"/>
        <v>12</v>
      </c>
      <c r="P12" s="32">
        <f t="shared" si="2"/>
        <v>121</v>
      </c>
      <c r="Q12" s="10" t="s">
        <v>27</v>
      </c>
    </row>
    <row r="13" spans="1:19" x14ac:dyDescent="0.25">
      <c r="A13" s="46" t="s">
        <v>16</v>
      </c>
      <c r="B13" s="44">
        <v>18</v>
      </c>
      <c r="C13" s="44">
        <v>28</v>
      </c>
      <c r="D13" s="44">
        <v>0</v>
      </c>
      <c r="E13" s="44">
        <v>0</v>
      </c>
      <c r="F13" s="44">
        <v>74</v>
      </c>
      <c r="G13" s="44">
        <v>3</v>
      </c>
      <c r="H13" s="45">
        <f t="shared" si="0"/>
        <v>123</v>
      </c>
      <c r="I13" s="44">
        <v>19</v>
      </c>
      <c r="J13" s="44">
        <v>72</v>
      </c>
      <c r="K13" s="44">
        <v>1</v>
      </c>
      <c r="L13" s="44">
        <v>0</v>
      </c>
      <c r="M13" s="44">
        <v>147</v>
      </c>
      <c r="N13" s="44">
        <v>0</v>
      </c>
      <c r="O13" s="45">
        <f t="shared" si="1"/>
        <v>239</v>
      </c>
      <c r="P13" s="45">
        <f t="shared" si="2"/>
        <v>362</v>
      </c>
      <c r="Q13" s="10" t="s">
        <v>32</v>
      </c>
    </row>
    <row r="14" spans="1:19" x14ac:dyDescent="0.25">
      <c r="A14" s="24" t="s">
        <v>34</v>
      </c>
      <c r="B14" s="9">
        <v>14</v>
      </c>
      <c r="C14" s="9">
        <v>64</v>
      </c>
      <c r="D14" s="9">
        <v>1</v>
      </c>
      <c r="E14" s="9">
        <v>0</v>
      </c>
      <c r="F14" s="9">
        <v>251</v>
      </c>
      <c r="G14" s="9">
        <v>2</v>
      </c>
      <c r="H14" s="32">
        <f t="shared" si="0"/>
        <v>332</v>
      </c>
      <c r="I14" s="9">
        <v>9</v>
      </c>
      <c r="J14" s="9">
        <v>51</v>
      </c>
      <c r="K14" s="9">
        <v>0</v>
      </c>
      <c r="L14" s="9">
        <v>0</v>
      </c>
      <c r="M14" s="9">
        <v>199</v>
      </c>
      <c r="N14" s="9">
        <v>1</v>
      </c>
      <c r="O14" s="32">
        <f t="shared" si="1"/>
        <v>260</v>
      </c>
      <c r="P14" s="32">
        <f t="shared" si="2"/>
        <v>592</v>
      </c>
      <c r="Q14" s="10" t="s">
        <v>29</v>
      </c>
    </row>
    <row r="15" spans="1:19" x14ac:dyDescent="0.25">
      <c r="A15" s="46" t="s">
        <v>15</v>
      </c>
      <c r="B15" s="44">
        <v>15</v>
      </c>
      <c r="C15" s="44">
        <v>31</v>
      </c>
      <c r="D15" s="44">
        <v>1</v>
      </c>
      <c r="E15" s="44">
        <v>0</v>
      </c>
      <c r="F15" s="44">
        <v>143</v>
      </c>
      <c r="G15" s="44">
        <v>2</v>
      </c>
      <c r="H15" s="45">
        <f t="shared" si="0"/>
        <v>192</v>
      </c>
      <c r="I15" s="44">
        <v>8</v>
      </c>
      <c r="J15" s="44">
        <v>43</v>
      </c>
      <c r="K15" s="44">
        <v>1</v>
      </c>
      <c r="L15" s="44">
        <v>2</v>
      </c>
      <c r="M15" s="44">
        <v>45</v>
      </c>
      <c r="N15" s="44">
        <v>3</v>
      </c>
      <c r="O15" s="45">
        <f t="shared" si="1"/>
        <v>102</v>
      </c>
      <c r="P15" s="45">
        <f t="shared" si="2"/>
        <v>294</v>
      </c>
      <c r="Q15" s="10" t="s">
        <v>35</v>
      </c>
    </row>
    <row r="16" spans="1:19" x14ac:dyDescent="0.25">
      <c r="A16" s="25" t="s">
        <v>37</v>
      </c>
      <c r="B16" s="9">
        <v>108</v>
      </c>
      <c r="C16" s="9">
        <v>202</v>
      </c>
      <c r="D16" s="9">
        <v>2</v>
      </c>
      <c r="E16" s="9">
        <v>0</v>
      </c>
      <c r="F16" s="9">
        <v>939</v>
      </c>
      <c r="G16" s="9">
        <v>19</v>
      </c>
      <c r="H16" s="32">
        <f t="shared" si="0"/>
        <v>1270</v>
      </c>
      <c r="I16" s="9">
        <v>22</v>
      </c>
      <c r="J16" s="9">
        <v>48</v>
      </c>
      <c r="K16" s="9">
        <v>0</v>
      </c>
      <c r="L16" s="9">
        <v>0</v>
      </c>
      <c r="M16" s="9">
        <v>144</v>
      </c>
      <c r="N16" s="9">
        <v>4</v>
      </c>
      <c r="O16" s="32">
        <f t="shared" si="1"/>
        <v>218</v>
      </c>
      <c r="P16" s="32">
        <f t="shared" si="2"/>
        <v>1488</v>
      </c>
      <c r="Q16" s="10" t="s">
        <v>38</v>
      </c>
    </row>
    <row r="17" spans="1:17" x14ac:dyDescent="0.25">
      <c r="A17" s="43" t="s">
        <v>14</v>
      </c>
      <c r="B17" s="44">
        <v>4</v>
      </c>
      <c r="C17" s="44">
        <v>12</v>
      </c>
      <c r="D17" s="44">
        <v>0</v>
      </c>
      <c r="E17" s="44">
        <v>0</v>
      </c>
      <c r="F17" s="44">
        <v>33</v>
      </c>
      <c r="G17" s="44">
        <v>0</v>
      </c>
      <c r="H17" s="45">
        <f t="shared" si="0"/>
        <v>49</v>
      </c>
      <c r="I17" s="44">
        <v>7</v>
      </c>
      <c r="J17" s="44">
        <v>11</v>
      </c>
      <c r="K17" s="44">
        <v>0</v>
      </c>
      <c r="L17" s="44">
        <v>0</v>
      </c>
      <c r="M17" s="44">
        <v>16</v>
      </c>
      <c r="N17" s="44">
        <v>0</v>
      </c>
      <c r="O17" s="45">
        <f t="shared" si="1"/>
        <v>34</v>
      </c>
      <c r="P17" s="45">
        <f t="shared" si="2"/>
        <v>83</v>
      </c>
      <c r="Q17" s="10" t="s">
        <v>40</v>
      </c>
    </row>
    <row r="18" spans="1:17" x14ac:dyDescent="0.25">
      <c r="A18" s="25" t="s">
        <v>41</v>
      </c>
      <c r="B18" s="9">
        <v>15</v>
      </c>
      <c r="C18" s="9">
        <v>72</v>
      </c>
      <c r="D18" s="9">
        <v>1</v>
      </c>
      <c r="E18" s="9">
        <v>0</v>
      </c>
      <c r="F18" s="9">
        <v>88</v>
      </c>
      <c r="G18" s="9">
        <v>1</v>
      </c>
      <c r="H18" s="32">
        <f t="shared" si="0"/>
        <v>177</v>
      </c>
      <c r="I18" s="9">
        <v>5</v>
      </c>
      <c r="J18" s="9">
        <v>18</v>
      </c>
      <c r="K18" s="9">
        <v>0</v>
      </c>
      <c r="L18" s="9">
        <v>0</v>
      </c>
      <c r="M18" s="9">
        <v>26</v>
      </c>
      <c r="N18" s="9">
        <v>0</v>
      </c>
      <c r="O18" s="32">
        <f t="shared" si="1"/>
        <v>49</v>
      </c>
      <c r="P18" s="32">
        <f t="shared" si="2"/>
        <v>226</v>
      </c>
      <c r="Q18" s="10" t="s">
        <v>31</v>
      </c>
    </row>
    <row r="19" spans="1:17" x14ac:dyDescent="0.25">
      <c r="A19" s="43" t="s">
        <v>43</v>
      </c>
      <c r="B19" s="44">
        <v>16</v>
      </c>
      <c r="C19" s="44">
        <v>32</v>
      </c>
      <c r="D19" s="44">
        <v>0</v>
      </c>
      <c r="E19" s="44">
        <v>0</v>
      </c>
      <c r="F19" s="44">
        <v>66</v>
      </c>
      <c r="G19" s="44">
        <v>1</v>
      </c>
      <c r="H19" s="45">
        <f t="shared" si="0"/>
        <v>115</v>
      </c>
      <c r="I19" s="44">
        <v>1</v>
      </c>
      <c r="J19" s="44">
        <v>18</v>
      </c>
      <c r="K19" s="44">
        <v>0</v>
      </c>
      <c r="L19" s="44">
        <v>0</v>
      </c>
      <c r="M19" s="44">
        <v>29</v>
      </c>
      <c r="N19" s="44">
        <v>1</v>
      </c>
      <c r="O19" s="45">
        <f t="shared" si="1"/>
        <v>49</v>
      </c>
      <c r="P19" s="45">
        <f t="shared" si="2"/>
        <v>164</v>
      </c>
      <c r="Q19" s="10" t="s">
        <v>44</v>
      </c>
    </row>
    <row r="20" spans="1:17" ht="15.75" customHeight="1" x14ac:dyDescent="0.25">
      <c r="A20" s="25" t="s">
        <v>46</v>
      </c>
      <c r="B20" s="9">
        <v>8</v>
      </c>
      <c r="C20" s="9">
        <v>20</v>
      </c>
      <c r="D20" s="9">
        <v>13</v>
      </c>
      <c r="E20" s="9">
        <v>0</v>
      </c>
      <c r="F20" s="9">
        <v>14</v>
      </c>
      <c r="G20" s="9">
        <v>1</v>
      </c>
      <c r="H20" s="32">
        <f t="shared" si="0"/>
        <v>56</v>
      </c>
      <c r="I20" s="9">
        <v>1</v>
      </c>
      <c r="J20" s="9">
        <v>7</v>
      </c>
      <c r="K20" s="9">
        <v>2</v>
      </c>
      <c r="L20" s="9">
        <v>0</v>
      </c>
      <c r="M20" s="9">
        <v>7</v>
      </c>
      <c r="N20" s="9">
        <v>0</v>
      </c>
      <c r="O20" s="32">
        <f t="shared" si="1"/>
        <v>17</v>
      </c>
      <c r="P20" s="32">
        <f>H20+O20</f>
        <v>73</v>
      </c>
      <c r="Q20" s="10" t="s">
        <v>47</v>
      </c>
    </row>
    <row r="21" spans="1:17" x14ac:dyDescent="0.25">
      <c r="A21" s="43" t="s">
        <v>48</v>
      </c>
      <c r="B21" s="44">
        <v>26</v>
      </c>
      <c r="C21" s="44">
        <v>83</v>
      </c>
      <c r="D21" s="44">
        <v>1</v>
      </c>
      <c r="E21" s="44">
        <v>0</v>
      </c>
      <c r="F21" s="44">
        <v>126</v>
      </c>
      <c r="G21" s="44">
        <v>1</v>
      </c>
      <c r="H21" s="45">
        <f>SUM(B21:G21)</f>
        <v>237</v>
      </c>
      <c r="I21" s="44">
        <v>9</v>
      </c>
      <c r="J21" s="44">
        <v>24</v>
      </c>
      <c r="K21" s="44">
        <v>0</v>
      </c>
      <c r="L21" s="44">
        <v>0</v>
      </c>
      <c r="M21" s="44">
        <v>32</v>
      </c>
      <c r="N21" s="44">
        <v>0</v>
      </c>
      <c r="O21" s="45">
        <f t="shared" si="1"/>
        <v>65</v>
      </c>
      <c r="P21" s="45">
        <f t="shared" si="2"/>
        <v>302</v>
      </c>
      <c r="Q21" s="10" t="s">
        <v>49</v>
      </c>
    </row>
    <row r="22" spans="1:17" x14ac:dyDescent="0.25">
      <c r="A22" s="25" t="s">
        <v>50</v>
      </c>
      <c r="B22" s="9">
        <v>61</v>
      </c>
      <c r="C22" s="9">
        <v>177</v>
      </c>
      <c r="D22" s="9">
        <v>2</v>
      </c>
      <c r="E22" s="9">
        <v>0</v>
      </c>
      <c r="F22" s="9">
        <v>180</v>
      </c>
      <c r="G22" s="9">
        <v>4</v>
      </c>
      <c r="H22" s="32">
        <f t="shared" si="0"/>
        <v>424</v>
      </c>
      <c r="I22" s="9">
        <v>10</v>
      </c>
      <c r="J22" s="9">
        <v>56</v>
      </c>
      <c r="K22" s="9">
        <v>0</v>
      </c>
      <c r="L22" s="9">
        <v>1</v>
      </c>
      <c r="M22" s="9">
        <v>74</v>
      </c>
      <c r="N22" s="9">
        <v>0</v>
      </c>
      <c r="O22" s="32">
        <f t="shared" si="1"/>
        <v>141</v>
      </c>
      <c r="P22" s="32">
        <f t="shared" si="2"/>
        <v>565</v>
      </c>
      <c r="Q22" s="10" t="s">
        <v>51</v>
      </c>
    </row>
    <row r="23" spans="1:17" x14ac:dyDescent="0.25">
      <c r="A23" s="43" t="s">
        <v>53</v>
      </c>
      <c r="B23" s="44">
        <v>15</v>
      </c>
      <c r="C23" s="44">
        <v>37</v>
      </c>
      <c r="D23" s="44">
        <v>16</v>
      </c>
      <c r="E23" s="44">
        <v>0</v>
      </c>
      <c r="F23" s="44">
        <v>64</v>
      </c>
      <c r="G23" s="44">
        <v>2</v>
      </c>
      <c r="H23" s="45">
        <f t="shared" si="0"/>
        <v>134</v>
      </c>
      <c r="I23" s="44">
        <v>4</v>
      </c>
      <c r="J23" s="44">
        <v>22</v>
      </c>
      <c r="K23" s="44">
        <v>1</v>
      </c>
      <c r="L23" s="44">
        <v>0</v>
      </c>
      <c r="M23" s="44">
        <v>25</v>
      </c>
      <c r="N23" s="44">
        <v>0</v>
      </c>
      <c r="O23" s="45">
        <f t="shared" si="1"/>
        <v>52</v>
      </c>
      <c r="P23" s="45">
        <f t="shared" si="2"/>
        <v>186</v>
      </c>
      <c r="Q23" s="10" t="s">
        <v>54</v>
      </c>
    </row>
    <row r="24" spans="1:17" x14ac:dyDescent="0.25">
      <c r="A24" s="24" t="s">
        <v>56</v>
      </c>
      <c r="B24" s="9">
        <v>18</v>
      </c>
      <c r="C24" s="9">
        <v>51</v>
      </c>
      <c r="D24" s="9">
        <v>0</v>
      </c>
      <c r="E24" s="9">
        <v>0</v>
      </c>
      <c r="F24" s="9">
        <v>57</v>
      </c>
      <c r="G24" s="9">
        <v>2</v>
      </c>
      <c r="H24" s="32">
        <f t="shared" si="0"/>
        <v>128</v>
      </c>
      <c r="I24" s="9">
        <v>3</v>
      </c>
      <c r="J24" s="9">
        <v>15</v>
      </c>
      <c r="K24" s="9">
        <v>0</v>
      </c>
      <c r="L24" s="9">
        <v>0</v>
      </c>
      <c r="M24" s="9">
        <v>28</v>
      </c>
      <c r="N24" s="9">
        <v>1</v>
      </c>
      <c r="O24" s="32">
        <f t="shared" si="1"/>
        <v>47</v>
      </c>
      <c r="P24" s="32">
        <f t="shared" si="2"/>
        <v>175</v>
      </c>
      <c r="Q24" s="10" t="s">
        <v>57</v>
      </c>
    </row>
    <row r="25" spans="1:17" x14ac:dyDescent="0.25">
      <c r="A25" s="46" t="s">
        <v>58</v>
      </c>
      <c r="B25" s="44">
        <v>5</v>
      </c>
      <c r="C25" s="44">
        <v>12</v>
      </c>
      <c r="D25" s="44">
        <v>0</v>
      </c>
      <c r="E25" s="44">
        <v>0</v>
      </c>
      <c r="F25" s="44">
        <v>9</v>
      </c>
      <c r="G25" s="44">
        <v>0</v>
      </c>
      <c r="H25" s="45">
        <f t="shared" si="0"/>
        <v>26</v>
      </c>
      <c r="I25" s="44">
        <v>5</v>
      </c>
      <c r="J25" s="44">
        <v>10</v>
      </c>
      <c r="K25" s="44">
        <v>0</v>
      </c>
      <c r="L25" s="44">
        <v>0</v>
      </c>
      <c r="M25" s="44">
        <v>6</v>
      </c>
      <c r="N25" s="44">
        <v>0</v>
      </c>
      <c r="O25" s="45">
        <f t="shared" si="1"/>
        <v>21</v>
      </c>
      <c r="P25" s="45">
        <f t="shared" si="2"/>
        <v>47</v>
      </c>
      <c r="Q25" s="10" t="s">
        <v>36</v>
      </c>
    </row>
    <row r="26" spans="1:17" x14ac:dyDescent="0.25">
      <c r="A26" s="24" t="s">
        <v>59</v>
      </c>
      <c r="B26" s="9">
        <v>6</v>
      </c>
      <c r="C26" s="9">
        <v>76</v>
      </c>
      <c r="D26" s="9">
        <v>1</v>
      </c>
      <c r="E26" s="9">
        <v>1</v>
      </c>
      <c r="F26" s="9">
        <v>167</v>
      </c>
      <c r="G26" s="9">
        <v>0</v>
      </c>
      <c r="H26" s="32">
        <f t="shared" si="0"/>
        <v>251</v>
      </c>
      <c r="I26" s="9">
        <v>15</v>
      </c>
      <c r="J26" s="9">
        <v>97</v>
      </c>
      <c r="K26" s="9">
        <v>1</v>
      </c>
      <c r="L26" s="9">
        <v>0</v>
      </c>
      <c r="M26" s="9">
        <v>169</v>
      </c>
      <c r="N26" s="9">
        <v>3</v>
      </c>
      <c r="O26" s="32">
        <f t="shared" si="1"/>
        <v>285</v>
      </c>
      <c r="P26" s="32">
        <f>H26+O26</f>
        <v>536</v>
      </c>
      <c r="Q26" s="10" t="s">
        <v>60</v>
      </c>
    </row>
    <row r="27" spans="1:17" x14ac:dyDescent="0.25">
      <c r="A27" s="46" t="s">
        <v>13</v>
      </c>
      <c r="B27" s="44">
        <v>20</v>
      </c>
      <c r="C27" s="44">
        <v>92</v>
      </c>
      <c r="D27" s="44">
        <v>59</v>
      </c>
      <c r="E27" s="44">
        <v>1</v>
      </c>
      <c r="F27" s="44">
        <v>38</v>
      </c>
      <c r="G27" s="44">
        <v>8</v>
      </c>
      <c r="H27" s="45">
        <f t="shared" si="0"/>
        <v>218</v>
      </c>
      <c r="I27" s="44">
        <v>2</v>
      </c>
      <c r="J27" s="44">
        <v>6</v>
      </c>
      <c r="K27" s="44">
        <v>0</v>
      </c>
      <c r="L27" s="44">
        <v>5</v>
      </c>
      <c r="M27" s="44">
        <v>4</v>
      </c>
      <c r="N27" s="44">
        <v>1</v>
      </c>
      <c r="O27" s="45">
        <f t="shared" si="1"/>
        <v>18</v>
      </c>
      <c r="P27" s="45">
        <f t="shared" si="2"/>
        <v>236</v>
      </c>
      <c r="Q27" s="10" t="s">
        <v>39</v>
      </c>
    </row>
    <row r="28" spans="1:17" x14ac:dyDescent="0.25">
      <c r="A28" s="24" t="s">
        <v>12</v>
      </c>
      <c r="B28" s="9">
        <v>59</v>
      </c>
      <c r="C28" s="9">
        <v>129</v>
      </c>
      <c r="D28" s="9">
        <v>1</v>
      </c>
      <c r="E28" s="9">
        <v>0</v>
      </c>
      <c r="F28" s="9">
        <v>134</v>
      </c>
      <c r="G28" s="9">
        <v>0</v>
      </c>
      <c r="H28" s="32">
        <f t="shared" si="0"/>
        <v>323</v>
      </c>
      <c r="I28" s="9">
        <v>16</v>
      </c>
      <c r="J28" s="9">
        <v>22</v>
      </c>
      <c r="K28" s="9">
        <v>0</v>
      </c>
      <c r="L28" s="9">
        <v>1</v>
      </c>
      <c r="M28" s="9">
        <v>48</v>
      </c>
      <c r="N28" s="9">
        <v>0</v>
      </c>
      <c r="O28" s="32">
        <f t="shared" si="1"/>
        <v>87</v>
      </c>
      <c r="P28" s="32">
        <f t="shared" si="2"/>
        <v>410</v>
      </c>
      <c r="Q28" s="10" t="s">
        <v>55</v>
      </c>
    </row>
    <row r="29" spans="1:17" ht="16.5" customHeight="1" x14ac:dyDescent="0.25">
      <c r="A29" s="46" t="s">
        <v>11</v>
      </c>
      <c r="B29" s="44">
        <v>29</v>
      </c>
      <c r="C29" s="44">
        <v>72</v>
      </c>
      <c r="D29" s="44">
        <v>0</v>
      </c>
      <c r="E29" s="44">
        <v>0</v>
      </c>
      <c r="F29" s="44">
        <v>249</v>
      </c>
      <c r="G29" s="44">
        <v>2</v>
      </c>
      <c r="H29" s="45">
        <f t="shared" si="0"/>
        <v>352</v>
      </c>
      <c r="I29" s="44">
        <v>9</v>
      </c>
      <c r="J29" s="44">
        <v>34</v>
      </c>
      <c r="K29" s="44">
        <v>0</v>
      </c>
      <c r="L29" s="44">
        <v>0</v>
      </c>
      <c r="M29" s="44">
        <v>67</v>
      </c>
      <c r="N29" s="44">
        <v>0</v>
      </c>
      <c r="O29" s="45">
        <f t="shared" si="1"/>
        <v>110</v>
      </c>
      <c r="P29" s="45">
        <f t="shared" si="2"/>
        <v>462</v>
      </c>
      <c r="Q29" s="10" t="s">
        <v>52</v>
      </c>
    </row>
    <row r="30" spans="1:17" x14ac:dyDescent="0.25">
      <c r="A30" s="24" t="s">
        <v>61</v>
      </c>
      <c r="B30" s="9">
        <v>42</v>
      </c>
      <c r="C30" s="9">
        <v>26</v>
      </c>
      <c r="D30" s="9">
        <v>21</v>
      </c>
      <c r="E30" s="9">
        <v>4</v>
      </c>
      <c r="F30" s="9">
        <v>13</v>
      </c>
      <c r="G30" s="9">
        <v>691</v>
      </c>
      <c r="H30" s="32">
        <f t="shared" si="0"/>
        <v>797</v>
      </c>
      <c r="I30" s="9">
        <v>11</v>
      </c>
      <c r="J30" s="9">
        <v>9</v>
      </c>
      <c r="K30" s="9">
        <v>5</v>
      </c>
      <c r="L30" s="9">
        <v>6</v>
      </c>
      <c r="M30" s="9">
        <v>2</v>
      </c>
      <c r="N30" s="9">
        <v>131</v>
      </c>
      <c r="O30" s="32">
        <f t="shared" si="1"/>
        <v>164</v>
      </c>
      <c r="P30" s="32">
        <f t="shared" si="2"/>
        <v>961</v>
      </c>
      <c r="Q30" s="10" t="s">
        <v>62</v>
      </c>
    </row>
    <row r="31" spans="1:17" x14ac:dyDescent="0.25">
      <c r="A31" s="46" t="s">
        <v>10</v>
      </c>
      <c r="B31" s="44">
        <v>36</v>
      </c>
      <c r="C31" s="44">
        <v>59</v>
      </c>
      <c r="D31" s="44">
        <v>0</v>
      </c>
      <c r="E31" s="44">
        <v>0</v>
      </c>
      <c r="F31" s="44">
        <v>90</v>
      </c>
      <c r="G31" s="44">
        <v>1</v>
      </c>
      <c r="H31" s="45">
        <f t="shared" si="0"/>
        <v>186</v>
      </c>
      <c r="I31" s="44">
        <v>10</v>
      </c>
      <c r="J31" s="44">
        <v>30</v>
      </c>
      <c r="K31" s="44">
        <v>0</v>
      </c>
      <c r="L31" s="44">
        <v>0</v>
      </c>
      <c r="M31" s="44">
        <v>46</v>
      </c>
      <c r="N31" s="44">
        <v>0</v>
      </c>
      <c r="O31" s="45">
        <f t="shared" si="1"/>
        <v>86</v>
      </c>
      <c r="P31" s="45">
        <f t="shared" si="2"/>
        <v>272</v>
      </c>
      <c r="Q31" s="10" t="s">
        <v>45</v>
      </c>
    </row>
    <row r="32" spans="1:17" x14ac:dyDescent="0.25">
      <c r="A32" s="24" t="s">
        <v>63</v>
      </c>
      <c r="B32" s="9">
        <v>6</v>
      </c>
      <c r="C32" s="9">
        <v>32</v>
      </c>
      <c r="D32" s="9">
        <v>0</v>
      </c>
      <c r="E32" s="9">
        <v>0</v>
      </c>
      <c r="F32" s="9">
        <v>54</v>
      </c>
      <c r="G32" s="9">
        <v>3</v>
      </c>
      <c r="H32" s="32">
        <f t="shared" si="0"/>
        <v>95</v>
      </c>
      <c r="I32" s="9">
        <v>4</v>
      </c>
      <c r="J32" s="9">
        <v>24</v>
      </c>
      <c r="K32" s="9">
        <v>0</v>
      </c>
      <c r="L32" s="9">
        <v>0</v>
      </c>
      <c r="M32" s="9">
        <v>41</v>
      </c>
      <c r="N32" s="9">
        <v>1</v>
      </c>
      <c r="O32" s="32">
        <f t="shared" si="1"/>
        <v>70</v>
      </c>
      <c r="P32" s="32">
        <f t="shared" si="2"/>
        <v>165</v>
      </c>
      <c r="Q32" s="10" t="s">
        <v>64</v>
      </c>
    </row>
    <row r="33" spans="1:17" x14ac:dyDescent="0.25">
      <c r="A33" s="46" t="s">
        <v>66</v>
      </c>
      <c r="B33" s="44">
        <v>3</v>
      </c>
      <c r="C33" s="44">
        <v>118</v>
      </c>
      <c r="D33" s="44">
        <v>0</v>
      </c>
      <c r="E33" s="44">
        <v>0</v>
      </c>
      <c r="F33" s="44">
        <v>51</v>
      </c>
      <c r="G33" s="44">
        <v>4</v>
      </c>
      <c r="H33" s="45">
        <f t="shared" si="0"/>
        <v>176</v>
      </c>
      <c r="I33" s="44">
        <v>8</v>
      </c>
      <c r="J33" s="44">
        <v>80</v>
      </c>
      <c r="K33" s="44">
        <v>1</v>
      </c>
      <c r="L33" s="44">
        <v>0</v>
      </c>
      <c r="M33" s="44">
        <v>114</v>
      </c>
      <c r="N33" s="44">
        <v>0</v>
      </c>
      <c r="O33" s="45">
        <f t="shared" si="1"/>
        <v>203</v>
      </c>
      <c r="P33" s="45">
        <f t="shared" si="2"/>
        <v>379</v>
      </c>
      <c r="Q33" s="10" t="s">
        <v>67</v>
      </c>
    </row>
    <row r="34" spans="1:17" x14ac:dyDescent="0.25">
      <c r="A34" s="24" t="s">
        <v>68</v>
      </c>
      <c r="B34" s="9">
        <v>28</v>
      </c>
      <c r="C34" s="9">
        <v>25</v>
      </c>
      <c r="D34" s="9">
        <v>1</v>
      </c>
      <c r="E34" s="9">
        <v>0</v>
      </c>
      <c r="F34" s="9">
        <v>49</v>
      </c>
      <c r="G34" s="9">
        <v>9</v>
      </c>
      <c r="H34" s="32">
        <f t="shared" si="0"/>
        <v>112</v>
      </c>
      <c r="I34" s="9">
        <v>3</v>
      </c>
      <c r="J34" s="9">
        <v>2</v>
      </c>
      <c r="K34" s="9">
        <v>0</v>
      </c>
      <c r="L34" s="9">
        <v>1</v>
      </c>
      <c r="M34" s="9">
        <v>5</v>
      </c>
      <c r="N34" s="9">
        <v>1</v>
      </c>
      <c r="O34" s="32">
        <f t="shared" si="1"/>
        <v>12</v>
      </c>
      <c r="P34" s="32">
        <f t="shared" si="2"/>
        <v>124</v>
      </c>
      <c r="Q34" s="10" t="s">
        <v>21</v>
      </c>
    </row>
    <row r="35" spans="1:17" x14ac:dyDescent="0.25">
      <c r="A35" s="46" t="s">
        <v>69</v>
      </c>
      <c r="B35" s="44">
        <v>14</v>
      </c>
      <c r="C35" s="44">
        <v>31</v>
      </c>
      <c r="D35" s="44">
        <v>0</v>
      </c>
      <c r="E35" s="44">
        <v>0</v>
      </c>
      <c r="F35" s="44">
        <v>161</v>
      </c>
      <c r="G35" s="44">
        <v>0</v>
      </c>
      <c r="H35" s="45">
        <f t="shared" si="0"/>
        <v>206</v>
      </c>
      <c r="I35" s="44">
        <v>13</v>
      </c>
      <c r="J35" s="44">
        <v>183</v>
      </c>
      <c r="K35" s="44">
        <v>0</v>
      </c>
      <c r="L35" s="44">
        <v>0</v>
      </c>
      <c r="M35" s="44">
        <v>298</v>
      </c>
      <c r="N35" s="44">
        <v>1</v>
      </c>
      <c r="O35" s="45">
        <f t="shared" si="1"/>
        <v>495</v>
      </c>
      <c r="P35" s="45">
        <f>H35+O35</f>
        <v>701</v>
      </c>
      <c r="Q35" s="10" t="s">
        <v>42</v>
      </c>
    </row>
    <row r="36" spans="1:17" x14ac:dyDescent="0.25">
      <c r="A36" s="24" t="s">
        <v>9</v>
      </c>
      <c r="B36" s="9">
        <v>15</v>
      </c>
      <c r="C36" s="9">
        <v>53</v>
      </c>
      <c r="D36" s="9">
        <v>0</v>
      </c>
      <c r="E36" s="9">
        <v>0</v>
      </c>
      <c r="F36" s="9">
        <v>66</v>
      </c>
      <c r="G36" s="9">
        <v>0</v>
      </c>
      <c r="H36" s="32">
        <f t="shared" si="0"/>
        <v>134</v>
      </c>
      <c r="I36" s="9">
        <v>4</v>
      </c>
      <c r="J36" s="9">
        <v>16</v>
      </c>
      <c r="K36" s="9">
        <v>0</v>
      </c>
      <c r="L36" s="9">
        <v>0</v>
      </c>
      <c r="M36" s="9">
        <v>19</v>
      </c>
      <c r="N36" s="9">
        <v>0</v>
      </c>
      <c r="O36" s="32">
        <f t="shared" si="1"/>
        <v>39</v>
      </c>
      <c r="P36" s="32">
        <f t="shared" si="2"/>
        <v>173</v>
      </c>
      <c r="Q36" s="10" t="s">
        <v>33</v>
      </c>
    </row>
    <row r="37" spans="1:17" x14ac:dyDescent="0.25">
      <c r="A37" s="46" t="s">
        <v>8</v>
      </c>
      <c r="B37" s="44">
        <v>90</v>
      </c>
      <c r="C37" s="44">
        <v>300</v>
      </c>
      <c r="D37" s="44">
        <v>0</v>
      </c>
      <c r="E37" s="44">
        <v>1</v>
      </c>
      <c r="F37" s="44">
        <v>539</v>
      </c>
      <c r="G37" s="44">
        <v>12</v>
      </c>
      <c r="H37" s="45">
        <f t="shared" si="0"/>
        <v>942</v>
      </c>
      <c r="I37" s="44">
        <v>16</v>
      </c>
      <c r="J37" s="44">
        <v>58</v>
      </c>
      <c r="K37" s="44">
        <v>0</v>
      </c>
      <c r="L37" s="44">
        <v>0</v>
      </c>
      <c r="M37" s="44">
        <v>111</v>
      </c>
      <c r="N37" s="44">
        <v>3</v>
      </c>
      <c r="O37" s="45">
        <f t="shared" si="1"/>
        <v>188</v>
      </c>
      <c r="P37" s="45">
        <f t="shared" si="2"/>
        <v>1130</v>
      </c>
      <c r="Q37" s="10" t="s">
        <v>24</v>
      </c>
    </row>
    <row r="38" spans="1:17" ht="15" customHeight="1" x14ac:dyDescent="0.25">
      <c r="A38" s="24" t="s">
        <v>70</v>
      </c>
      <c r="B38" s="9">
        <v>21</v>
      </c>
      <c r="C38" s="9">
        <v>34</v>
      </c>
      <c r="D38" s="9">
        <v>0</v>
      </c>
      <c r="E38" s="9">
        <v>2</v>
      </c>
      <c r="F38" s="9">
        <v>47</v>
      </c>
      <c r="G38" s="9">
        <v>61</v>
      </c>
      <c r="H38" s="32">
        <f t="shared" si="0"/>
        <v>165</v>
      </c>
      <c r="I38" s="9">
        <v>1</v>
      </c>
      <c r="J38" s="9">
        <v>7</v>
      </c>
      <c r="K38" s="9">
        <v>0</v>
      </c>
      <c r="L38" s="9">
        <v>1</v>
      </c>
      <c r="M38" s="9">
        <v>9</v>
      </c>
      <c r="N38" s="9">
        <v>3</v>
      </c>
      <c r="O38" s="32">
        <f t="shared" si="1"/>
        <v>21</v>
      </c>
      <c r="P38" s="32">
        <f t="shared" si="2"/>
        <v>186</v>
      </c>
      <c r="Q38" s="10" t="s">
        <v>65</v>
      </c>
    </row>
    <row r="39" spans="1:17" x14ac:dyDescent="0.25">
      <c r="A39" s="43" t="s">
        <v>7</v>
      </c>
      <c r="B39" s="44">
        <v>10</v>
      </c>
      <c r="C39" s="44">
        <v>16</v>
      </c>
      <c r="D39" s="44">
        <v>0</v>
      </c>
      <c r="E39" s="44">
        <v>0</v>
      </c>
      <c r="F39" s="44">
        <v>44</v>
      </c>
      <c r="G39" s="44">
        <v>0</v>
      </c>
      <c r="H39" s="45">
        <f t="shared" si="0"/>
        <v>70</v>
      </c>
      <c r="I39" s="44">
        <v>2</v>
      </c>
      <c r="J39" s="44">
        <v>14</v>
      </c>
      <c r="K39" s="44">
        <v>0</v>
      </c>
      <c r="L39" s="44">
        <v>0</v>
      </c>
      <c r="M39" s="44">
        <v>10</v>
      </c>
      <c r="N39" s="44">
        <v>0</v>
      </c>
      <c r="O39" s="45">
        <f>SUM(I39:N39)</f>
        <v>26</v>
      </c>
      <c r="P39" s="45">
        <f t="shared" si="2"/>
        <v>96</v>
      </c>
      <c r="Q39" s="10" t="s">
        <v>19</v>
      </c>
    </row>
    <row r="40" spans="1:17" ht="6.7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7" x14ac:dyDescent="0.25">
      <c r="A41" s="36" t="s">
        <v>0</v>
      </c>
      <c r="B41" s="26">
        <f>SUM(B8:B39)</f>
        <v>789</v>
      </c>
      <c r="C41" s="26">
        <f t="shared" ref="C41:O41" si="3">SUM(C8:C39)</f>
        <v>2030</v>
      </c>
      <c r="D41" s="26">
        <f t="shared" si="3"/>
        <v>125</v>
      </c>
      <c r="E41" s="26">
        <f>SUM(E8:E39)</f>
        <v>12</v>
      </c>
      <c r="F41" s="26">
        <f t="shared" si="3"/>
        <v>3910</v>
      </c>
      <c r="G41" s="26">
        <f t="shared" si="3"/>
        <v>947</v>
      </c>
      <c r="H41" s="26">
        <f t="shared" si="3"/>
        <v>7813</v>
      </c>
      <c r="I41" s="26">
        <f t="shared" si="3"/>
        <v>270</v>
      </c>
      <c r="J41" s="26">
        <f t="shared" si="3"/>
        <v>1067</v>
      </c>
      <c r="K41" s="26">
        <f t="shared" si="3"/>
        <v>13</v>
      </c>
      <c r="L41" s="26">
        <f t="shared" si="3"/>
        <v>20</v>
      </c>
      <c r="M41" s="26">
        <f t="shared" si="3"/>
        <v>1929</v>
      </c>
      <c r="N41" s="26">
        <f t="shared" si="3"/>
        <v>167</v>
      </c>
      <c r="O41" s="26">
        <f t="shared" si="3"/>
        <v>3466</v>
      </c>
      <c r="P41" s="26">
        <f>SUM(P8:P39)</f>
        <v>11279</v>
      </c>
    </row>
    <row r="43" spans="1:17" x14ac:dyDescent="0.25">
      <c r="A43" s="13" t="s">
        <v>81</v>
      </c>
    </row>
    <row r="44" spans="1:17" x14ac:dyDescent="0.25">
      <c r="A44" s="13" t="s">
        <v>82</v>
      </c>
    </row>
    <row r="45" spans="1:17" x14ac:dyDescent="0.25">
      <c r="A45" s="13" t="s">
        <v>83</v>
      </c>
    </row>
    <row r="46" spans="1:17" x14ac:dyDescent="0.25">
      <c r="A46" s="13" t="s">
        <v>84</v>
      </c>
    </row>
    <row r="47" spans="1:17" ht="16.5" customHeight="1" x14ac:dyDescent="0.25">
      <c r="A47" s="13" t="s">
        <v>87</v>
      </c>
    </row>
    <row r="48" spans="1:17" x14ac:dyDescent="0.25">
      <c r="A48" s="13" t="s">
        <v>85</v>
      </c>
    </row>
    <row r="50" ht="21" customHeight="1" x14ac:dyDescent="0.25"/>
    <row r="54" ht="24" customHeight="1" x14ac:dyDescent="0.25"/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zoomScaleNormal="100" workbookViewId="0">
      <selection activeCell="D69" sqref="D69"/>
    </sheetView>
  </sheetViews>
  <sheetFormatPr baseColWidth="10" defaultRowHeight="15" x14ac:dyDescent="0.25"/>
  <cols>
    <col min="1" max="1" width="17.140625" customWidth="1"/>
    <col min="2" max="2" width="8.5703125" customWidth="1"/>
    <col min="3" max="3" width="8.28515625" customWidth="1"/>
    <col min="4" max="4" width="8.140625" customWidth="1"/>
    <col min="5" max="5" width="8.85546875" customWidth="1"/>
    <col min="6" max="6" width="8.5703125" customWidth="1"/>
    <col min="7" max="7" width="8.140625" customWidth="1"/>
    <col min="9" max="9" width="8.140625" customWidth="1"/>
    <col min="10" max="10" width="7.85546875" customWidth="1"/>
    <col min="11" max="11" width="7.42578125" customWidth="1"/>
    <col min="12" max="12" width="8.5703125" customWidth="1"/>
    <col min="13" max="14" width="8" customWidth="1"/>
    <col min="17" max="17" width="16.140625" customWidth="1"/>
    <col min="20" max="20" width="25.140625" bestFit="1" customWidth="1"/>
  </cols>
  <sheetData>
    <row r="2" spans="1:19" ht="17.25" x14ac:dyDescent="0.3">
      <c r="A2" s="17" t="s">
        <v>95</v>
      </c>
    </row>
    <row r="4" spans="1:19" ht="15" customHeigh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S4" s="8"/>
    </row>
    <row r="5" spans="1:19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36"/>
      <c r="S5" s="8"/>
    </row>
    <row r="6" spans="1:19" x14ac:dyDescent="0.25">
      <c r="A6" s="49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73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73</v>
      </c>
      <c r="P6" s="36" t="s">
        <v>0</v>
      </c>
      <c r="S6" s="8"/>
    </row>
    <row r="7" spans="1:19" ht="9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S7" s="8"/>
    </row>
    <row r="8" spans="1:19" x14ac:dyDescent="0.25">
      <c r="A8" s="25" t="s">
        <v>18</v>
      </c>
      <c r="B8" s="9">
        <v>41</v>
      </c>
      <c r="C8" s="9">
        <v>269</v>
      </c>
      <c r="D8" s="9">
        <v>7</v>
      </c>
      <c r="E8" s="9">
        <v>0</v>
      </c>
      <c r="F8" s="9">
        <v>61</v>
      </c>
      <c r="G8" s="9">
        <v>0</v>
      </c>
      <c r="H8" s="32">
        <f t="shared" ref="H8:H39" si="0">SUM(B8:G8)</f>
        <v>378</v>
      </c>
      <c r="I8" s="9">
        <v>23</v>
      </c>
      <c r="J8" s="9">
        <v>103</v>
      </c>
      <c r="K8" s="9">
        <v>5</v>
      </c>
      <c r="L8" s="9">
        <v>0</v>
      </c>
      <c r="M8" s="9">
        <v>39</v>
      </c>
      <c r="N8" s="9">
        <v>0</v>
      </c>
      <c r="O8" s="32">
        <f>SUM(I8:N8)</f>
        <v>170</v>
      </c>
      <c r="P8" s="32">
        <f>H8+O8</f>
        <v>548</v>
      </c>
      <c r="Q8" s="10" t="s">
        <v>20</v>
      </c>
    </row>
    <row r="9" spans="1:19" x14ac:dyDescent="0.25">
      <c r="A9" s="46" t="s">
        <v>22</v>
      </c>
      <c r="B9" s="44">
        <v>18</v>
      </c>
      <c r="C9" s="44">
        <v>173</v>
      </c>
      <c r="D9" s="44">
        <v>7</v>
      </c>
      <c r="E9" s="44">
        <v>0</v>
      </c>
      <c r="F9" s="44">
        <v>24</v>
      </c>
      <c r="G9" s="44">
        <v>5</v>
      </c>
      <c r="H9" s="45">
        <f t="shared" si="0"/>
        <v>227</v>
      </c>
      <c r="I9" s="44">
        <v>22</v>
      </c>
      <c r="J9" s="44">
        <v>259</v>
      </c>
      <c r="K9" s="44">
        <v>11</v>
      </c>
      <c r="L9" s="44">
        <v>0</v>
      </c>
      <c r="M9" s="44">
        <v>34</v>
      </c>
      <c r="N9" s="44">
        <v>4</v>
      </c>
      <c r="O9" s="45">
        <f t="shared" ref="O9:O38" si="1">SUM(I9:N9)</f>
        <v>330</v>
      </c>
      <c r="P9" s="45">
        <f t="shared" ref="P9:P39" si="2">H9+O9</f>
        <v>557</v>
      </c>
      <c r="Q9" s="10" t="s">
        <v>23</v>
      </c>
    </row>
    <row r="10" spans="1:19" x14ac:dyDescent="0.25">
      <c r="A10" s="24" t="s">
        <v>25</v>
      </c>
      <c r="B10" s="9">
        <v>33</v>
      </c>
      <c r="C10" s="9">
        <v>18</v>
      </c>
      <c r="D10" s="9">
        <v>1</v>
      </c>
      <c r="E10" s="9">
        <v>1</v>
      </c>
      <c r="F10" s="9">
        <v>10</v>
      </c>
      <c r="G10" s="9">
        <v>8</v>
      </c>
      <c r="H10" s="32">
        <f t="shared" si="0"/>
        <v>71</v>
      </c>
      <c r="I10" s="9">
        <v>9</v>
      </c>
      <c r="J10" s="9">
        <v>9</v>
      </c>
      <c r="K10" s="9">
        <v>0</v>
      </c>
      <c r="L10" s="9">
        <v>0</v>
      </c>
      <c r="M10" s="9">
        <v>2</v>
      </c>
      <c r="N10" s="9">
        <v>0</v>
      </c>
      <c r="O10" s="32">
        <f t="shared" si="1"/>
        <v>20</v>
      </c>
      <c r="P10" s="32">
        <f t="shared" si="2"/>
        <v>91</v>
      </c>
      <c r="Q10" s="10" t="s">
        <v>26</v>
      </c>
    </row>
    <row r="11" spans="1:19" x14ac:dyDescent="0.25">
      <c r="A11" s="46" t="s">
        <v>17</v>
      </c>
      <c r="B11" s="44">
        <v>40</v>
      </c>
      <c r="C11" s="44">
        <v>30</v>
      </c>
      <c r="D11" s="44">
        <v>4</v>
      </c>
      <c r="E11" s="44">
        <v>0</v>
      </c>
      <c r="F11" s="44">
        <v>12</v>
      </c>
      <c r="G11" s="44">
        <v>1</v>
      </c>
      <c r="H11" s="45">
        <f t="shared" si="0"/>
        <v>87</v>
      </c>
      <c r="I11" s="44">
        <v>4</v>
      </c>
      <c r="J11" s="44">
        <v>3</v>
      </c>
      <c r="K11" s="44">
        <v>0</v>
      </c>
      <c r="L11" s="44">
        <v>0</v>
      </c>
      <c r="M11" s="44">
        <v>6</v>
      </c>
      <c r="N11" s="44">
        <v>0</v>
      </c>
      <c r="O11" s="45">
        <f t="shared" si="1"/>
        <v>13</v>
      </c>
      <c r="P11" s="45">
        <f t="shared" si="2"/>
        <v>100</v>
      </c>
      <c r="Q11" s="10" t="s">
        <v>28</v>
      </c>
    </row>
    <row r="12" spans="1:19" x14ac:dyDescent="0.25">
      <c r="A12" s="24" t="s">
        <v>30</v>
      </c>
      <c r="B12" s="9">
        <v>194</v>
      </c>
      <c r="C12" s="9">
        <v>132</v>
      </c>
      <c r="D12" s="9">
        <v>21</v>
      </c>
      <c r="E12" s="9">
        <v>0</v>
      </c>
      <c r="F12" s="9">
        <v>75</v>
      </c>
      <c r="G12" s="9">
        <v>7</v>
      </c>
      <c r="H12" s="32">
        <f t="shared" si="0"/>
        <v>429</v>
      </c>
      <c r="I12" s="9">
        <v>17</v>
      </c>
      <c r="J12" s="9">
        <v>17</v>
      </c>
      <c r="K12" s="9">
        <v>0</v>
      </c>
      <c r="L12" s="9">
        <v>0</v>
      </c>
      <c r="M12" s="9">
        <v>13</v>
      </c>
      <c r="N12" s="9">
        <v>0</v>
      </c>
      <c r="O12" s="32">
        <f t="shared" si="1"/>
        <v>47</v>
      </c>
      <c r="P12" s="32">
        <f t="shared" si="2"/>
        <v>476</v>
      </c>
      <c r="Q12" s="10" t="s">
        <v>27</v>
      </c>
    </row>
    <row r="13" spans="1:19" x14ac:dyDescent="0.25">
      <c r="A13" s="46" t="s">
        <v>16</v>
      </c>
      <c r="B13" s="44">
        <v>23</v>
      </c>
      <c r="C13" s="44">
        <v>292</v>
      </c>
      <c r="D13" s="44">
        <v>9</v>
      </c>
      <c r="E13" s="44">
        <v>0</v>
      </c>
      <c r="F13" s="44">
        <v>51</v>
      </c>
      <c r="G13" s="44">
        <v>4</v>
      </c>
      <c r="H13" s="45">
        <f t="shared" si="0"/>
        <v>379</v>
      </c>
      <c r="I13" s="44">
        <v>32</v>
      </c>
      <c r="J13" s="44">
        <v>320</v>
      </c>
      <c r="K13" s="44">
        <v>7</v>
      </c>
      <c r="L13" s="44">
        <v>0</v>
      </c>
      <c r="M13" s="44">
        <v>42</v>
      </c>
      <c r="N13" s="44">
        <v>3</v>
      </c>
      <c r="O13" s="45">
        <f t="shared" si="1"/>
        <v>404</v>
      </c>
      <c r="P13" s="45">
        <f t="shared" si="2"/>
        <v>783</v>
      </c>
      <c r="Q13" s="10" t="s">
        <v>32</v>
      </c>
    </row>
    <row r="14" spans="1:19" x14ac:dyDescent="0.25">
      <c r="A14" s="24" t="s">
        <v>34</v>
      </c>
      <c r="B14" s="9">
        <v>35</v>
      </c>
      <c r="C14" s="9">
        <v>342</v>
      </c>
      <c r="D14" s="9">
        <v>1</v>
      </c>
      <c r="E14" s="9">
        <v>0</v>
      </c>
      <c r="F14" s="9">
        <v>170</v>
      </c>
      <c r="G14" s="9">
        <v>0</v>
      </c>
      <c r="H14" s="32">
        <f t="shared" si="0"/>
        <v>548</v>
      </c>
      <c r="I14" s="9">
        <v>20</v>
      </c>
      <c r="J14" s="9">
        <v>145</v>
      </c>
      <c r="K14" s="9">
        <v>3</v>
      </c>
      <c r="L14" s="9">
        <v>0</v>
      </c>
      <c r="M14" s="9">
        <v>71</v>
      </c>
      <c r="N14" s="9">
        <v>0</v>
      </c>
      <c r="O14" s="32">
        <f t="shared" si="1"/>
        <v>239</v>
      </c>
      <c r="P14" s="32">
        <f t="shared" si="2"/>
        <v>787</v>
      </c>
      <c r="Q14" s="10" t="s">
        <v>29</v>
      </c>
    </row>
    <row r="15" spans="1:19" x14ac:dyDescent="0.25">
      <c r="A15" s="46" t="s">
        <v>15</v>
      </c>
      <c r="B15" s="44">
        <v>24</v>
      </c>
      <c r="C15" s="44">
        <v>361</v>
      </c>
      <c r="D15" s="44">
        <v>14</v>
      </c>
      <c r="E15" s="44">
        <v>2</v>
      </c>
      <c r="F15" s="44">
        <v>103</v>
      </c>
      <c r="G15" s="44">
        <v>12</v>
      </c>
      <c r="H15" s="45">
        <f t="shared" si="0"/>
        <v>516</v>
      </c>
      <c r="I15" s="44">
        <v>18</v>
      </c>
      <c r="J15" s="44">
        <v>99</v>
      </c>
      <c r="K15" s="44">
        <v>1</v>
      </c>
      <c r="L15" s="44">
        <v>4</v>
      </c>
      <c r="M15" s="44">
        <v>38</v>
      </c>
      <c r="N15" s="44">
        <v>2</v>
      </c>
      <c r="O15" s="45">
        <f t="shared" si="1"/>
        <v>162</v>
      </c>
      <c r="P15" s="45">
        <f t="shared" si="2"/>
        <v>678</v>
      </c>
      <c r="Q15" s="10" t="s">
        <v>35</v>
      </c>
    </row>
    <row r="16" spans="1:19" x14ac:dyDescent="0.25">
      <c r="A16" s="25" t="s">
        <v>37</v>
      </c>
      <c r="B16" s="9">
        <v>403</v>
      </c>
      <c r="C16" s="9">
        <v>3189</v>
      </c>
      <c r="D16" s="9">
        <v>132</v>
      </c>
      <c r="E16" s="9">
        <v>1</v>
      </c>
      <c r="F16" s="9">
        <v>740</v>
      </c>
      <c r="G16" s="9">
        <v>66</v>
      </c>
      <c r="H16" s="32">
        <f t="shared" si="0"/>
        <v>4531</v>
      </c>
      <c r="I16" s="9">
        <v>75</v>
      </c>
      <c r="J16" s="9">
        <v>325</v>
      </c>
      <c r="K16" s="9">
        <v>20</v>
      </c>
      <c r="L16" s="9">
        <v>6</v>
      </c>
      <c r="M16" s="9">
        <v>169</v>
      </c>
      <c r="N16" s="9">
        <v>11</v>
      </c>
      <c r="O16" s="32">
        <f t="shared" si="1"/>
        <v>606</v>
      </c>
      <c r="P16" s="32">
        <f t="shared" si="2"/>
        <v>5137</v>
      </c>
      <c r="Q16" s="10" t="s">
        <v>38</v>
      </c>
    </row>
    <row r="17" spans="1:17" x14ac:dyDescent="0.25">
      <c r="A17" s="43" t="s">
        <v>14</v>
      </c>
      <c r="B17" s="44">
        <v>19</v>
      </c>
      <c r="C17" s="44">
        <v>106</v>
      </c>
      <c r="D17" s="44">
        <v>1</v>
      </c>
      <c r="E17" s="44">
        <v>0</v>
      </c>
      <c r="F17" s="44">
        <v>26</v>
      </c>
      <c r="G17" s="44">
        <v>0</v>
      </c>
      <c r="H17" s="45">
        <f t="shared" si="0"/>
        <v>152</v>
      </c>
      <c r="I17" s="44">
        <v>14</v>
      </c>
      <c r="J17" s="44">
        <v>38</v>
      </c>
      <c r="K17" s="44">
        <v>0</v>
      </c>
      <c r="L17" s="44">
        <v>0</v>
      </c>
      <c r="M17" s="44">
        <v>7</v>
      </c>
      <c r="N17" s="44">
        <v>0</v>
      </c>
      <c r="O17" s="45">
        <f t="shared" si="1"/>
        <v>59</v>
      </c>
      <c r="P17" s="45">
        <f t="shared" si="2"/>
        <v>211</v>
      </c>
      <c r="Q17" s="10" t="s">
        <v>40</v>
      </c>
    </row>
    <row r="18" spans="1:17" x14ac:dyDescent="0.25">
      <c r="A18" s="25" t="s">
        <v>41</v>
      </c>
      <c r="B18" s="9">
        <v>124</v>
      </c>
      <c r="C18" s="9">
        <v>687</v>
      </c>
      <c r="D18" s="9">
        <v>34</v>
      </c>
      <c r="E18" s="9">
        <v>0</v>
      </c>
      <c r="F18" s="9">
        <v>116</v>
      </c>
      <c r="G18" s="9">
        <v>10</v>
      </c>
      <c r="H18" s="32">
        <f t="shared" si="0"/>
        <v>971</v>
      </c>
      <c r="I18" s="9">
        <v>22</v>
      </c>
      <c r="J18" s="9">
        <v>78</v>
      </c>
      <c r="K18" s="9">
        <v>3</v>
      </c>
      <c r="L18" s="9">
        <v>0</v>
      </c>
      <c r="M18" s="9">
        <v>30</v>
      </c>
      <c r="N18" s="9">
        <v>1</v>
      </c>
      <c r="O18" s="32">
        <f t="shared" si="1"/>
        <v>134</v>
      </c>
      <c r="P18" s="32">
        <f t="shared" si="2"/>
        <v>1105</v>
      </c>
      <c r="Q18" s="10" t="s">
        <v>31</v>
      </c>
    </row>
    <row r="19" spans="1:17" x14ac:dyDescent="0.25">
      <c r="A19" s="43" t="s">
        <v>43</v>
      </c>
      <c r="B19" s="44">
        <v>48</v>
      </c>
      <c r="C19" s="44">
        <v>292</v>
      </c>
      <c r="D19" s="44">
        <v>14</v>
      </c>
      <c r="E19" s="44">
        <v>0</v>
      </c>
      <c r="F19" s="44">
        <v>65</v>
      </c>
      <c r="G19" s="44">
        <v>1</v>
      </c>
      <c r="H19" s="45">
        <f t="shared" si="0"/>
        <v>420</v>
      </c>
      <c r="I19" s="44">
        <v>29</v>
      </c>
      <c r="J19" s="44">
        <v>140</v>
      </c>
      <c r="K19" s="44">
        <v>5</v>
      </c>
      <c r="L19" s="44">
        <v>0</v>
      </c>
      <c r="M19" s="44">
        <v>52</v>
      </c>
      <c r="N19" s="44">
        <v>1</v>
      </c>
      <c r="O19" s="45">
        <f t="shared" si="1"/>
        <v>227</v>
      </c>
      <c r="P19" s="45">
        <f t="shared" si="2"/>
        <v>647</v>
      </c>
      <c r="Q19" s="10" t="s">
        <v>44</v>
      </c>
    </row>
    <row r="20" spans="1:17" x14ac:dyDescent="0.25">
      <c r="A20" s="25" t="s">
        <v>46</v>
      </c>
      <c r="B20" s="9">
        <v>57</v>
      </c>
      <c r="C20" s="9">
        <v>52</v>
      </c>
      <c r="D20" s="9">
        <v>5</v>
      </c>
      <c r="E20" s="9">
        <v>0</v>
      </c>
      <c r="F20" s="9">
        <v>34</v>
      </c>
      <c r="G20" s="9">
        <v>1</v>
      </c>
      <c r="H20" s="32">
        <f t="shared" si="0"/>
        <v>149</v>
      </c>
      <c r="I20" s="9">
        <v>13</v>
      </c>
      <c r="J20" s="9">
        <v>10</v>
      </c>
      <c r="K20" s="9">
        <v>3</v>
      </c>
      <c r="L20" s="9">
        <v>2</v>
      </c>
      <c r="M20" s="9">
        <v>3</v>
      </c>
      <c r="N20" s="9">
        <v>1</v>
      </c>
      <c r="O20" s="32">
        <f t="shared" si="1"/>
        <v>32</v>
      </c>
      <c r="P20" s="32">
        <f>H20+O20</f>
        <v>181</v>
      </c>
      <c r="Q20" s="10" t="s">
        <v>47</v>
      </c>
    </row>
    <row r="21" spans="1:17" x14ac:dyDescent="0.25">
      <c r="A21" s="43" t="s">
        <v>48</v>
      </c>
      <c r="B21" s="44">
        <v>192</v>
      </c>
      <c r="C21" s="44">
        <v>572</v>
      </c>
      <c r="D21" s="44">
        <v>17</v>
      </c>
      <c r="E21" s="44">
        <v>0</v>
      </c>
      <c r="F21" s="44">
        <v>130</v>
      </c>
      <c r="G21" s="44">
        <v>0</v>
      </c>
      <c r="H21" s="45">
        <f>SUM(B21:G21)</f>
        <v>911</v>
      </c>
      <c r="I21" s="44">
        <v>65</v>
      </c>
      <c r="J21" s="44">
        <v>114</v>
      </c>
      <c r="K21" s="44">
        <v>3</v>
      </c>
      <c r="L21" s="44">
        <v>0</v>
      </c>
      <c r="M21" s="44">
        <v>43</v>
      </c>
      <c r="N21" s="44">
        <v>1</v>
      </c>
      <c r="O21" s="45">
        <f t="shared" si="1"/>
        <v>226</v>
      </c>
      <c r="P21" s="45">
        <f t="shared" si="2"/>
        <v>1137</v>
      </c>
      <c r="Q21" s="10" t="s">
        <v>49</v>
      </c>
    </row>
    <row r="22" spans="1:17" x14ac:dyDescent="0.25">
      <c r="A22" s="25" t="s">
        <v>50</v>
      </c>
      <c r="B22" s="9">
        <v>154</v>
      </c>
      <c r="C22" s="9">
        <v>892</v>
      </c>
      <c r="D22" s="9">
        <v>32</v>
      </c>
      <c r="E22" s="9">
        <v>3</v>
      </c>
      <c r="F22" s="9">
        <v>139</v>
      </c>
      <c r="G22" s="9">
        <v>11</v>
      </c>
      <c r="H22" s="32">
        <f t="shared" si="0"/>
        <v>1231</v>
      </c>
      <c r="I22" s="9">
        <v>47</v>
      </c>
      <c r="J22" s="9">
        <v>163</v>
      </c>
      <c r="K22" s="9">
        <v>10</v>
      </c>
      <c r="L22" s="9">
        <v>0</v>
      </c>
      <c r="M22" s="9">
        <v>37</v>
      </c>
      <c r="N22" s="9">
        <v>4</v>
      </c>
      <c r="O22" s="32">
        <f t="shared" si="1"/>
        <v>261</v>
      </c>
      <c r="P22" s="32">
        <f t="shared" si="2"/>
        <v>1492</v>
      </c>
      <c r="Q22" s="10" t="s">
        <v>51</v>
      </c>
    </row>
    <row r="23" spans="1:17" x14ac:dyDescent="0.25">
      <c r="A23" s="43" t="s">
        <v>53</v>
      </c>
      <c r="B23" s="44">
        <v>160</v>
      </c>
      <c r="C23" s="44">
        <v>388</v>
      </c>
      <c r="D23" s="44">
        <v>23</v>
      </c>
      <c r="E23" s="44">
        <v>0</v>
      </c>
      <c r="F23" s="44">
        <v>95</v>
      </c>
      <c r="G23" s="44">
        <v>0</v>
      </c>
      <c r="H23" s="45">
        <f t="shared" si="0"/>
        <v>666</v>
      </c>
      <c r="I23" s="44">
        <v>69</v>
      </c>
      <c r="J23" s="44">
        <v>147</v>
      </c>
      <c r="K23" s="44">
        <v>3</v>
      </c>
      <c r="L23" s="44">
        <v>0</v>
      </c>
      <c r="M23" s="44">
        <v>40</v>
      </c>
      <c r="N23" s="44">
        <v>1</v>
      </c>
      <c r="O23" s="45">
        <f t="shared" si="1"/>
        <v>260</v>
      </c>
      <c r="P23" s="45">
        <f t="shared" si="2"/>
        <v>926</v>
      </c>
      <c r="Q23" s="10" t="s">
        <v>54</v>
      </c>
    </row>
    <row r="24" spans="1:17" x14ac:dyDescent="0.25">
      <c r="A24" s="24" t="s">
        <v>56</v>
      </c>
      <c r="B24" s="9">
        <v>124</v>
      </c>
      <c r="C24" s="9">
        <v>213</v>
      </c>
      <c r="D24" s="9">
        <v>16</v>
      </c>
      <c r="E24" s="9">
        <v>0</v>
      </c>
      <c r="F24" s="9">
        <v>52</v>
      </c>
      <c r="G24" s="9">
        <v>3</v>
      </c>
      <c r="H24" s="32">
        <f t="shared" si="0"/>
        <v>408</v>
      </c>
      <c r="I24" s="9">
        <v>43</v>
      </c>
      <c r="J24" s="9">
        <v>62</v>
      </c>
      <c r="K24" s="9">
        <v>2</v>
      </c>
      <c r="L24" s="9">
        <v>0</v>
      </c>
      <c r="M24" s="9">
        <v>24</v>
      </c>
      <c r="N24" s="9">
        <v>1</v>
      </c>
      <c r="O24" s="32">
        <f t="shared" si="1"/>
        <v>132</v>
      </c>
      <c r="P24" s="32">
        <f t="shared" si="2"/>
        <v>540</v>
      </c>
      <c r="Q24" s="10" t="s">
        <v>57</v>
      </c>
    </row>
    <row r="25" spans="1:17" x14ac:dyDescent="0.25">
      <c r="A25" s="46" t="s">
        <v>58</v>
      </c>
      <c r="B25" s="44">
        <v>33</v>
      </c>
      <c r="C25" s="44">
        <v>46</v>
      </c>
      <c r="D25" s="44">
        <v>3</v>
      </c>
      <c r="E25" s="44">
        <v>0</v>
      </c>
      <c r="F25" s="44">
        <v>11</v>
      </c>
      <c r="G25" s="44">
        <v>1</v>
      </c>
      <c r="H25" s="45">
        <f t="shared" si="0"/>
        <v>94</v>
      </c>
      <c r="I25" s="44">
        <v>18</v>
      </c>
      <c r="J25" s="44">
        <v>12</v>
      </c>
      <c r="K25" s="44">
        <v>1</v>
      </c>
      <c r="L25" s="44">
        <v>0</v>
      </c>
      <c r="M25" s="44">
        <v>3</v>
      </c>
      <c r="N25" s="44">
        <v>0</v>
      </c>
      <c r="O25" s="45">
        <f t="shared" si="1"/>
        <v>34</v>
      </c>
      <c r="P25" s="45">
        <f t="shared" si="2"/>
        <v>128</v>
      </c>
      <c r="Q25" s="10" t="s">
        <v>36</v>
      </c>
    </row>
    <row r="26" spans="1:17" x14ac:dyDescent="0.25">
      <c r="A26" s="24" t="s">
        <v>59</v>
      </c>
      <c r="B26" s="9">
        <v>45</v>
      </c>
      <c r="C26" s="9">
        <v>486</v>
      </c>
      <c r="D26" s="9">
        <v>48</v>
      </c>
      <c r="E26" s="9">
        <v>0</v>
      </c>
      <c r="F26" s="9">
        <v>152</v>
      </c>
      <c r="G26" s="9">
        <v>3</v>
      </c>
      <c r="H26" s="32">
        <f t="shared" si="0"/>
        <v>734</v>
      </c>
      <c r="I26" s="9">
        <v>38</v>
      </c>
      <c r="J26" s="9">
        <v>352</v>
      </c>
      <c r="K26" s="9">
        <v>26</v>
      </c>
      <c r="L26" s="9">
        <v>0</v>
      </c>
      <c r="M26" s="9">
        <v>146</v>
      </c>
      <c r="N26" s="9">
        <v>0</v>
      </c>
      <c r="O26" s="32">
        <f t="shared" si="1"/>
        <v>562</v>
      </c>
      <c r="P26" s="32">
        <f>H26+O26</f>
        <v>1296</v>
      </c>
      <c r="Q26" s="10" t="s">
        <v>60</v>
      </c>
    </row>
    <row r="27" spans="1:17" x14ac:dyDescent="0.25">
      <c r="A27" s="46" t="s">
        <v>13</v>
      </c>
      <c r="B27" s="44">
        <v>223</v>
      </c>
      <c r="C27" s="44">
        <v>106</v>
      </c>
      <c r="D27" s="44">
        <v>11</v>
      </c>
      <c r="E27" s="44">
        <v>1</v>
      </c>
      <c r="F27" s="44">
        <v>68</v>
      </c>
      <c r="G27" s="44">
        <v>0</v>
      </c>
      <c r="H27" s="45">
        <f t="shared" si="0"/>
        <v>409</v>
      </c>
      <c r="I27" s="44">
        <v>29</v>
      </c>
      <c r="J27" s="44">
        <v>12</v>
      </c>
      <c r="K27" s="44">
        <v>0</v>
      </c>
      <c r="L27" s="44">
        <v>0</v>
      </c>
      <c r="M27" s="44">
        <v>22</v>
      </c>
      <c r="N27" s="44">
        <v>1</v>
      </c>
      <c r="O27" s="45">
        <f t="shared" si="1"/>
        <v>64</v>
      </c>
      <c r="P27" s="45">
        <f t="shared" si="2"/>
        <v>473</v>
      </c>
      <c r="Q27" s="10" t="s">
        <v>39</v>
      </c>
    </row>
    <row r="28" spans="1:17" x14ac:dyDescent="0.25">
      <c r="A28" s="24" t="s">
        <v>12</v>
      </c>
      <c r="B28" s="9">
        <v>280</v>
      </c>
      <c r="C28" s="9">
        <v>833</v>
      </c>
      <c r="D28" s="9">
        <v>25</v>
      </c>
      <c r="E28" s="9">
        <v>0</v>
      </c>
      <c r="F28" s="9">
        <v>203</v>
      </c>
      <c r="G28" s="9">
        <v>0</v>
      </c>
      <c r="H28" s="32">
        <f t="shared" si="0"/>
        <v>1341</v>
      </c>
      <c r="I28" s="9">
        <v>73</v>
      </c>
      <c r="J28" s="9">
        <v>174</v>
      </c>
      <c r="K28" s="9">
        <v>6</v>
      </c>
      <c r="L28" s="9">
        <v>0</v>
      </c>
      <c r="M28" s="9">
        <v>70</v>
      </c>
      <c r="N28" s="9">
        <v>3</v>
      </c>
      <c r="O28" s="32">
        <f t="shared" si="1"/>
        <v>326</v>
      </c>
      <c r="P28" s="32">
        <f t="shared" si="2"/>
        <v>1667</v>
      </c>
      <c r="Q28" s="10" t="s">
        <v>55</v>
      </c>
    </row>
    <row r="29" spans="1:17" x14ac:dyDescent="0.25">
      <c r="A29" s="46" t="s">
        <v>11</v>
      </c>
      <c r="B29" s="44">
        <v>86</v>
      </c>
      <c r="C29" s="44">
        <v>865</v>
      </c>
      <c r="D29" s="44">
        <v>42</v>
      </c>
      <c r="E29" s="44">
        <v>0</v>
      </c>
      <c r="F29" s="44">
        <v>275</v>
      </c>
      <c r="G29" s="44">
        <v>1</v>
      </c>
      <c r="H29" s="45">
        <f t="shared" si="0"/>
        <v>1269</v>
      </c>
      <c r="I29" s="44">
        <v>26</v>
      </c>
      <c r="J29" s="44">
        <v>186</v>
      </c>
      <c r="K29" s="44">
        <v>8</v>
      </c>
      <c r="L29" s="44">
        <v>0</v>
      </c>
      <c r="M29" s="44">
        <v>129</v>
      </c>
      <c r="N29" s="44">
        <v>0</v>
      </c>
      <c r="O29" s="45">
        <f t="shared" si="1"/>
        <v>349</v>
      </c>
      <c r="P29" s="45">
        <f t="shared" si="2"/>
        <v>1618</v>
      </c>
      <c r="Q29" s="10" t="s">
        <v>52</v>
      </c>
    </row>
    <row r="30" spans="1:17" x14ac:dyDescent="0.25">
      <c r="A30" s="24" t="s">
        <v>61</v>
      </c>
      <c r="B30" s="9">
        <v>307</v>
      </c>
      <c r="C30" s="9">
        <v>35</v>
      </c>
      <c r="D30" s="9">
        <v>7</v>
      </c>
      <c r="E30" s="9">
        <v>3</v>
      </c>
      <c r="F30" s="9">
        <v>6</v>
      </c>
      <c r="G30" s="9">
        <v>147</v>
      </c>
      <c r="H30" s="32">
        <f t="shared" si="0"/>
        <v>505</v>
      </c>
      <c r="I30" s="9">
        <v>46</v>
      </c>
      <c r="J30" s="9">
        <v>4</v>
      </c>
      <c r="K30" s="9">
        <v>0</v>
      </c>
      <c r="L30" s="9">
        <v>5</v>
      </c>
      <c r="M30" s="9">
        <v>2</v>
      </c>
      <c r="N30" s="9">
        <v>7</v>
      </c>
      <c r="O30" s="32">
        <f t="shared" si="1"/>
        <v>64</v>
      </c>
      <c r="P30" s="32">
        <f t="shared" si="2"/>
        <v>569</v>
      </c>
      <c r="Q30" s="10" t="s">
        <v>62</v>
      </c>
    </row>
    <row r="31" spans="1:17" x14ac:dyDescent="0.25">
      <c r="A31" s="46" t="s">
        <v>10</v>
      </c>
      <c r="B31" s="44">
        <v>82</v>
      </c>
      <c r="C31" s="44">
        <v>451</v>
      </c>
      <c r="D31" s="44">
        <v>63</v>
      </c>
      <c r="E31" s="44">
        <v>0</v>
      </c>
      <c r="F31" s="44">
        <v>91</v>
      </c>
      <c r="G31" s="44">
        <v>0</v>
      </c>
      <c r="H31" s="45">
        <f>SUM(B31:G31)</f>
        <v>687</v>
      </c>
      <c r="I31" s="44">
        <v>30</v>
      </c>
      <c r="J31" s="44">
        <v>161</v>
      </c>
      <c r="K31" s="44">
        <v>7</v>
      </c>
      <c r="L31" s="44">
        <v>0</v>
      </c>
      <c r="M31" s="44">
        <v>56</v>
      </c>
      <c r="N31" s="44">
        <v>0</v>
      </c>
      <c r="O31" s="45">
        <f t="shared" si="1"/>
        <v>254</v>
      </c>
      <c r="P31" s="45">
        <f t="shared" si="2"/>
        <v>941</v>
      </c>
      <c r="Q31" s="10" t="s">
        <v>45</v>
      </c>
    </row>
    <row r="32" spans="1:17" x14ac:dyDescent="0.25">
      <c r="A32" s="24" t="s">
        <v>63</v>
      </c>
      <c r="B32" s="9">
        <v>46</v>
      </c>
      <c r="C32" s="9">
        <v>133</v>
      </c>
      <c r="D32" s="9">
        <v>0</v>
      </c>
      <c r="E32" s="9">
        <v>0</v>
      </c>
      <c r="F32" s="9">
        <v>31</v>
      </c>
      <c r="G32" s="9">
        <v>2</v>
      </c>
      <c r="H32" s="32">
        <f t="shared" si="0"/>
        <v>212</v>
      </c>
      <c r="I32" s="9">
        <v>30</v>
      </c>
      <c r="J32" s="9">
        <v>150</v>
      </c>
      <c r="K32" s="9">
        <v>1</v>
      </c>
      <c r="L32" s="9">
        <v>2</v>
      </c>
      <c r="M32" s="9">
        <v>20</v>
      </c>
      <c r="N32" s="9">
        <v>1</v>
      </c>
      <c r="O32" s="32">
        <f t="shared" si="1"/>
        <v>204</v>
      </c>
      <c r="P32" s="32">
        <f t="shared" si="2"/>
        <v>416</v>
      </c>
      <c r="Q32" s="10" t="s">
        <v>64</v>
      </c>
    </row>
    <row r="33" spans="1:23" x14ac:dyDescent="0.25">
      <c r="A33" s="46" t="s">
        <v>66</v>
      </c>
      <c r="B33" s="44">
        <v>12</v>
      </c>
      <c r="C33" s="44">
        <v>106</v>
      </c>
      <c r="D33" s="44">
        <v>2</v>
      </c>
      <c r="E33" s="44">
        <v>0</v>
      </c>
      <c r="F33" s="44">
        <v>46</v>
      </c>
      <c r="G33" s="44">
        <v>1</v>
      </c>
      <c r="H33" s="45">
        <f t="shared" si="0"/>
        <v>167</v>
      </c>
      <c r="I33" s="44">
        <v>22</v>
      </c>
      <c r="J33" s="44">
        <v>140</v>
      </c>
      <c r="K33" s="44">
        <v>4</v>
      </c>
      <c r="L33" s="44">
        <v>0</v>
      </c>
      <c r="M33" s="44">
        <v>50</v>
      </c>
      <c r="N33" s="44">
        <v>2</v>
      </c>
      <c r="O33" s="45">
        <f t="shared" si="1"/>
        <v>218</v>
      </c>
      <c r="P33" s="45">
        <f t="shared" si="2"/>
        <v>385</v>
      </c>
      <c r="Q33" s="10" t="s">
        <v>67</v>
      </c>
    </row>
    <row r="34" spans="1:23" x14ac:dyDescent="0.25">
      <c r="A34" s="24" t="s">
        <v>68</v>
      </c>
      <c r="B34" s="9">
        <v>70</v>
      </c>
      <c r="C34" s="9">
        <v>82</v>
      </c>
      <c r="D34" s="9">
        <v>0</v>
      </c>
      <c r="E34" s="9">
        <v>0</v>
      </c>
      <c r="F34" s="9">
        <v>280</v>
      </c>
      <c r="G34" s="9">
        <v>5</v>
      </c>
      <c r="H34" s="32">
        <f t="shared" si="0"/>
        <v>437</v>
      </c>
      <c r="I34" s="9">
        <v>2</v>
      </c>
      <c r="J34" s="9">
        <v>8</v>
      </c>
      <c r="K34" s="9">
        <v>2</v>
      </c>
      <c r="L34" s="9">
        <v>0</v>
      </c>
      <c r="M34" s="9">
        <v>17</v>
      </c>
      <c r="N34" s="9">
        <v>0</v>
      </c>
      <c r="O34" s="32">
        <f t="shared" si="1"/>
        <v>29</v>
      </c>
      <c r="P34" s="32">
        <f t="shared" si="2"/>
        <v>466</v>
      </c>
      <c r="Q34" s="10" t="s">
        <v>21</v>
      </c>
    </row>
    <row r="35" spans="1:23" x14ac:dyDescent="0.25">
      <c r="A35" s="46" t="s">
        <v>69</v>
      </c>
      <c r="B35" s="44">
        <v>61</v>
      </c>
      <c r="C35" s="44">
        <v>339</v>
      </c>
      <c r="D35" s="44">
        <v>7</v>
      </c>
      <c r="E35" s="44">
        <v>0</v>
      </c>
      <c r="F35" s="44">
        <v>194</v>
      </c>
      <c r="G35" s="44">
        <v>1</v>
      </c>
      <c r="H35" s="45">
        <f t="shared" si="0"/>
        <v>602</v>
      </c>
      <c r="I35" s="44">
        <v>47</v>
      </c>
      <c r="J35" s="44">
        <v>618</v>
      </c>
      <c r="K35" s="44">
        <v>2</v>
      </c>
      <c r="L35" s="44">
        <v>0</v>
      </c>
      <c r="M35" s="44">
        <v>211</v>
      </c>
      <c r="N35" s="44">
        <v>1</v>
      </c>
      <c r="O35" s="45">
        <f t="shared" si="1"/>
        <v>879</v>
      </c>
      <c r="P35" s="45">
        <f>H35+O35</f>
        <v>1481</v>
      </c>
      <c r="Q35" s="10" t="s">
        <v>42</v>
      </c>
    </row>
    <row r="36" spans="1:23" x14ac:dyDescent="0.25">
      <c r="A36" s="24" t="s">
        <v>9</v>
      </c>
      <c r="B36" s="9">
        <v>96</v>
      </c>
      <c r="C36" s="9">
        <v>208</v>
      </c>
      <c r="D36" s="9">
        <v>13</v>
      </c>
      <c r="E36" s="9">
        <v>0</v>
      </c>
      <c r="F36" s="9">
        <v>50</v>
      </c>
      <c r="G36" s="9">
        <v>2</v>
      </c>
      <c r="H36" s="32">
        <f t="shared" si="0"/>
        <v>369</v>
      </c>
      <c r="I36" s="9">
        <v>28</v>
      </c>
      <c r="J36" s="9">
        <v>63</v>
      </c>
      <c r="K36" s="9">
        <v>4</v>
      </c>
      <c r="L36" s="9">
        <v>0</v>
      </c>
      <c r="M36" s="9">
        <v>15</v>
      </c>
      <c r="N36" s="9">
        <v>0</v>
      </c>
      <c r="O36" s="32">
        <f t="shared" si="1"/>
        <v>110</v>
      </c>
      <c r="P36" s="32">
        <f t="shared" si="2"/>
        <v>479</v>
      </c>
      <c r="Q36" s="10" t="s">
        <v>33</v>
      </c>
    </row>
    <row r="37" spans="1:23" x14ac:dyDescent="0.25">
      <c r="A37" s="46" t="s">
        <v>8</v>
      </c>
      <c r="B37" s="44">
        <v>266</v>
      </c>
      <c r="C37" s="44">
        <v>874</v>
      </c>
      <c r="D37" s="44">
        <v>12</v>
      </c>
      <c r="E37" s="44">
        <v>0</v>
      </c>
      <c r="F37" s="44">
        <v>576</v>
      </c>
      <c r="G37" s="44">
        <v>4</v>
      </c>
      <c r="H37" s="45">
        <f t="shared" si="0"/>
        <v>1732</v>
      </c>
      <c r="I37" s="44">
        <v>37</v>
      </c>
      <c r="J37" s="44">
        <v>152</v>
      </c>
      <c r="K37" s="44">
        <v>5</v>
      </c>
      <c r="L37" s="44">
        <v>0</v>
      </c>
      <c r="M37" s="44">
        <v>135</v>
      </c>
      <c r="N37" s="44">
        <v>1</v>
      </c>
      <c r="O37" s="45">
        <f t="shared" si="1"/>
        <v>330</v>
      </c>
      <c r="P37" s="45">
        <f t="shared" si="2"/>
        <v>2062</v>
      </c>
      <c r="Q37" s="10" t="s">
        <v>24</v>
      </c>
    </row>
    <row r="38" spans="1:23" x14ac:dyDescent="0.25">
      <c r="A38" s="24" t="s">
        <v>70</v>
      </c>
      <c r="B38" s="9">
        <v>58</v>
      </c>
      <c r="C38" s="9">
        <v>184</v>
      </c>
      <c r="D38" s="9">
        <v>7</v>
      </c>
      <c r="E38" s="9">
        <v>1</v>
      </c>
      <c r="F38" s="9">
        <v>62</v>
      </c>
      <c r="G38" s="9">
        <v>5</v>
      </c>
      <c r="H38" s="32">
        <f t="shared" si="0"/>
        <v>317</v>
      </c>
      <c r="I38" s="9">
        <v>14</v>
      </c>
      <c r="J38" s="9">
        <v>29</v>
      </c>
      <c r="K38" s="9">
        <v>0</v>
      </c>
      <c r="L38" s="9">
        <v>1</v>
      </c>
      <c r="M38" s="9">
        <v>15</v>
      </c>
      <c r="N38" s="9">
        <v>0</v>
      </c>
      <c r="O38" s="32">
        <f t="shared" si="1"/>
        <v>59</v>
      </c>
      <c r="P38" s="32">
        <f t="shared" si="2"/>
        <v>376</v>
      </c>
      <c r="Q38" s="10" t="s">
        <v>65</v>
      </c>
    </row>
    <row r="39" spans="1:23" x14ac:dyDescent="0.25">
      <c r="A39" s="43" t="s">
        <v>7</v>
      </c>
      <c r="B39" s="44">
        <v>20</v>
      </c>
      <c r="C39" s="44">
        <v>84</v>
      </c>
      <c r="D39" s="44">
        <v>4</v>
      </c>
      <c r="E39" s="44">
        <v>0</v>
      </c>
      <c r="F39" s="44">
        <v>36</v>
      </c>
      <c r="G39" s="44">
        <v>0</v>
      </c>
      <c r="H39" s="45">
        <f t="shared" si="0"/>
        <v>144</v>
      </c>
      <c r="I39" s="44">
        <v>13</v>
      </c>
      <c r="J39" s="44">
        <v>24</v>
      </c>
      <c r="K39" s="44">
        <v>0</v>
      </c>
      <c r="L39" s="44">
        <v>0</v>
      </c>
      <c r="M39" s="44">
        <v>15</v>
      </c>
      <c r="N39" s="44">
        <v>0</v>
      </c>
      <c r="O39" s="45">
        <f>SUM(I39:N39)</f>
        <v>52</v>
      </c>
      <c r="P39" s="45">
        <f t="shared" si="2"/>
        <v>196</v>
      </c>
      <c r="Q39" s="10" t="s">
        <v>19</v>
      </c>
    </row>
    <row r="40" spans="1:23" ht="8.2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23" x14ac:dyDescent="0.25">
      <c r="A41" s="36" t="s">
        <v>0</v>
      </c>
      <c r="B41" s="26">
        <f>SUM(B8:B39)</f>
        <v>3374</v>
      </c>
      <c r="C41" s="26">
        <f t="shared" ref="C41:O41" si="3">SUM(C8:C39)</f>
        <v>12840</v>
      </c>
      <c r="D41" s="26">
        <f t="shared" si="3"/>
        <v>582</v>
      </c>
      <c r="E41" s="26">
        <f>SUM(E8:E39)</f>
        <v>12</v>
      </c>
      <c r="F41" s="26">
        <f t="shared" si="3"/>
        <v>3984</v>
      </c>
      <c r="G41" s="26">
        <f t="shared" si="3"/>
        <v>301</v>
      </c>
      <c r="H41" s="26">
        <f t="shared" si="3"/>
        <v>21093</v>
      </c>
      <c r="I41" s="26">
        <f t="shared" si="3"/>
        <v>975</v>
      </c>
      <c r="J41" s="26">
        <f t="shared" si="3"/>
        <v>4117</v>
      </c>
      <c r="K41" s="26">
        <f t="shared" si="3"/>
        <v>142</v>
      </c>
      <c r="L41" s="26">
        <f t="shared" si="3"/>
        <v>20</v>
      </c>
      <c r="M41" s="26">
        <f t="shared" si="3"/>
        <v>1556</v>
      </c>
      <c r="N41" s="26">
        <f t="shared" si="3"/>
        <v>46</v>
      </c>
      <c r="O41" s="26">
        <f t="shared" si="3"/>
        <v>6856</v>
      </c>
      <c r="P41" s="26">
        <f>SUM(P8:P39)</f>
        <v>27949</v>
      </c>
    </row>
    <row r="43" spans="1:23" x14ac:dyDescent="0.25">
      <c r="A43" s="13" t="s">
        <v>81</v>
      </c>
    </row>
    <row r="44" spans="1:23" x14ac:dyDescent="0.25">
      <c r="A44" s="13" t="s">
        <v>82</v>
      </c>
      <c r="T44" s="4"/>
      <c r="W44" s="1"/>
    </row>
    <row r="45" spans="1:23" x14ac:dyDescent="0.25">
      <c r="A45" s="13" t="s">
        <v>83</v>
      </c>
      <c r="W45" s="1"/>
    </row>
    <row r="46" spans="1:23" x14ac:dyDescent="0.25">
      <c r="A46" s="13" t="s">
        <v>84</v>
      </c>
      <c r="W46" s="1"/>
    </row>
    <row r="47" spans="1:23" x14ac:dyDescent="0.25">
      <c r="A47" s="13" t="s">
        <v>87</v>
      </c>
      <c r="W47" s="1"/>
    </row>
    <row r="48" spans="1:23" x14ac:dyDescent="0.25">
      <c r="A48" s="13" t="s">
        <v>85</v>
      </c>
      <c r="W48" s="1"/>
    </row>
    <row r="49" spans="20:23" x14ac:dyDescent="0.25">
      <c r="W49" s="1"/>
    </row>
    <row r="50" spans="20:23" ht="19.5" customHeight="1" x14ac:dyDescent="0.25">
      <c r="W50" s="1"/>
    </row>
    <row r="51" spans="20:23" x14ac:dyDescent="0.25">
      <c r="W51" s="1"/>
    </row>
    <row r="52" spans="20:23" x14ac:dyDescent="0.25">
      <c r="T52" s="4"/>
      <c r="W52" s="1"/>
    </row>
    <row r="53" spans="20:23" x14ac:dyDescent="0.25">
      <c r="T53" s="4"/>
      <c r="W53" s="1"/>
    </row>
    <row r="54" spans="20:23" x14ac:dyDescent="0.25">
      <c r="T54" s="4"/>
      <c r="W54" s="1"/>
    </row>
    <row r="55" spans="20:23" x14ac:dyDescent="0.25">
      <c r="T55" s="4"/>
      <c r="W55" s="1"/>
    </row>
    <row r="56" spans="20:23" x14ac:dyDescent="0.25">
      <c r="T56" s="4"/>
      <c r="W56" s="1"/>
    </row>
    <row r="57" spans="20:23" x14ac:dyDescent="0.25">
      <c r="T57" s="4"/>
      <c r="W57" s="1"/>
    </row>
    <row r="58" spans="20:23" x14ac:dyDescent="0.25">
      <c r="T58" s="4"/>
      <c r="W58" s="1"/>
    </row>
    <row r="59" spans="20:23" x14ac:dyDescent="0.25">
      <c r="T59" s="4"/>
      <c r="W59" s="1"/>
    </row>
    <row r="60" spans="20:23" x14ac:dyDescent="0.25">
      <c r="W60" s="1"/>
    </row>
    <row r="61" spans="20:23" x14ac:dyDescent="0.25">
      <c r="W61" s="1"/>
    </row>
    <row r="62" spans="20:23" x14ac:dyDescent="0.25"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U74" s="3"/>
      <c r="V74" s="3"/>
      <c r="W74" s="1"/>
    </row>
    <row r="75" spans="20:23" x14ac:dyDescent="0.25">
      <c r="T75" s="4"/>
      <c r="U75" s="3"/>
      <c r="V75" s="3"/>
      <c r="W75" s="1"/>
    </row>
    <row r="76" spans="20:23" x14ac:dyDescent="0.25">
      <c r="T76" s="5"/>
      <c r="U76" s="6"/>
      <c r="V76" s="6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89"/>
  <sheetViews>
    <sheetView zoomScaleNormal="100" workbookViewId="0">
      <selection activeCell="G89" sqref="G89"/>
    </sheetView>
  </sheetViews>
  <sheetFormatPr baseColWidth="10" defaultRowHeight="15" x14ac:dyDescent="0.25"/>
  <cols>
    <col min="1" max="1" width="19" customWidth="1"/>
    <col min="2" max="2" width="8.140625" customWidth="1"/>
    <col min="3" max="3" width="8.42578125" customWidth="1"/>
    <col min="4" max="4" width="8.5703125" customWidth="1"/>
    <col min="5" max="5" width="9.140625" customWidth="1"/>
    <col min="6" max="6" width="9" customWidth="1"/>
    <col min="7" max="7" width="8.7109375" customWidth="1"/>
    <col min="8" max="8" width="11" customWidth="1"/>
    <col min="9" max="9" width="10" customWidth="1"/>
    <col min="10" max="10" width="8.7109375" customWidth="1"/>
    <col min="11" max="11" width="8.140625" customWidth="1"/>
    <col min="12" max="13" width="8.5703125" customWidth="1"/>
    <col min="14" max="14" width="8.28515625" customWidth="1"/>
    <col min="17" max="17" width="16.5703125" customWidth="1"/>
    <col min="20" max="20" width="25.42578125" customWidth="1"/>
    <col min="21" max="21" width="13.28515625" bestFit="1" customWidth="1"/>
    <col min="22" max="22" width="12.28515625" customWidth="1"/>
    <col min="27" max="27" width="12.85546875" customWidth="1"/>
    <col min="37" max="37" width="16.5703125" customWidth="1"/>
  </cols>
  <sheetData>
    <row r="2" spans="1:18" ht="17.25" x14ac:dyDescent="0.3">
      <c r="A2" s="17" t="s">
        <v>96</v>
      </c>
    </row>
    <row r="4" spans="1:18" s="8" customForma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/>
      <c r="R4"/>
    </row>
    <row r="5" spans="1:18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36"/>
    </row>
    <row r="6" spans="1:18" x14ac:dyDescent="0.25">
      <c r="A6" s="49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73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73</v>
      </c>
      <c r="P6" s="36" t="s">
        <v>0</v>
      </c>
    </row>
    <row r="7" spans="1:18" ht="8.2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8" x14ac:dyDescent="0.25">
      <c r="A8" s="25" t="s">
        <v>18</v>
      </c>
      <c r="B8" s="9">
        <v>164</v>
      </c>
      <c r="C8" s="9">
        <v>577</v>
      </c>
      <c r="D8" s="9">
        <v>37</v>
      </c>
      <c r="E8" s="9">
        <v>0</v>
      </c>
      <c r="F8" s="9">
        <v>182</v>
      </c>
      <c r="G8" s="9">
        <v>4</v>
      </c>
      <c r="H8" s="32">
        <f t="shared" ref="H8:H15" si="0">SUM(B8:G8)</f>
        <v>964</v>
      </c>
      <c r="I8" s="9">
        <v>196</v>
      </c>
      <c r="J8" s="9">
        <v>404</v>
      </c>
      <c r="K8" s="9">
        <v>18</v>
      </c>
      <c r="L8" s="9">
        <v>0</v>
      </c>
      <c r="M8" s="9">
        <v>159</v>
      </c>
      <c r="N8" s="9">
        <v>2</v>
      </c>
      <c r="O8" s="32">
        <f>SUM(I8:N8)</f>
        <v>779</v>
      </c>
      <c r="P8" s="32">
        <f>H8+O8</f>
        <v>1743</v>
      </c>
      <c r="Q8" s="10" t="s">
        <v>20</v>
      </c>
    </row>
    <row r="9" spans="1:18" x14ac:dyDescent="0.25">
      <c r="A9" s="46" t="s">
        <v>22</v>
      </c>
      <c r="B9" s="44">
        <v>38</v>
      </c>
      <c r="C9" s="44">
        <v>343</v>
      </c>
      <c r="D9" s="44">
        <v>20</v>
      </c>
      <c r="E9" s="44">
        <v>0</v>
      </c>
      <c r="F9" s="44">
        <v>98</v>
      </c>
      <c r="G9" s="44">
        <v>9</v>
      </c>
      <c r="H9" s="45">
        <f t="shared" si="0"/>
        <v>508</v>
      </c>
      <c r="I9" s="44">
        <v>118</v>
      </c>
      <c r="J9" s="44">
        <v>2244</v>
      </c>
      <c r="K9" s="44">
        <v>96</v>
      </c>
      <c r="L9" s="44">
        <v>0</v>
      </c>
      <c r="M9" s="44">
        <v>278</v>
      </c>
      <c r="N9" s="44">
        <v>29</v>
      </c>
      <c r="O9" s="45">
        <f t="shared" ref="O9:O38" si="1">SUM(I9:N9)</f>
        <v>2765</v>
      </c>
      <c r="P9" s="45">
        <f t="shared" ref="P9:P39" si="2">H9+O9</f>
        <v>3273</v>
      </c>
      <c r="Q9" s="10" t="s">
        <v>23</v>
      </c>
    </row>
    <row r="10" spans="1:18" x14ac:dyDescent="0.25">
      <c r="A10" s="24" t="s">
        <v>25</v>
      </c>
      <c r="B10" s="9">
        <v>80</v>
      </c>
      <c r="C10" s="9">
        <v>64</v>
      </c>
      <c r="D10" s="9">
        <v>0</v>
      </c>
      <c r="E10" s="9">
        <v>1</v>
      </c>
      <c r="F10" s="9">
        <v>57</v>
      </c>
      <c r="G10" s="9">
        <v>38</v>
      </c>
      <c r="H10" s="32">
        <f t="shared" si="0"/>
        <v>240</v>
      </c>
      <c r="I10" s="9">
        <v>69</v>
      </c>
      <c r="J10" s="9">
        <v>113</v>
      </c>
      <c r="K10" s="9">
        <v>2</v>
      </c>
      <c r="L10" s="9">
        <v>12</v>
      </c>
      <c r="M10" s="9">
        <v>31</v>
      </c>
      <c r="N10" s="9">
        <v>10</v>
      </c>
      <c r="O10" s="32">
        <f t="shared" si="1"/>
        <v>237</v>
      </c>
      <c r="P10" s="32">
        <f t="shared" si="2"/>
        <v>477</v>
      </c>
      <c r="Q10" s="10" t="s">
        <v>26</v>
      </c>
    </row>
    <row r="11" spans="1:18" x14ac:dyDescent="0.25">
      <c r="A11" s="46" t="s">
        <v>17</v>
      </c>
      <c r="B11" s="44">
        <v>143</v>
      </c>
      <c r="C11" s="44">
        <v>91</v>
      </c>
      <c r="D11" s="44">
        <v>15</v>
      </c>
      <c r="E11" s="44">
        <v>0</v>
      </c>
      <c r="F11" s="44">
        <v>104</v>
      </c>
      <c r="G11" s="44">
        <v>4</v>
      </c>
      <c r="H11" s="45">
        <f t="shared" si="0"/>
        <v>357</v>
      </c>
      <c r="I11" s="44">
        <v>28</v>
      </c>
      <c r="J11" s="44">
        <v>12</v>
      </c>
      <c r="K11" s="44">
        <v>0</v>
      </c>
      <c r="L11" s="44">
        <v>0</v>
      </c>
      <c r="M11" s="44">
        <v>24</v>
      </c>
      <c r="N11" s="44">
        <v>0</v>
      </c>
      <c r="O11" s="45">
        <f t="shared" si="1"/>
        <v>64</v>
      </c>
      <c r="P11" s="45">
        <f t="shared" si="2"/>
        <v>421</v>
      </c>
      <c r="Q11" s="10" t="s">
        <v>28</v>
      </c>
    </row>
    <row r="12" spans="1:18" x14ac:dyDescent="0.25">
      <c r="A12" s="24" t="s">
        <v>30</v>
      </c>
      <c r="B12" s="9">
        <v>501</v>
      </c>
      <c r="C12" s="9">
        <v>301</v>
      </c>
      <c r="D12" s="9">
        <v>55</v>
      </c>
      <c r="E12" s="9">
        <v>7</v>
      </c>
      <c r="F12" s="9">
        <v>276</v>
      </c>
      <c r="G12" s="9">
        <v>23</v>
      </c>
      <c r="H12" s="32">
        <f t="shared" si="0"/>
        <v>1163</v>
      </c>
      <c r="I12" s="9">
        <v>63</v>
      </c>
      <c r="J12" s="9">
        <v>40</v>
      </c>
      <c r="K12" s="9">
        <v>2</v>
      </c>
      <c r="L12" s="9">
        <v>0</v>
      </c>
      <c r="M12" s="9">
        <v>35</v>
      </c>
      <c r="N12" s="9">
        <v>2</v>
      </c>
      <c r="O12" s="32">
        <f t="shared" si="1"/>
        <v>142</v>
      </c>
      <c r="P12" s="32">
        <f t="shared" si="2"/>
        <v>1305</v>
      </c>
      <c r="Q12" s="10" t="s">
        <v>27</v>
      </c>
    </row>
    <row r="13" spans="1:18" x14ac:dyDescent="0.25">
      <c r="A13" s="46" t="s">
        <v>16</v>
      </c>
      <c r="B13" s="44">
        <v>96</v>
      </c>
      <c r="C13" s="44">
        <v>661</v>
      </c>
      <c r="D13" s="44">
        <v>25</v>
      </c>
      <c r="E13" s="44">
        <v>0</v>
      </c>
      <c r="F13" s="44">
        <v>230</v>
      </c>
      <c r="G13" s="44">
        <v>8</v>
      </c>
      <c r="H13" s="45">
        <f t="shared" si="0"/>
        <v>1020</v>
      </c>
      <c r="I13" s="44">
        <v>157</v>
      </c>
      <c r="J13" s="44">
        <v>2122</v>
      </c>
      <c r="K13" s="44">
        <v>74</v>
      </c>
      <c r="L13" s="44">
        <v>0</v>
      </c>
      <c r="M13" s="44">
        <v>402</v>
      </c>
      <c r="N13" s="44">
        <v>11</v>
      </c>
      <c r="O13" s="45">
        <f t="shared" si="1"/>
        <v>2766</v>
      </c>
      <c r="P13" s="45">
        <f t="shared" si="2"/>
        <v>3786</v>
      </c>
      <c r="Q13" s="10" t="s">
        <v>32</v>
      </c>
    </row>
    <row r="14" spans="1:18" x14ac:dyDescent="0.25">
      <c r="A14" s="24" t="s">
        <v>34</v>
      </c>
      <c r="B14" s="9">
        <v>109</v>
      </c>
      <c r="C14" s="9">
        <v>1030</v>
      </c>
      <c r="D14" s="9">
        <v>7</v>
      </c>
      <c r="E14" s="9">
        <v>0</v>
      </c>
      <c r="F14" s="9">
        <v>814</v>
      </c>
      <c r="G14" s="9">
        <v>0</v>
      </c>
      <c r="H14" s="32">
        <f t="shared" si="0"/>
        <v>1960</v>
      </c>
      <c r="I14" s="9">
        <v>135</v>
      </c>
      <c r="J14" s="9">
        <v>854</v>
      </c>
      <c r="K14" s="9">
        <v>9</v>
      </c>
      <c r="L14" s="9">
        <v>0</v>
      </c>
      <c r="M14" s="9">
        <v>513</v>
      </c>
      <c r="N14" s="9">
        <v>1</v>
      </c>
      <c r="O14" s="32">
        <f t="shared" si="1"/>
        <v>1512</v>
      </c>
      <c r="P14" s="32">
        <f t="shared" si="2"/>
        <v>3472</v>
      </c>
      <c r="Q14" s="10" t="s">
        <v>29</v>
      </c>
    </row>
    <row r="15" spans="1:18" x14ac:dyDescent="0.25">
      <c r="A15" s="46" t="s">
        <v>15</v>
      </c>
      <c r="B15" s="44">
        <v>133</v>
      </c>
      <c r="C15" s="44">
        <v>872</v>
      </c>
      <c r="D15" s="44">
        <v>40</v>
      </c>
      <c r="E15" s="44">
        <v>14</v>
      </c>
      <c r="F15" s="44">
        <v>325</v>
      </c>
      <c r="G15" s="44">
        <v>40</v>
      </c>
      <c r="H15" s="45">
        <f t="shared" si="0"/>
        <v>1424</v>
      </c>
      <c r="I15" s="44">
        <v>80</v>
      </c>
      <c r="J15" s="44">
        <v>395</v>
      </c>
      <c r="K15" s="44">
        <v>11</v>
      </c>
      <c r="L15" s="44">
        <v>18</v>
      </c>
      <c r="M15" s="44">
        <v>162</v>
      </c>
      <c r="N15" s="44">
        <v>9</v>
      </c>
      <c r="O15" s="45">
        <f t="shared" si="1"/>
        <v>675</v>
      </c>
      <c r="P15" s="45">
        <f t="shared" si="2"/>
        <v>2099</v>
      </c>
      <c r="Q15" s="10" t="s">
        <v>35</v>
      </c>
    </row>
    <row r="16" spans="1:18" x14ac:dyDescent="0.25">
      <c r="A16" s="25" t="s">
        <v>37</v>
      </c>
      <c r="B16" s="9">
        <v>1335</v>
      </c>
      <c r="C16" s="9">
        <v>7659</v>
      </c>
      <c r="D16" s="9">
        <v>565</v>
      </c>
      <c r="E16" s="9">
        <v>7</v>
      </c>
      <c r="F16" s="9">
        <v>2410</v>
      </c>
      <c r="G16" s="9">
        <v>389</v>
      </c>
      <c r="H16" s="32">
        <f t="shared" ref="H16:H39" si="3">SUM(B16:G16)</f>
        <v>12365</v>
      </c>
      <c r="I16" s="9">
        <v>463</v>
      </c>
      <c r="J16" s="9">
        <v>1386</v>
      </c>
      <c r="K16" s="9">
        <v>127</v>
      </c>
      <c r="L16" s="9">
        <v>36</v>
      </c>
      <c r="M16" s="9">
        <v>601</v>
      </c>
      <c r="N16" s="9">
        <v>78</v>
      </c>
      <c r="O16" s="32">
        <f t="shared" si="1"/>
        <v>2691</v>
      </c>
      <c r="P16" s="32">
        <f t="shared" si="2"/>
        <v>15056</v>
      </c>
      <c r="Q16" s="10" t="s">
        <v>38</v>
      </c>
    </row>
    <row r="17" spans="1:17" x14ac:dyDescent="0.25">
      <c r="A17" s="43" t="s">
        <v>14</v>
      </c>
      <c r="B17" s="44">
        <v>90</v>
      </c>
      <c r="C17" s="44">
        <v>262</v>
      </c>
      <c r="D17" s="44">
        <v>7</v>
      </c>
      <c r="E17" s="44">
        <v>0</v>
      </c>
      <c r="F17" s="44">
        <v>144</v>
      </c>
      <c r="G17" s="44">
        <v>0</v>
      </c>
      <c r="H17" s="45">
        <f t="shared" si="3"/>
        <v>503</v>
      </c>
      <c r="I17" s="44">
        <v>143</v>
      </c>
      <c r="J17" s="44">
        <v>240</v>
      </c>
      <c r="K17" s="44">
        <v>6</v>
      </c>
      <c r="L17" s="44">
        <v>0</v>
      </c>
      <c r="M17" s="44">
        <v>84</v>
      </c>
      <c r="N17" s="44">
        <v>0</v>
      </c>
      <c r="O17" s="45">
        <f t="shared" si="1"/>
        <v>473</v>
      </c>
      <c r="P17" s="45">
        <f t="shared" si="2"/>
        <v>976</v>
      </c>
      <c r="Q17" s="10" t="s">
        <v>40</v>
      </c>
    </row>
    <row r="18" spans="1:17" x14ac:dyDescent="0.25">
      <c r="A18" s="25" t="s">
        <v>41</v>
      </c>
      <c r="B18" s="9">
        <v>348</v>
      </c>
      <c r="C18" s="9">
        <v>1260</v>
      </c>
      <c r="D18" s="9">
        <v>61</v>
      </c>
      <c r="E18" s="9">
        <v>0</v>
      </c>
      <c r="F18" s="9">
        <v>302</v>
      </c>
      <c r="G18" s="9">
        <v>14</v>
      </c>
      <c r="H18" s="32">
        <f t="shared" si="3"/>
        <v>1985</v>
      </c>
      <c r="I18" s="9">
        <v>129</v>
      </c>
      <c r="J18" s="9">
        <v>317</v>
      </c>
      <c r="K18" s="9">
        <v>20</v>
      </c>
      <c r="L18" s="9">
        <v>0</v>
      </c>
      <c r="M18" s="9">
        <v>100</v>
      </c>
      <c r="N18" s="9">
        <v>2</v>
      </c>
      <c r="O18" s="32">
        <f t="shared" si="1"/>
        <v>568</v>
      </c>
      <c r="P18" s="32">
        <f t="shared" si="2"/>
        <v>2553</v>
      </c>
      <c r="Q18" s="10" t="s">
        <v>31</v>
      </c>
    </row>
    <row r="19" spans="1:17" x14ac:dyDescent="0.25">
      <c r="A19" s="43" t="s">
        <v>43</v>
      </c>
      <c r="B19" s="44">
        <v>141</v>
      </c>
      <c r="C19" s="44">
        <v>590</v>
      </c>
      <c r="D19" s="44">
        <v>17</v>
      </c>
      <c r="E19" s="44">
        <v>2</v>
      </c>
      <c r="F19" s="44">
        <v>202</v>
      </c>
      <c r="G19" s="44">
        <v>6</v>
      </c>
      <c r="H19" s="45">
        <f t="shared" si="3"/>
        <v>958</v>
      </c>
      <c r="I19" s="44">
        <v>182</v>
      </c>
      <c r="J19" s="44">
        <v>537</v>
      </c>
      <c r="K19" s="44">
        <v>16</v>
      </c>
      <c r="L19" s="44">
        <v>1</v>
      </c>
      <c r="M19" s="44">
        <v>181</v>
      </c>
      <c r="N19" s="44">
        <v>2</v>
      </c>
      <c r="O19" s="45">
        <f t="shared" si="1"/>
        <v>919</v>
      </c>
      <c r="P19" s="45">
        <f t="shared" si="2"/>
        <v>1877</v>
      </c>
      <c r="Q19" s="10" t="s">
        <v>44</v>
      </c>
    </row>
    <row r="20" spans="1:17" x14ac:dyDescent="0.25">
      <c r="A20" s="25" t="s">
        <v>46</v>
      </c>
      <c r="B20" s="9">
        <v>171</v>
      </c>
      <c r="C20" s="9">
        <v>129</v>
      </c>
      <c r="D20" s="9">
        <v>13</v>
      </c>
      <c r="E20" s="9">
        <v>1</v>
      </c>
      <c r="F20" s="9">
        <v>103</v>
      </c>
      <c r="G20" s="9">
        <v>10</v>
      </c>
      <c r="H20" s="32">
        <f t="shared" si="3"/>
        <v>427</v>
      </c>
      <c r="I20" s="9">
        <v>72</v>
      </c>
      <c r="J20" s="9">
        <v>45</v>
      </c>
      <c r="K20" s="9">
        <v>7</v>
      </c>
      <c r="L20" s="9">
        <v>5</v>
      </c>
      <c r="M20" s="9">
        <v>20</v>
      </c>
      <c r="N20" s="9">
        <v>6</v>
      </c>
      <c r="O20" s="32">
        <f t="shared" si="1"/>
        <v>155</v>
      </c>
      <c r="P20" s="32">
        <f>H20+O20</f>
        <v>582</v>
      </c>
      <c r="Q20" s="10" t="s">
        <v>47</v>
      </c>
    </row>
    <row r="21" spans="1:17" x14ac:dyDescent="0.25">
      <c r="A21" s="43" t="s">
        <v>48</v>
      </c>
      <c r="B21" s="44">
        <v>595</v>
      </c>
      <c r="C21" s="44">
        <v>1494</v>
      </c>
      <c r="D21" s="44">
        <v>56</v>
      </c>
      <c r="E21" s="44">
        <v>0</v>
      </c>
      <c r="F21" s="44">
        <v>634</v>
      </c>
      <c r="G21" s="44">
        <v>2</v>
      </c>
      <c r="H21" s="45">
        <f>SUM(B21:G21)</f>
        <v>2781</v>
      </c>
      <c r="I21" s="44">
        <v>266</v>
      </c>
      <c r="J21" s="44">
        <v>442</v>
      </c>
      <c r="K21" s="44">
        <v>17</v>
      </c>
      <c r="L21" s="44">
        <v>0</v>
      </c>
      <c r="M21" s="44">
        <v>181</v>
      </c>
      <c r="N21" s="44">
        <v>1</v>
      </c>
      <c r="O21" s="45">
        <f t="shared" si="1"/>
        <v>907</v>
      </c>
      <c r="P21" s="45">
        <f t="shared" si="2"/>
        <v>3688</v>
      </c>
      <c r="Q21" s="10" t="s">
        <v>49</v>
      </c>
    </row>
    <row r="22" spans="1:17" x14ac:dyDescent="0.25">
      <c r="A22" s="25" t="s">
        <v>50</v>
      </c>
      <c r="B22" s="9">
        <v>596</v>
      </c>
      <c r="C22" s="9">
        <v>1777</v>
      </c>
      <c r="D22" s="9">
        <v>99</v>
      </c>
      <c r="E22" s="9">
        <v>7</v>
      </c>
      <c r="F22" s="9">
        <v>527</v>
      </c>
      <c r="G22" s="9">
        <v>69</v>
      </c>
      <c r="H22" s="32">
        <f t="shared" si="3"/>
        <v>3075</v>
      </c>
      <c r="I22" s="9">
        <v>416</v>
      </c>
      <c r="J22" s="9">
        <v>778</v>
      </c>
      <c r="K22" s="9">
        <v>28</v>
      </c>
      <c r="L22" s="9">
        <v>3</v>
      </c>
      <c r="M22" s="9">
        <v>209</v>
      </c>
      <c r="N22" s="9">
        <v>46</v>
      </c>
      <c r="O22" s="32">
        <f t="shared" si="1"/>
        <v>1480</v>
      </c>
      <c r="P22" s="32">
        <f t="shared" si="2"/>
        <v>4555</v>
      </c>
      <c r="Q22" s="10" t="s">
        <v>51</v>
      </c>
    </row>
    <row r="23" spans="1:17" x14ac:dyDescent="0.25">
      <c r="A23" s="43" t="s">
        <v>53</v>
      </c>
      <c r="B23" s="44">
        <v>598</v>
      </c>
      <c r="C23" s="44">
        <v>636</v>
      </c>
      <c r="D23" s="44">
        <v>40</v>
      </c>
      <c r="E23" s="44">
        <v>2</v>
      </c>
      <c r="F23" s="44">
        <v>252</v>
      </c>
      <c r="G23" s="44">
        <v>15</v>
      </c>
      <c r="H23" s="45">
        <f t="shared" si="3"/>
        <v>1543</v>
      </c>
      <c r="I23" s="44">
        <v>268</v>
      </c>
      <c r="J23" s="44">
        <v>336</v>
      </c>
      <c r="K23" s="44">
        <v>12</v>
      </c>
      <c r="L23" s="44">
        <v>1</v>
      </c>
      <c r="M23" s="44">
        <v>122</v>
      </c>
      <c r="N23" s="44">
        <v>8</v>
      </c>
      <c r="O23" s="45">
        <f t="shared" si="1"/>
        <v>747</v>
      </c>
      <c r="P23" s="45">
        <f t="shared" si="2"/>
        <v>2290</v>
      </c>
      <c r="Q23" s="10" t="s">
        <v>54</v>
      </c>
    </row>
    <row r="24" spans="1:17" x14ac:dyDescent="0.25">
      <c r="A24" s="24" t="s">
        <v>56</v>
      </c>
      <c r="B24" s="9">
        <v>424</v>
      </c>
      <c r="C24" s="9">
        <v>488</v>
      </c>
      <c r="D24" s="9">
        <v>36</v>
      </c>
      <c r="E24" s="9">
        <v>1</v>
      </c>
      <c r="F24" s="9">
        <v>176</v>
      </c>
      <c r="G24" s="9">
        <v>55</v>
      </c>
      <c r="H24" s="32">
        <f t="shared" si="3"/>
        <v>1180</v>
      </c>
      <c r="I24" s="9">
        <v>251</v>
      </c>
      <c r="J24" s="9">
        <v>202</v>
      </c>
      <c r="K24" s="9">
        <v>18</v>
      </c>
      <c r="L24" s="9">
        <v>2</v>
      </c>
      <c r="M24" s="9">
        <v>79</v>
      </c>
      <c r="N24" s="9">
        <v>13</v>
      </c>
      <c r="O24" s="32">
        <f t="shared" si="1"/>
        <v>565</v>
      </c>
      <c r="P24" s="32">
        <f t="shared" si="2"/>
        <v>1745</v>
      </c>
      <c r="Q24" s="10" t="s">
        <v>57</v>
      </c>
    </row>
    <row r="25" spans="1:17" x14ac:dyDescent="0.25">
      <c r="A25" s="46" t="s">
        <v>58</v>
      </c>
      <c r="B25" s="44">
        <v>139</v>
      </c>
      <c r="C25" s="44">
        <v>105</v>
      </c>
      <c r="D25" s="44">
        <v>10</v>
      </c>
      <c r="E25" s="44">
        <v>0</v>
      </c>
      <c r="F25" s="44">
        <v>39</v>
      </c>
      <c r="G25" s="44">
        <v>5</v>
      </c>
      <c r="H25" s="45">
        <f t="shared" si="3"/>
        <v>298</v>
      </c>
      <c r="I25" s="44">
        <v>136</v>
      </c>
      <c r="J25" s="44">
        <v>84</v>
      </c>
      <c r="K25" s="44">
        <v>4</v>
      </c>
      <c r="L25" s="44">
        <v>3</v>
      </c>
      <c r="M25" s="44">
        <v>23</v>
      </c>
      <c r="N25" s="44">
        <v>2</v>
      </c>
      <c r="O25" s="45">
        <f t="shared" si="1"/>
        <v>252</v>
      </c>
      <c r="P25" s="45">
        <f t="shared" si="2"/>
        <v>550</v>
      </c>
      <c r="Q25" s="10" t="s">
        <v>36</v>
      </c>
    </row>
    <row r="26" spans="1:17" x14ac:dyDescent="0.25">
      <c r="A26" s="24" t="s">
        <v>59</v>
      </c>
      <c r="B26" s="9">
        <v>97</v>
      </c>
      <c r="C26" s="9">
        <v>964</v>
      </c>
      <c r="D26" s="9">
        <v>118</v>
      </c>
      <c r="E26" s="9">
        <v>1</v>
      </c>
      <c r="F26" s="9">
        <v>652</v>
      </c>
      <c r="G26" s="9">
        <v>7</v>
      </c>
      <c r="H26" s="32">
        <f t="shared" si="3"/>
        <v>1839</v>
      </c>
      <c r="I26" s="9">
        <v>249</v>
      </c>
      <c r="J26" s="9">
        <v>1863</v>
      </c>
      <c r="K26" s="9">
        <v>110</v>
      </c>
      <c r="L26" s="9">
        <v>0</v>
      </c>
      <c r="M26" s="9">
        <v>847</v>
      </c>
      <c r="N26" s="9">
        <v>1</v>
      </c>
      <c r="O26" s="32">
        <f t="shared" si="1"/>
        <v>3070</v>
      </c>
      <c r="P26" s="32">
        <f>H26+O26</f>
        <v>4909</v>
      </c>
      <c r="Q26" s="10" t="s">
        <v>60</v>
      </c>
    </row>
    <row r="27" spans="1:17" x14ac:dyDescent="0.25">
      <c r="A27" s="46" t="s">
        <v>13</v>
      </c>
      <c r="B27" s="44">
        <v>577</v>
      </c>
      <c r="C27" s="44">
        <v>302</v>
      </c>
      <c r="D27" s="44">
        <v>27</v>
      </c>
      <c r="E27" s="44">
        <v>1</v>
      </c>
      <c r="F27" s="44">
        <v>293</v>
      </c>
      <c r="G27" s="44">
        <v>10</v>
      </c>
      <c r="H27" s="45">
        <f t="shared" si="3"/>
        <v>1210</v>
      </c>
      <c r="I27" s="44">
        <v>138</v>
      </c>
      <c r="J27" s="44">
        <v>66</v>
      </c>
      <c r="K27" s="44">
        <v>3</v>
      </c>
      <c r="L27" s="44">
        <v>7</v>
      </c>
      <c r="M27" s="44">
        <v>77</v>
      </c>
      <c r="N27" s="44">
        <v>0</v>
      </c>
      <c r="O27" s="45">
        <f t="shared" si="1"/>
        <v>291</v>
      </c>
      <c r="P27" s="45">
        <f t="shared" si="2"/>
        <v>1501</v>
      </c>
      <c r="Q27" s="10" t="s">
        <v>39</v>
      </c>
    </row>
    <row r="28" spans="1:17" x14ac:dyDescent="0.25">
      <c r="A28" s="24" t="s">
        <v>12</v>
      </c>
      <c r="B28" s="9">
        <v>704</v>
      </c>
      <c r="C28" s="9">
        <v>1435</v>
      </c>
      <c r="D28" s="9">
        <v>93</v>
      </c>
      <c r="E28" s="9">
        <v>0</v>
      </c>
      <c r="F28" s="9">
        <v>542</v>
      </c>
      <c r="G28" s="9">
        <v>8</v>
      </c>
      <c r="H28" s="32">
        <f t="shared" si="3"/>
        <v>2782</v>
      </c>
      <c r="I28" s="9">
        <v>332</v>
      </c>
      <c r="J28" s="9">
        <v>564</v>
      </c>
      <c r="K28" s="9">
        <v>29</v>
      </c>
      <c r="L28" s="9">
        <v>1</v>
      </c>
      <c r="M28" s="9">
        <v>178</v>
      </c>
      <c r="N28" s="9">
        <v>3</v>
      </c>
      <c r="O28" s="32">
        <f t="shared" si="1"/>
        <v>1107</v>
      </c>
      <c r="P28" s="32">
        <f t="shared" si="2"/>
        <v>3889</v>
      </c>
      <c r="Q28" s="10" t="s">
        <v>55</v>
      </c>
    </row>
    <row r="29" spans="1:17" x14ac:dyDescent="0.25">
      <c r="A29" s="46" t="s">
        <v>11</v>
      </c>
      <c r="B29" s="44">
        <v>375</v>
      </c>
      <c r="C29" s="44">
        <v>1656</v>
      </c>
      <c r="D29" s="44">
        <v>88</v>
      </c>
      <c r="E29" s="44">
        <v>1</v>
      </c>
      <c r="F29" s="44">
        <v>679</v>
      </c>
      <c r="G29" s="44">
        <v>12</v>
      </c>
      <c r="H29" s="45">
        <f t="shared" si="3"/>
        <v>2811</v>
      </c>
      <c r="I29" s="44">
        <v>292</v>
      </c>
      <c r="J29" s="44">
        <v>723</v>
      </c>
      <c r="K29" s="44">
        <v>52</v>
      </c>
      <c r="L29" s="44">
        <v>2</v>
      </c>
      <c r="M29" s="44">
        <v>413</v>
      </c>
      <c r="N29" s="44">
        <v>9</v>
      </c>
      <c r="O29" s="45">
        <f t="shared" si="1"/>
        <v>1491</v>
      </c>
      <c r="P29" s="45">
        <f t="shared" si="2"/>
        <v>4302</v>
      </c>
      <c r="Q29" s="10" t="s">
        <v>52</v>
      </c>
    </row>
    <row r="30" spans="1:17" x14ac:dyDescent="0.25">
      <c r="A30" s="24" t="s">
        <v>61</v>
      </c>
      <c r="B30" s="9">
        <v>907</v>
      </c>
      <c r="C30" s="9">
        <v>86</v>
      </c>
      <c r="D30" s="9">
        <v>9</v>
      </c>
      <c r="E30" s="9">
        <v>5</v>
      </c>
      <c r="F30" s="9">
        <v>43</v>
      </c>
      <c r="G30" s="9">
        <v>104</v>
      </c>
      <c r="H30" s="32">
        <f t="shared" si="3"/>
        <v>1154</v>
      </c>
      <c r="I30" s="9">
        <v>181</v>
      </c>
      <c r="J30" s="9">
        <v>24</v>
      </c>
      <c r="K30" s="9">
        <v>1</v>
      </c>
      <c r="L30" s="9">
        <v>6</v>
      </c>
      <c r="M30" s="9">
        <v>11</v>
      </c>
      <c r="N30" s="9">
        <v>15</v>
      </c>
      <c r="O30" s="32">
        <f t="shared" si="1"/>
        <v>238</v>
      </c>
      <c r="P30" s="32">
        <f t="shared" si="2"/>
        <v>1392</v>
      </c>
      <c r="Q30" s="10" t="s">
        <v>62</v>
      </c>
    </row>
    <row r="31" spans="1:17" x14ac:dyDescent="0.25">
      <c r="A31" s="46" t="s">
        <v>10</v>
      </c>
      <c r="B31" s="44">
        <v>220</v>
      </c>
      <c r="C31" s="44">
        <v>929</v>
      </c>
      <c r="D31" s="44">
        <v>102</v>
      </c>
      <c r="E31" s="44">
        <v>0</v>
      </c>
      <c r="F31" s="44">
        <v>332</v>
      </c>
      <c r="G31" s="44">
        <v>1</v>
      </c>
      <c r="H31" s="45">
        <f t="shared" si="3"/>
        <v>1584</v>
      </c>
      <c r="I31" s="44">
        <v>203</v>
      </c>
      <c r="J31" s="44">
        <v>633</v>
      </c>
      <c r="K31" s="44">
        <v>52</v>
      </c>
      <c r="L31" s="44">
        <v>0</v>
      </c>
      <c r="M31" s="44">
        <v>237</v>
      </c>
      <c r="N31" s="44">
        <v>1</v>
      </c>
      <c r="O31" s="45">
        <f t="shared" si="1"/>
        <v>1126</v>
      </c>
      <c r="P31" s="45">
        <f t="shared" si="2"/>
        <v>2710</v>
      </c>
      <c r="Q31" s="10" t="s">
        <v>45</v>
      </c>
    </row>
    <row r="32" spans="1:17" x14ac:dyDescent="0.25">
      <c r="A32" s="24" t="s">
        <v>63</v>
      </c>
      <c r="B32" s="9">
        <v>202</v>
      </c>
      <c r="C32" s="9">
        <v>328</v>
      </c>
      <c r="D32" s="9">
        <v>16</v>
      </c>
      <c r="E32" s="9">
        <v>0</v>
      </c>
      <c r="F32" s="9">
        <v>169</v>
      </c>
      <c r="G32" s="9">
        <v>14</v>
      </c>
      <c r="H32" s="32">
        <f t="shared" si="3"/>
        <v>729</v>
      </c>
      <c r="I32" s="9">
        <v>221</v>
      </c>
      <c r="J32" s="9">
        <v>607</v>
      </c>
      <c r="K32" s="9">
        <v>7</v>
      </c>
      <c r="L32" s="9">
        <v>14</v>
      </c>
      <c r="M32" s="9">
        <v>105</v>
      </c>
      <c r="N32" s="9">
        <v>5</v>
      </c>
      <c r="O32" s="32">
        <f t="shared" si="1"/>
        <v>959</v>
      </c>
      <c r="P32" s="32">
        <f t="shared" si="2"/>
        <v>1688</v>
      </c>
      <c r="Q32" s="10" t="s">
        <v>64</v>
      </c>
    </row>
    <row r="33" spans="1:23" x14ac:dyDescent="0.25">
      <c r="A33" s="46" t="s">
        <v>66</v>
      </c>
      <c r="B33" s="44">
        <v>50</v>
      </c>
      <c r="C33" s="44">
        <v>265</v>
      </c>
      <c r="D33" s="44">
        <v>6</v>
      </c>
      <c r="E33" s="44">
        <v>0</v>
      </c>
      <c r="F33" s="44">
        <v>175</v>
      </c>
      <c r="G33" s="44">
        <v>9</v>
      </c>
      <c r="H33" s="45">
        <f t="shared" si="3"/>
        <v>505</v>
      </c>
      <c r="I33" s="44">
        <v>93</v>
      </c>
      <c r="J33" s="44">
        <v>715</v>
      </c>
      <c r="K33" s="44">
        <v>6</v>
      </c>
      <c r="L33" s="44">
        <v>0</v>
      </c>
      <c r="M33" s="44">
        <v>199</v>
      </c>
      <c r="N33" s="44">
        <v>9</v>
      </c>
      <c r="O33" s="45">
        <f t="shared" si="1"/>
        <v>1022</v>
      </c>
      <c r="P33" s="45">
        <f t="shared" si="2"/>
        <v>1527</v>
      </c>
      <c r="Q33" s="10" t="s">
        <v>67</v>
      </c>
    </row>
    <row r="34" spans="1:23" x14ac:dyDescent="0.25">
      <c r="A34" s="24" t="s">
        <v>68</v>
      </c>
      <c r="B34" s="9">
        <v>247</v>
      </c>
      <c r="C34" s="9">
        <v>224</v>
      </c>
      <c r="D34" s="9">
        <v>13</v>
      </c>
      <c r="E34" s="9">
        <v>0</v>
      </c>
      <c r="F34" s="9">
        <v>1099</v>
      </c>
      <c r="G34" s="9">
        <v>8</v>
      </c>
      <c r="H34" s="32">
        <f t="shared" si="3"/>
        <v>1591</v>
      </c>
      <c r="I34" s="9">
        <v>26</v>
      </c>
      <c r="J34" s="9">
        <v>39</v>
      </c>
      <c r="K34" s="9">
        <v>1</v>
      </c>
      <c r="L34" s="9">
        <v>0</v>
      </c>
      <c r="M34" s="9">
        <v>82</v>
      </c>
      <c r="N34" s="9">
        <v>0</v>
      </c>
      <c r="O34" s="32">
        <f t="shared" si="1"/>
        <v>148</v>
      </c>
      <c r="P34" s="32">
        <f t="shared" si="2"/>
        <v>1739</v>
      </c>
      <c r="Q34" s="10" t="s">
        <v>21</v>
      </c>
    </row>
    <row r="35" spans="1:23" x14ac:dyDescent="0.25">
      <c r="A35" s="46" t="s">
        <v>69</v>
      </c>
      <c r="B35" s="44">
        <v>324</v>
      </c>
      <c r="C35" s="44">
        <v>752</v>
      </c>
      <c r="D35" s="44">
        <v>27</v>
      </c>
      <c r="E35" s="44">
        <v>0</v>
      </c>
      <c r="F35" s="44">
        <v>761</v>
      </c>
      <c r="G35" s="44">
        <v>0</v>
      </c>
      <c r="H35" s="45">
        <f t="shared" si="3"/>
        <v>1864</v>
      </c>
      <c r="I35" s="44">
        <v>318</v>
      </c>
      <c r="J35" s="44">
        <v>3558</v>
      </c>
      <c r="K35" s="44">
        <v>47</v>
      </c>
      <c r="L35" s="44">
        <v>0</v>
      </c>
      <c r="M35" s="44">
        <v>1500</v>
      </c>
      <c r="N35" s="44">
        <v>2</v>
      </c>
      <c r="O35" s="45">
        <f t="shared" si="1"/>
        <v>5425</v>
      </c>
      <c r="P35" s="45">
        <f>H35+O35</f>
        <v>7289</v>
      </c>
      <c r="Q35" s="10" t="s">
        <v>42</v>
      </c>
    </row>
    <row r="36" spans="1:23" x14ac:dyDescent="0.25">
      <c r="A36" s="24" t="s">
        <v>9</v>
      </c>
      <c r="B36" s="9">
        <v>316</v>
      </c>
      <c r="C36" s="9">
        <v>658</v>
      </c>
      <c r="D36" s="9">
        <v>58</v>
      </c>
      <c r="E36" s="9">
        <v>0</v>
      </c>
      <c r="F36" s="9">
        <v>178</v>
      </c>
      <c r="G36" s="9">
        <v>2</v>
      </c>
      <c r="H36" s="32">
        <f>SUM(B36:G36)</f>
        <v>1212</v>
      </c>
      <c r="I36" s="9">
        <v>142</v>
      </c>
      <c r="J36" s="9">
        <v>269</v>
      </c>
      <c r="K36" s="9">
        <v>23</v>
      </c>
      <c r="L36" s="9">
        <v>0</v>
      </c>
      <c r="M36" s="9">
        <v>87</v>
      </c>
      <c r="N36" s="9">
        <v>0</v>
      </c>
      <c r="O36" s="32">
        <f t="shared" si="1"/>
        <v>521</v>
      </c>
      <c r="P36" s="32">
        <f t="shared" si="2"/>
        <v>1733</v>
      </c>
      <c r="Q36" s="10" t="s">
        <v>33</v>
      </c>
    </row>
    <row r="37" spans="1:23" x14ac:dyDescent="0.25">
      <c r="A37" s="46" t="s">
        <v>8</v>
      </c>
      <c r="B37" s="44">
        <v>937</v>
      </c>
      <c r="C37" s="44">
        <v>2649</v>
      </c>
      <c r="D37" s="44">
        <v>46</v>
      </c>
      <c r="E37" s="44">
        <v>0</v>
      </c>
      <c r="F37" s="44">
        <v>2247</v>
      </c>
      <c r="G37" s="44">
        <v>9</v>
      </c>
      <c r="H37" s="45">
        <f t="shared" si="3"/>
        <v>5888</v>
      </c>
      <c r="I37" s="44">
        <v>284</v>
      </c>
      <c r="J37" s="44">
        <v>670</v>
      </c>
      <c r="K37" s="44">
        <v>13</v>
      </c>
      <c r="L37" s="44">
        <v>0</v>
      </c>
      <c r="M37" s="44">
        <v>561</v>
      </c>
      <c r="N37" s="44">
        <v>4</v>
      </c>
      <c r="O37" s="45">
        <f t="shared" si="1"/>
        <v>1532</v>
      </c>
      <c r="P37" s="45">
        <f t="shared" si="2"/>
        <v>7420</v>
      </c>
      <c r="Q37" s="10" t="s">
        <v>24</v>
      </c>
    </row>
    <row r="38" spans="1:23" x14ac:dyDescent="0.25">
      <c r="A38" s="24" t="s">
        <v>70</v>
      </c>
      <c r="B38" s="9">
        <v>219</v>
      </c>
      <c r="C38" s="9">
        <v>442</v>
      </c>
      <c r="D38" s="9">
        <v>9</v>
      </c>
      <c r="E38" s="9">
        <v>3</v>
      </c>
      <c r="F38" s="9">
        <v>218</v>
      </c>
      <c r="G38" s="9">
        <v>18</v>
      </c>
      <c r="H38" s="32">
        <f t="shared" si="3"/>
        <v>909</v>
      </c>
      <c r="I38" s="9">
        <v>114</v>
      </c>
      <c r="J38" s="9">
        <v>80</v>
      </c>
      <c r="K38" s="9">
        <v>8</v>
      </c>
      <c r="L38" s="9">
        <v>3</v>
      </c>
      <c r="M38" s="9">
        <v>62</v>
      </c>
      <c r="N38" s="9">
        <v>7</v>
      </c>
      <c r="O38" s="32">
        <f t="shared" si="1"/>
        <v>274</v>
      </c>
      <c r="P38" s="32">
        <f t="shared" si="2"/>
        <v>1183</v>
      </c>
      <c r="Q38" s="10" t="s">
        <v>65</v>
      </c>
    </row>
    <row r="39" spans="1:23" x14ac:dyDescent="0.25">
      <c r="A39" s="43" t="s">
        <v>7</v>
      </c>
      <c r="B39" s="44">
        <v>101</v>
      </c>
      <c r="C39" s="44">
        <v>266</v>
      </c>
      <c r="D39" s="44">
        <v>10</v>
      </c>
      <c r="E39" s="44">
        <v>0</v>
      </c>
      <c r="F39" s="44">
        <v>159</v>
      </c>
      <c r="G39" s="44">
        <v>3</v>
      </c>
      <c r="H39" s="45">
        <f t="shared" si="3"/>
        <v>539</v>
      </c>
      <c r="I39" s="44">
        <v>68</v>
      </c>
      <c r="J39" s="44">
        <v>88</v>
      </c>
      <c r="K39" s="44">
        <v>4</v>
      </c>
      <c r="L39" s="44">
        <v>0</v>
      </c>
      <c r="M39" s="44">
        <v>44</v>
      </c>
      <c r="N39" s="44">
        <v>1</v>
      </c>
      <c r="O39" s="45">
        <f>SUM(I39:N39)</f>
        <v>205</v>
      </c>
      <c r="P39" s="45">
        <f t="shared" si="2"/>
        <v>744</v>
      </c>
      <c r="Q39" s="10" t="s">
        <v>19</v>
      </c>
    </row>
    <row r="40" spans="1:23" ht="9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23" x14ac:dyDescent="0.25">
      <c r="A41" s="36" t="s">
        <v>0</v>
      </c>
      <c r="B41" s="26">
        <f>SUM(B8:B39)</f>
        <v>10977</v>
      </c>
      <c r="C41" s="26">
        <f t="shared" ref="C41:O41" si="4">SUM(C8:C39)</f>
        <v>29295</v>
      </c>
      <c r="D41" s="26">
        <f t="shared" si="4"/>
        <v>1725</v>
      </c>
      <c r="E41" s="26">
        <f>SUM(E8:E39)</f>
        <v>53</v>
      </c>
      <c r="F41" s="26">
        <f t="shared" si="4"/>
        <v>14422</v>
      </c>
      <c r="G41" s="26">
        <f t="shared" si="4"/>
        <v>896</v>
      </c>
      <c r="H41" s="26">
        <f t="shared" si="4"/>
        <v>57368</v>
      </c>
      <c r="I41" s="26">
        <f t="shared" si="4"/>
        <v>5833</v>
      </c>
      <c r="J41" s="26">
        <f t="shared" si="4"/>
        <v>20450</v>
      </c>
      <c r="K41" s="26">
        <f t="shared" si="4"/>
        <v>823</v>
      </c>
      <c r="L41" s="26">
        <f t="shared" si="4"/>
        <v>114</v>
      </c>
      <c r="M41" s="26">
        <f t="shared" si="4"/>
        <v>7607</v>
      </c>
      <c r="N41" s="26">
        <f t="shared" si="4"/>
        <v>279</v>
      </c>
      <c r="O41" s="26">
        <f t="shared" si="4"/>
        <v>35106</v>
      </c>
      <c r="P41" s="26">
        <f>SUM(P8:P39)</f>
        <v>92474</v>
      </c>
    </row>
    <row r="42" spans="1:23" x14ac:dyDescent="0.25">
      <c r="T42" s="4"/>
      <c r="U42" s="3"/>
      <c r="V42" s="3"/>
      <c r="W42" s="1"/>
    </row>
    <row r="43" spans="1:23" x14ac:dyDescent="0.25">
      <c r="A43" s="11" t="s">
        <v>81</v>
      </c>
      <c r="U43" s="3"/>
      <c r="V43" s="3"/>
      <c r="W43" s="1"/>
    </row>
    <row r="44" spans="1:23" x14ac:dyDescent="0.25">
      <c r="A44" s="11" t="s">
        <v>82</v>
      </c>
      <c r="U44" s="3"/>
      <c r="V44" s="3"/>
      <c r="W44" s="1"/>
    </row>
    <row r="45" spans="1:23" x14ac:dyDescent="0.25">
      <c r="A45" s="11" t="s">
        <v>83</v>
      </c>
      <c r="U45" s="3"/>
      <c r="V45" s="3"/>
      <c r="W45" s="1"/>
    </row>
    <row r="46" spans="1:23" x14ac:dyDescent="0.25">
      <c r="A46" s="11" t="s">
        <v>84</v>
      </c>
      <c r="U46" s="3"/>
      <c r="V46" s="3"/>
      <c r="W46" s="1"/>
    </row>
    <row r="47" spans="1:23" x14ac:dyDescent="0.25">
      <c r="A47" s="11" t="s">
        <v>87</v>
      </c>
      <c r="U47" s="3"/>
      <c r="V47" s="3"/>
      <c r="W47" s="1"/>
    </row>
    <row r="48" spans="1:23" x14ac:dyDescent="0.25">
      <c r="A48" s="11" t="s">
        <v>85</v>
      </c>
      <c r="U48" s="3"/>
      <c r="V48" s="3"/>
      <c r="W48" s="1"/>
    </row>
    <row r="49" spans="18:23" x14ac:dyDescent="0.25">
      <c r="U49" s="3"/>
      <c r="V49" s="3"/>
      <c r="W49" s="1"/>
    </row>
    <row r="50" spans="18:23" x14ac:dyDescent="0.25">
      <c r="T50" s="4"/>
      <c r="U50" s="3"/>
      <c r="V50" s="3"/>
      <c r="W50" s="1"/>
    </row>
    <row r="51" spans="18:23" x14ac:dyDescent="0.25">
      <c r="T51" s="4"/>
      <c r="U51" s="3"/>
      <c r="V51" s="3"/>
      <c r="W51" s="1"/>
    </row>
    <row r="52" spans="18:23" x14ac:dyDescent="0.25">
      <c r="T52" s="4"/>
      <c r="U52" s="3"/>
      <c r="V52" s="3"/>
      <c r="W52" s="1"/>
    </row>
    <row r="53" spans="18:23" x14ac:dyDescent="0.25">
      <c r="T53" s="4"/>
      <c r="U53" s="3"/>
      <c r="V53" s="3"/>
      <c r="W53" s="1"/>
    </row>
    <row r="54" spans="18:23" x14ac:dyDescent="0.25">
      <c r="T54" s="4"/>
      <c r="U54" s="3"/>
      <c r="V54" s="3"/>
      <c r="W54" s="1"/>
    </row>
    <row r="55" spans="18:23" x14ac:dyDescent="0.25">
      <c r="T55" s="4"/>
      <c r="U55" s="3"/>
      <c r="V55" s="3"/>
      <c r="W55" s="1"/>
    </row>
    <row r="56" spans="18:23" x14ac:dyDescent="0.25">
      <c r="T56" s="4"/>
      <c r="U56" s="3"/>
      <c r="V56" s="3"/>
      <c r="W56" s="1"/>
    </row>
    <row r="57" spans="18:23" x14ac:dyDescent="0.25">
      <c r="S57" s="1"/>
      <c r="T57" s="4"/>
      <c r="U57" s="3"/>
      <c r="V57" s="3"/>
      <c r="W57" s="1"/>
    </row>
    <row r="58" spans="18:23" x14ac:dyDescent="0.25">
      <c r="S58" s="1"/>
      <c r="U58" s="3"/>
      <c r="V58" s="3"/>
      <c r="W58" s="1"/>
    </row>
    <row r="59" spans="18:23" x14ac:dyDescent="0.25">
      <c r="S59" s="1"/>
      <c r="U59" s="3"/>
      <c r="V59" s="3"/>
      <c r="W59" s="1"/>
    </row>
    <row r="60" spans="18:23" x14ac:dyDescent="0.25">
      <c r="S60" s="1"/>
      <c r="U60" s="3"/>
      <c r="V60" s="3"/>
      <c r="W60" s="1"/>
    </row>
    <row r="61" spans="18:23" x14ac:dyDescent="0.25">
      <c r="S61" s="1"/>
      <c r="U61" s="3"/>
      <c r="V61" s="3"/>
      <c r="W61" s="1"/>
    </row>
    <row r="62" spans="18:23" x14ac:dyDescent="0.25">
      <c r="S62" s="1"/>
      <c r="U62" s="3"/>
      <c r="V62" s="3"/>
      <c r="W62" s="1"/>
    </row>
    <row r="63" spans="18:23" x14ac:dyDescent="0.25">
      <c r="R63" s="3"/>
      <c r="S63" s="1"/>
      <c r="U63" s="3"/>
      <c r="V63" s="3"/>
      <c r="W63" s="1"/>
    </row>
    <row r="64" spans="18:23" x14ac:dyDescent="0.25">
      <c r="R64" s="3"/>
      <c r="S64" s="1"/>
      <c r="U64" s="3"/>
      <c r="V64" s="3"/>
      <c r="W64" s="1"/>
    </row>
    <row r="65" spans="17:24" x14ac:dyDescent="0.25">
      <c r="Q65" s="4"/>
      <c r="R65" s="3"/>
      <c r="S65" s="1"/>
      <c r="U65" s="3"/>
      <c r="V65" s="3"/>
      <c r="W65" s="1"/>
    </row>
    <row r="66" spans="17:24" x14ac:dyDescent="0.25">
      <c r="Q66" s="4"/>
      <c r="R66" s="3"/>
      <c r="S66" s="1"/>
      <c r="U66" s="3"/>
      <c r="V66" s="3"/>
      <c r="W66" s="1"/>
    </row>
    <row r="67" spans="17:24" x14ac:dyDescent="0.25">
      <c r="Q67" s="4"/>
      <c r="R67" s="3"/>
      <c r="S67" s="1"/>
      <c r="U67" s="3"/>
      <c r="V67" s="3"/>
      <c r="W67" s="1"/>
    </row>
    <row r="68" spans="17:24" x14ac:dyDescent="0.25">
      <c r="Q68" s="4"/>
      <c r="R68" s="3"/>
      <c r="S68" s="1"/>
      <c r="U68" s="3"/>
      <c r="V68" s="3"/>
      <c r="W68" s="1"/>
    </row>
    <row r="69" spans="17:24" x14ac:dyDescent="0.25">
      <c r="Q69" s="4"/>
      <c r="R69" s="3"/>
      <c r="S69" s="1"/>
      <c r="U69" s="3"/>
      <c r="V69" s="3"/>
      <c r="W69" s="1"/>
    </row>
    <row r="70" spans="17:24" x14ac:dyDescent="0.25">
      <c r="Q70" s="4"/>
      <c r="R70" s="3"/>
      <c r="S70" s="1"/>
      <c r="U70" s="3"/>
      <c r="V70" s="3"/>
      <c r="W70" s="1"/>
    </row>
    <row r="71" spans="17:24" x14ac:dyDescent="0.25">
      <c r="Q71" s="4"/>
      <c r="R71" s="3"/>
      <c r="S71" s="1"/>
      <c r="U71" s="3"/>
      <c r="V71" s="3"/>
      <c r="W71" s="1"/>
    </row>
    <row r="72" spans="17:24" x14ac:dyDescent="0.25">
      <c r="Q72" s="4"/>
      <c r="R72" s="3"/>
      <c r="S72" s="1"/>
      <c r="U72" s="3"/>
      <c r="V72" s="3"/>
      <c r="W72" s="1"/>
    </row>
    <row r="73" spans="17:24" x14ac:dyDescent="0.25">
      <c r="R73" s="3"/>
      <c r="S73" s="1"/>
      <c r="T73" s="3"/>
      <c r="U73" s="3"/>
      <c r="V73" s="3"/>
      <c r="W73" s="3"/>
      <c r="X73" s="3"/>
    </row>
    <row r="74" spans="17:24" x14ac:dyDescent="0.25">
      <c r="R74" s="3"/>
      <c r="S74" s="1"/>
      <c r="T74" s="3"/>
      <c r="U74" s="3"/>
      <c r="V74" s="3"/>
      <c r="W74" s="3"/>
      <c r="X74" s="3"/>
    </row>
    <row r="75" spans="17:24" x14ac:dyDescent="0.25">
      <c r="R75" s="3"/>
      <c r="S75" s="1"/>
      <c r="T75" s="3"/>
      <c r="U75" s="3"/>
      <c r="V75" s="3"/>
      <c r="W75" s="3"/>
      <c r="X75" s="3"/>
    </row>
    <row r="76" spans="17:24" x14ac:dyDescent="0.25">
      <c r="R76" s="3"/>
      <c r="S76" s="1"/>
      <c r="T76" s="3"/>
      <c r="U76" s="3"/>
      <c r="V76" s="3"/>
      <c r="W76" s="3"/>
      <c r="X76" s="3"/>
    </row>
    <row r="77" spans="17:24" x14ac:dyDescent="0.25">
      <c r="R77" s="3"/>
      <c r="S77" s="1"/>
      <c r="T77" s="3"/>
      <c r="U77" s="3"/>
      <c r="V77" s="3"/>
      <c r="W77" s="3"/>
      <c r="X77" s="3"/>
    </row>
    <row r="78" spans="17:24" x14ac:dyDescent="0.25">
      <c r="R78" s="3"/>
      <c r="S78" s="1"/>
      <c r="T78" s="3"/>
      <c r="U78" s="3"/>
      <c r="V78" s="3"/>
      <c r="W78" s="3"/>
      <c r="X78" s="3"/>
    </row>
    <row r="79" spans="17:24" x14ac:dyDescent="0.25">
      <c r="R79" s="3"/>
      <c r="S79" s="1"/>
      <c r="T79" s="3"/>
      <c r="U79" s="3"/>
      <c r="V79" s="3"/>
      <c r="W79" s="3"/>
      <c r="X79" s="3"/>
    </row>
    <row r="80" spans="17:24" x14ac:dyDescent="0.25">
      <c r="R80" s="3"/>
      <c r="S80" s="1"/>
      <c r="T80" s="3"/>
      <c r="U80" s="3"/>
      <c r="V80" s="3"/>
      <c r="W80" s="3"/>
      <c r="X80" s="3"/>
    </row>
    <row r="81" spans="17:24" x14ac:dyDescent="0.25">
      <c r="R81" s="3"/>
      <c r="S81" s="1"/>
      <c r="T81" s="3"/>
      <c r="U81" s="3"/>
      <c r="V81" s="3"/>
      <c r="W81" s="3"/>
      <c r="X81" s="3"/>
    </row>
    <row r="82" spans="17:24" x14ac:dyDescent="0.25">
      <c r="R82" s="3"/>
      <c r="S82" s="1"/>
      <c r="T82" s="3"/>
      <c r="U82" s="3"/>
      <c r="V82" s="3"/>
      <c r="W82" s="3"/>
      <c r="X82" s="3"/>
    </row>
    <row r="83" spans="17:24" x14ac:dyDescent="0.25">
      <c r="R83" s="3"/>
      <c r="S83" s="1"/>
    </row>
    <row r="84" spans="17:24" x14ac:dyDescent="0.25">
      <c r="R84" s="3"/>
      <c r="S84" s="1"/>
    </row>
    <row r="85" spans="17:24" x14ac:dyDescent="0.25">
      <c r="R85" s="3"/>
      <c r="S85" s="1"/>
    </row>
    <row r="86" spans="17:24" x14ac:dyDescent="0.25">
      <c r="R86" s="3"/>
      <c r="S86" s="1"/>
    </row>
    <row r="87" spans="17:24" x14ac:dyDescent="0.25">
      <c r="R87" s="3"/>
      <c r="S87" s="1"/>
    </row>
    <row r="88" spans="17:24" x14ac:dyDescent="0.25">
      <c r="Q88" s="4"/>
      <c r="R88" s="3"/>
      <c r="S88" s="1"/>
    </row>
    <row r="89" spans="17:24" x14ac:dyDescent="0.25">
      <c r="Q89" s="5"/>
    </row>
  </sheetData>
  <mergeCells count="4">
    <mergeCell ref="B5:H5"/>
    <mergeCell ref="I5:O5"/>
    <mergeCell ref="B4:P4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6"/>
  <sheetViews>
    <sheetView zoomScaleNormal="100" workbookViewId="0">
      <selection activeCell="D87" sqref="D87"/>
    </sheetView>
  </sheetViews>
  <sheetFormatPr baseColWidth="10" defaultRowHeight="15" x14ac:dyDescent="0.25"/>
  <cols>
    <col min="1" max="1" width="19.140625" customWidth="1"/>
    <col min="2" max="2" width="8.140625" customWidth="1"/>
    <col min="3" max="3" width="8.42578125" customWidth="1"/>
    <col min="4" max="4" width="8.7109375" customWidth="1"/>
    <col min="5" max="5" width="8.5703125" customWidth="1"/>
    <col min="6" max="6" width="8.28515625" customWidth="1"/>
    <col min="7" max="7" width="8.7109375" customWidth="1"/>
    <col min="8" max="8" width="10.5703125" customWidth="1"/>
    <col min="9" max="9" width="9.42578125" customWidth="1"/>
    <col min="10" max="10" width="8.5703125" customWidth="1"/>
    <col min="11" max="11" width="9" customWidth="1"/>
    <col min="12" max="12" width="8.85546875" customWidth="1"/>
    <col min="13" max="13" width="8.42578125" customWidth="1"/>
    <col min="14" max="14" width="9" customWidth="1"/>
    <col min="17" max="17" width="17.7109375" customWidth="1"/>
    <col min="20" max="20" width="25.140625" bestFit="1" customWidth="1"/>
    <col min="28" max="28" width="16.5703125" customWidth="1"/>
  </cols>
  <sheetData>
    <row r="2" spans="1:19" ht="17.25" x14ac:dyDescent="0.3">
      <c r="A2" s="17" t="s">
        <v>97</v>
      </c>
    </row>
    <row r="4" spans="1:19" ht="15" customHeigh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7"/>
      <c r="R4" s="7"/>
      <c r="S4" s="8"/>
    </row>
    <row r="5" spans="1:19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36"/>
      <c r="Q5" s="7"/>
      <c r="R5" s="7"/>
      <c r="S5" s="8"/>
    </row>
    <row r="6" spans="1:19" x14ac:dyDescent="0.25">
      <c r="A6" s="49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73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73</v>
      </c>
      <c r="P6" s="36" t="s">
        <v>0</v>
      </c>
      <c r="Q6" s="28"/>
      <c r="R6" s="7"/>
      <c r="S6" s="8"/>
    </row>
    <row r="7" spans="1:19" ht="9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7"/>
      <c r="R7" s="7"/>
      <c r="S7" s="8"/>
    </row>
    <row r="8" spans="1:19" x14ac:dyDescent="0.25">
      <c r="A8" s="25" t="s">
        <v>18</v>
      </c>
      <c r="B8" s="9">
        <v>26</v>
      </c>
      <c r="C8" s="9">
        <v>9</v>
      </c>
      <c r="D8" s="9">
        <v>9</v>
      </c>
      <c r="E8" s="9">
        <v>0</v>
      </c>
      <c r="F8" s="9">
        <v>30</v>
      </c>
      <c r="G8" s="9">
        <v>0</v>
      </c>
      <c r="H8" s="32">
        <f t="shared" ref="H8:H39" si="0">SUM(B8:G8)</f>
        <v>74</v>
      </c>
      <c r="I8" s="9">
        <v>16</v>
      </c>
      <c r="J8" s="9">
        <v>10</v>
      </c>
      <c r="K8" s="9">
        <v>1</v>
      </c>
      <c r="L8" s="9">
        <v>0</v>
      </c>
      <c r="M8" s="9">
        <v>22</v>
      </c>
      <c r="N8" s="9">
        <v>0</v>
      </c>
      <c r="O8" s="32">
        <f>SUM(I8:N8)</f>
        <v>49</v>
      </c>
      <c r="P8" s="32">
        <f>H8+O8</f>
        <v>123</v>
      </c>
      <c r="Q8" s="10" t="s">
        <v>20</v>
      </c>
      <c r="R8" s="7"/>
    </row>
    <row r="9" spans="1:19" x14ac:dyDescent="0.25">
      <c r="A9" s="46" t="s">
        <v>22</v>
      </c>
      <c r="B9" s="44">
        <v>9</v>
      </c>
      <c r="C9" s="44">
        <v>0</v>
      </c>
      <c r="D9" s="44">
        <v>4</v>
      </c>
      <c r="E9" s="44">
        <v>0</v>
      </c>
      <c r="F9" s="44">
        <v>7</v>
      </c>
      <c r="G9" s="44">
        <v>1</v>
      </c>
      <c r="H9" s="45">
        <f t="shared" si="0"/>
        <v>21</v>
      </c>
      <c r="I9" s="44">
        <v>22</v>
      </c>
      <c r="J9" s="44">
        <v>9</v>
      </c>
      <c r="K9" s="44">
        <v>16</v>
      </c>
      <c r="L9" s="44">
        <v>0</v>
      </c>
      <c r="M9" s="44">
        <v>37</v>
      </c>
      <c r="N9" s="44">
        <v>2</v>
      </c>
      <c r="O9" s="45">
        <f t="shared" ref="O9:O38" si="1">SUM(I9:N9)</f>
        <v>86</v>
      </c>
      <c r="P9" s="45">
        <f t="shared" ref="P9:P39" si="2">H9+O9</f>
        <v>107</v>
      </c>
      <c r="Q9" s="10" t="s">
        <v>23</v>
      </c>
      <c r="R9" s="7"/>
    </row>
    <row r="10" spans="1:19" x14ac:dyDescent="0.25">
      <c r="A10" s="24" t="s">
        <v>25</v>
      </c>
      <c r="B10" s="9">
        <v>1</v>
      </c>
      <c r="C10" s="9">
        <v>1</v>
      </c>
      <c r="D10" s="9">
        <v>0</v>
      </c>
      <c r="E10" s="9">
        <v>0</v>
      </c>
      <c r="F10" s="9">
        <v>0</v>
      </c>
      <c r="G10" s="9">
        <v>0</v>
      </c>
      <c r="H10" s="32">
        <f t="shared" si="0"/>
        <v>2</v>
      </c>
      <c r="I10" s="9">
        <v>1</v>
      </c>
      <c r="J10" s="9">
        <v>0</v>
      </c>
      <c r="K10" s="9">
        <v>1</v>
      </c>
      <c r="L10" s="9">
        <v>1</v>
      </c>
      <c r="M10" s="9">
        <v>4</v>
      </c>
      <c r="N10" s="9">
        <v>1</v>
      </c>
      <c r="O10" s="32">
        <f t="shared" si="1"/>
        <v>8</v>
      </c>
      <c r="P10" s="32">
        <f t="shared" si="2"/>
        <v>10</v>
      </c>
      <c r="Q10" s="10" t="s">
        <v>26</v>
      </c>
      <c r="R10" s="7"/>
    </row>
    <row r="11" spans="1:19" x14ac:dyDescent="0.25">
      <c r="A11" s="46" t="s">
        <v>17</v>
      </c>
      <c r="B11" s="44">
        <v>9</v>
      </c>
      <c r="C11" s="44">
        <v>1</v>
      </c>
      <c r="D11" s="44">
        <v>2</v>
      </c>
      <c r="E11" s="44">
        <v>0</v>
      </c>
      <c r="F11" s="44">
        <v>6</v>
      </c>
      <c r="G11" s="44">
        <v>0</v>
      </c>
      <c r="H11" s="45">
        <f t="shared" si="0"/>
        <v>18</v>
      </c>
      <c r="I11" s="44">
        <v>2</v>
      </c>
      <c r="J11" s="44">
        <v>0</v>
      </c>
      <c r="K11" s="44">
        <v>0</v>
      </c>
      <c r="L11" s="44">
        <v>0</v>
      </c>
      <c r="M11" s="44">
        <v>3</v>
      </c>
      <c r="N11" s="44">
        <v>0</v>
      </c>
      <c r="O11" s="45">
        <f t="shared" si="1"/>
        <v>5</v>
      </c>
      <c r="P11" s="45">
        <f t="shared" si="2"/>
        <v>23</v>
      </c>
      <c r="Q11" s="10" t="s">
        <v>28</v>
      </c>
      <c r="R11" s="7"/>
    </row>
    <row r="12" spans="1:19" x14ac:dyDescent="0.25">
      <c r="A12" s="24" t="s">
        <v>30</v>
      </c>
      <c r="B12" s="9">
        <v>23</v>
      </c>
      <c r="C12" s="9">
        <v>9</v>
      </c>
      <c r="D12" s="9">
        <v>5</v>
      </c>
      <c r="E12" s="9">
        <v>1</v>
      </c>
      <c r="F12" s="9">
        <v>7</v>
      </c>
      <c r="G12" s="9">
        <v>1</v>
      </c>
      <c r="H12" s="32">
        <f t="shared" si="0"/>
        <v>46</v>
      </c>
      <c r="I12" s="9">
        <v>4</v>
      </c>
      <c r="J12" s="9">
        <v>1</v>
      </c>
      <c r="K12" s="9">
        <v>0</v>
      </c>
      <c r="L12" s="9">
        <v>0</v>
      </c>
      <c r="M12" s="9">
        <v>2</v>
      </c>
      <c r="N12" s="9">
        <v>0</v>
      </c>
      <c r="O12" s="32">
        <f t="shared" si="1"/>
        <v>7</v>
      </c>
      <c r="P12" s="32">
        <f t="shared" si="2"/>
        <v>53</v>
      </c>
      <c r="Q12" s="10" t="s">
        <v>27</v>
      </c>
      <c r="R12" s="7"/>
    </row>
    <row r="13" spans="1:19" x14ac:dyDescent="0.25">
      <c r="A13" s="46" t="s">
        <v>16</v>
      </c>
      <c r="B13" s="44">
        <v>20</v>
      </c>
      <c r="C13" s="44">
        <v>5</v>
      </c>
      <c r="D13" s="44">
        <v>0</v>
      </c>
      <c r="E13" s="44">
        <v>0</v>
      </c>
      <c r="F13" s="44">
        <v>46</v>
      </c>
      <c r="G13" s="44">
        <v>3</v>
      </c>
      <c r="H13" s="45">
        <f t="shared" si="0"/>
        <v>74</v>
      </c>
      <c r="I13" s="44">
        <v>27</v>
      </c>
      <c r="J13" s="44">
        <v>11</v>
      </c>
      <c r="K13" s="44">
        <v>3</v>
      </c>
      <c r="L13" s="44">
        <v>0</v>
      </c>
      <c r="M13" s="44">
        <v>103</v>
      </c>
      <c r="N13" s="44">
        <v>0</v>
      </c>
      <c r="O13" s="45">
        <f t="shared" si="1"/>
        <v>144</v>
      </c>
      <c r="P13" s="45">
        <f t="shared" si="2"/>
        <v>218</v>
      </c>
      <c r="Q13" s="10" t="s">
        <v>32</v>
      </c>
      <c r="R13" s="7"/>
    </row>
    <row r="14" spans="1:19" x14ac:dyDescent="0.25">
      <c r="A14" s="24" t="s">
        <v>34</v>
      </c>
      <c r="B14" s="9">
        <v>6</v>
      </c>
      <c r="C14" s="9">
        <v>1</v>
      </c>
      <c r="D14" s="9">
        <v>0</v>
      </c>
      <c r="E14" s="9">
        <v>0</v>
      </c>
      <c r="F14" s="9">
        <v>6</v>
      </c>
      <c r="G14" s="9">
        <v>0</v>
      </c>
      <c r="H14" s="32">
        <f t="shared" si="0"/>
        <v>13</v>
      </c>
      <c r="I14" s="9">
        <v>7</v>
      </c>
      <c r="J14" s="9">
        <v>2</v>
      </c>
      <c r="K14" s="9">
        <v>0</v>
      </c>
      <c r="L14" s="9">
        <v>0</v>
      </c>
      <c r="M14" s="9">
        <v>2</v>
      </c>
      <c r="N14" s="9">
        <v>0</v>
      </c>
      <c r="O14" s="32">
        <f t="shared" si="1"/>
        <v>11</v>
      </c>
      <c r="P14" s="32">
        <f t="shared" si="2"/>
        <v>24</v>
      </c>
      <c r="Q14" s="10" t="s">
        <v>29</v>
      </c>
      <c r="R14" s="7"/>
    </row>
    <row r="15" spans="1:19" x14ac:dyDescent="0.25">
      <c r="A15" s="46" t="s">
        <v>15</v>
      </c>
      <c r="B15" s="44">
        <v>27</v>
      </c>
      <c r="C15" s="44">
        <v>16</v>
      </c>
      <c r="D15" s="44">
        <v>6</v>
      </c>
      <c r="E15" s="44">
        <v>0</v>
      </c>
      <c r="F15" s="44">
        <v>25</v>
      </c>
      <c r="G15" s="44">
        <v>1</v>
      </c>
      <c r="H15" s="45">
        <f t="shared" si="0"/>
        <v>75</v>
      </c>
      <c r="I15" s="44">
        <v>16</v>
      </c>
      <c r="J15" s="44">
        <v>7</v>
      </c>
      <c r="K15" s="44">
        <v>0</v>
      </c>
      <c r="L15" s="44">
        <v>1</v>
      </c>
      <c r="M15" s="44">
        <v>16</v>
      </c>
      <c r="N15" s="44">
        <v>1</v>
      </c>
      <c r="O15" s="45">
        <f t="shared" si="1"/>
        <v>41</v>
      </c>
      <c r="P15" s="45">
        <f t="shared" si="2"/>
        <v>116</v>
      </c>
      <c r="Q15" s="10" t="s">
        <v>35</v>
      </c>
      <c r="R15" s="7"/>
    </row>
    <row r="16" spans="1:19" x14ac:dyDescent="0.25">
      <c r="A16" s="25" t="s">
        <v>37</v>
      </c>
      <c r="B16" s="9">
        <v>105</v>
      </c>
      <c r="C16" s="9">
        <v>56</v>
      </c>
      <c r="D16" s="9">
        <v>18</v>
      </c>
      <c r="E16" s="9">
        <v>0</v>
      </c>
      <c r="F16" s="9">
        <v>45</v>
      </c>
      <c r="G16" s="9">
        <v>6</v>
      </c>
      <c r="H16" s="32">
        <f t="shared" si="0"/>
        <v>230</v>
      </c>
      <c r="I16" s="9">
        <v>33</v>
      </c>
      <c r="J16" s="9">
        <v>16</v>
      </c>
      <c r="K16" s="9">
        <v>6</v>
      </c>
      <c r="L16" s="9">
        <v>0</v>
      </c>
      <c r="M16" s="9">
        <v>20</v>
      </c>
      <c r="N16" s="9">
        <v>1</v>
      </c>
      <c r="O16" s="32">
        <f t="shared" si="1"/>
        <v>76</v>
      </c>
      <c r="P16" s="32">
        <f t="shared" si="2"/>
        <v>306</v>
      </c>
      <c r="Q16" s="10" t="s">
        <v>38</v>
      </c>
      <c r="R16" s="7"/>
    </row>
    <row r="17" spans="1:18" x14ac:dyDescent="0.25">
      <c r="A17" s="43" t="s">
        <v>14</v>
      </c>
      <c r="B17" s="44">
        <v>10</v>
      </c>
      <c r="C17" s="44">
        <v>12</v>
      </c>
      <c r="D17" s="44">
        <v>1</v>
      </c>
      <c r="E17" s="44">
        <v>0</v>
      </c>
      <c r="F17" s="44">
        <v>4</v>
      </c>
      <c r="G17" s="44">
        <v>0</v>
      </c>
      <c r="H17" s="45">
        <f t="shared" si="0"/>
        <v>27</v>
      </c>
      <c r="I17" s="44">
        <v>3</v>
      </c>
      <c r="J17" s="44">
        <v>1</v>
      </c>
      <c r="K17" s="44">
        <v>0</v>
      </c>
      <c r="L17" s="44">
        <v>0</v>
      </c>
      <c r="M17" s="44">
        <v>1</v>
      </c>
      <c r="N17" s="44">
        <v>0</v>
      </c>
      <c r="O17" s="45">
        <f t="shared" si="1"/>
        <v>5</v>
      </c>
      <c r="P17" s="45">
        <f t="shared" si="2"/>
        <v>32</v>
      </c>
      <c r="Q17" s="10" t="s">
        <v>40</v>
      </c>
      <c r="R17" s="7"/>
    </row>
    <row r="18" spans="1:18" x14ac:dyDescent="0.25">
      <c r="A18" s="25" t="s">
        <v>41</v>
      </c>
      <c r="B18" s="9">
        <v>28</v>
      </c>
      <c r="C18" s="9">
        <v>15</v>
      </c>
      <c r="D18" s="9">
        <v>9</v>
      </c>
      <c r="E18" s="9">
        <v>0</v>
      </c>
      <c r="F18" s="9">
        <v>19</v>
      </c>
      <c r="G18" s="9">
        <v>10</v>
      </c>
      <c r="H18" s="32">
        <f t="shared" si="0"/>
        <v>81</v>
      </c>
      <c r="I18" s="9">
        <v>9</v>
      </c>
      <c r="J18" s="9">
        <v>2</v>
      </c>
      <c r="K18" s="9">
        <v>1</v>
      </c>
      <c r="L18" s="9">
        <v>0</v>
      </c>
      <c r="M18" s="9">
        <v>1</v>
      </c>
      <c r="N18" s="9">
        <v>2</v>
      </c>
      <c r="O18" s="32">
        <f t="shared" si="1"/>
        <v>15</v>
      </c>
      <c r="P18" s="32">
        <f t="shared" si="2"/>
        <v>96</v>
      </c>
      <c r="Q18" s="10" t="s">
        <v>31</v>
      </c>
      <c r="R18" s="7"/>
    </row>
    <row r="19" spans="1:18" x14ac:dyDescent="0.25">
      <c r="A19" s="43" t="s">
        <v>43</v>
      </c>
      <c r="B19" s="44">
        <v>16</v>
      </c>
      <c r="C19" s="44">
        <v>5</v>
      </c>
      <c r="D19" s="44">
        <v>4</v>
      </c>
      <c r="E19" s="44">
        <v>0</v>
      </c>
      <c r="F19" s="44">
        <v>3</v>
      </c>
      <c r="G19" s="44">
        <v>0</v>
      </c>
      <c r="H19" s="45">
        <f t="shared" si="0"/>
        <v>28</v>
      </c>
      <c r="I19" s="44">
        <v>13</v>
      </c>
      <c r="J19" s="44">
        <v>4</v>
      </c>
      <c r="K19" s="44">
        <v>3</v>
      </c>
      <c r="L19" s="44">
        <v>0</v>
      </c>
      <c r="M19" s="44">
        <v>9</v>
      </c>
      <c r="N19" s="44">
        <v>0</v>
      </c>
      <c r="O19" s="45">
        <f t="shared" si="1"/>
        <v>29</v>
      </c>
      <c r="P19" s="45">
        <f t="shared" si="2"/>
        <v>57</v>
      </c>
      <c r="Q19" s="10" t="s">
        <v>44</v>
      </c>
      <c r="R19" s="7"/>
    </row>
    <row r="20" spans="1:18" ht="18.75" customHeight="1" x14ac:dyDescent="0.25">
      <c r="A20" s="25" t="s">
        <v>46</v>
      </c>
      <c r="B20" s="9">
        <v>7</v>
      </c>
      <c r="C20" s="9">
        <v>6</v>
      </c>
      <c r="D20" s="9">
        <v>0</v>
      </c>
      <c r="E20" s="9">
        <v>0</v>
      </c>
      <c r="F20" s="9">
        <v>1</v>
      </c>
      <c r="G20" s="9">
        <v>1</v>
      </c>
      <c r="H20" s="32">
        <f t="shared" si="0"/>
        <v>15</v>
      </c>
      <c r="I20" s="9">
        <v>2</v>
      </c>
      <c r="J20" s="9">
        <v>2</v>
      </c>
      <c r="K20" s="9">
        <v>0</v>
      </c>
      <c r="L20" s="9">
        <v>0</v>
      </c>
      <c r="M20" s="9">
        <v>0</v>
      </c>
      <c r="N20" s="9">
        <v>0</v>
      </c>
      <c r="O20" s="32">
        <f t="shared" si="1"/>
        <v>4</v>
      </c>
      <c r="P20" s="32">
        <f>H20+O20</f>
        <v>19</v>
      </c>
      <c r="Q20" s="10" t="s">
        <v>47</v>
      </c>
      <c r="R20" s="7"/>
    </row>
    <row r="21" spans="1:18" x14ac:dyDescent="0.25">
      <c r="A21" s="43" t="s">
        <v>48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5">
        <f>SUM(B21:G21)</f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5">
        <f t="shared" si="1"/>
        <v>0</v>
      </c>
      <c r="P21" s="45">
        <f t="shared" si="2"/>
        <v>0</v>
      </c>
      <c r="Q21" s="10" t="s">
        <v>49</v>
      </c>
      <c r="R21" s="7"/>
    </row>
    <row r="22" spans="1:18" x14ac:dyDescent="0.25">
      <c r="A22" s="25" t="s">
        <v>50</v>
      </c>
      <c r="B22" s="9">
        <v>47</v>
      </c>
      <c r="C22" s="9">
        <v>19</v>
      </c>
      <c r="D22" s="9">
        <v>1</v>
      </c>
      <c r="E22" s="9">
        <v>0</v>
      </c>
      <c r="F22" s="9">
        <v>33</v>
      </c>
      <c r="G22" s="9">
        <v>3</v>
      </c>
      <c r="H22" s="32">
        <f t="shared" si="0"/>
        <v>103</v>
      </c>
      <c r="I22" s="9">
        <v>23</v>
      </c>
      <c r="J22" s="9">
        <v>10</v>
      </c>
      <c r="K22" s="9">
        <v>0</v>
      </c>
      <c r="L22" s="9">
        <v>0</v>
      </c>
      <c r="M22" s="9">
        <v>22</v>
      </c>
      <c r="N22" s="9">
        <v>1</v>
      </c>
      <c r="O22" s="32">
        <f t="shared" si="1"/>
        <v>56</v>
      </c>
      <c r="P22" s="32">
        <f t="shared" si="2"/>
        <v>159</v>
      </c>
      <c r="Q22" s="10" t="s">
        <v>51</v>
      </c>
      <c r="R22" s="7"/>
    </row>
    <row r="23" spans="1:18" x14ac:dyDescent="0.25">
      <c r="A23" s="43" t="s">
        <v>53</v>
      </c>
      <c r="B23" s="44">
        <v>3</v>
      </c>
      <c r="C23" s="44">
        <v>0</v>
      </c>
      <c r="D23" s="44">
        <v>0</v>
      </c>
      <c r="E23" s="44">
        <v>0</v>
      </c>
      <c r="F23" s="44">
        <v>2</v>
      </c>
      <c r="G23" s="44">
        <v>0</v>
      </c>
      <c r="H23" s="45">
        <f t="shared" si="0"/>
        <v>5</v>
      </c>
      <c r="I23" s="44">
        <v>2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5">
        <f t="shared" si="1"/>
        <v>2</v>
      </c>
      <c r="P23" s="45">
        <f t="shared" si="2"/>
        <v>7</v>
      </c>
      <c r="Q23" s="10" t="s">
        <v>54</v>
      </c>
      <c r="R23" s="7"/>
    </row>
    <row r="24" spans="1:18" x14ac:dyDescent="0.25">
      <c r="A24" s="24" t="s">
        <v>56</v>
      </c>
      <c r="B24" s="9">
        <v>25</v>
      </c>
      <c r="C24" s="9">
        <v>10</v>
      </c>
      <c r="D24" s="9">
        <v>2</v>
      </c>
      <c r="E24" s="9">
        <v>0</v>
      </c>
      <c r="F24" s="9">
        <v>6</v>
      </c>
      <c r="G24" s="9">
        <v>0</v>
      </c>
      <c r="H24" s="32">
        <f t="shared" si="0"/>
        <v>43</v>
      </c>
      <c r="I24" s="9">
        <v>14</v>
      </c>
      <c r="J24" s="9">
        <v>6</v>
      </c>
      <c r="K24" s="9">
        <v>1</v>
      </c>
      <c r="L24" s="9">
        <v>0</v>
      </c>
      <c r="M24" s="9">
        <v>2</v>
      </c>
      <c r="N24" s="9">
        <v>1</v>
      </c>
      <c r="O24" s="32">
        <f t="shared" si="1"/>
        <v>24</v>
      </c>
      <c r="P24" s="32">
        <f t="shared" si="2"/>
        <v>67</v>
      </c>
      <c r="Q24" s="10" t="s">
        <v>57</v>
      </c>
      <c r="R24" s="7"/>
    </row>
    <row r="25" spans="1:18" x14ac:dyDescent="0.25">
      <c r="A25" s="46" t="s">
        <v>58</v>
      </c>
      <c r="B25" s="44">
        <v>5</v>
      </c>
      <c r="C25" s="44">
        <v>3</v>
      </c>
      <c r="D25" s="44">
        <v>0</v>
      </c>
      <c r="E25" s="44">
        <v>0</v>
      </c>
      <c r="F25" s="44">
        <v>1</v>
      </c>
      <c r="G25" s="44">
        <v>1</v>
      </c>
      <c r="H25" s="45">
        <f t="shared" si="0"/>
        <v>10</v>
      </c>
      <c r="I25" s="44">
        <v>4</v>
      </c>
      <c r="J25" s="44">
        <v>1</v>
      </c>
      <c r="K25" s="44">
        <v>0</v>
      </c>
      <c r="L25" s="44">
        <v>0</v>
      </c>
      <c r="M25" s="44">
        <v>5</v>
      </c>
      <c r="N25" s="44">
        <v>1</v>
      </c>
      <c r="O25" s="45">
        <f t="shared" si="1"/>
        <v>11</v>
      </c>
      <c r="P25" s="45">
        <f t="shared" si="2"/>
        <v>21</v>
      </c>
      <c r="Q25" s="10" t="s">
        <v>36</v>
      </c>
      <c r="R25" s="7"/>
    </row>
    <row r="26" spans="1:18" x14ac:dyDescent="0.25">
      <c r="A26" s="24" t="s">
        <v>59</v>
      </c>
      <c r="B26" s="9">
        <v>9</v>
      </c>
      <c r="C26" s="9">
        <v>2</v>
      </c>
      <c r="D26" s="9">
        <v>6</v>
      </c>
      <c r="E26" s="9">
        <v>0</v>
      </c>
      <c r="F26" s="9">
        <v>0</v>
      </c>
      <c r="G26" s="9">
        <v>0</v>
      </c>
      <c r="H26" s="32">
        <f t="shared" si="0"/>
        <v>17</v>
      </c>
      <c r="I26" s="9">
        <v>17</v>
      </c>
      <c r="J26" s="9">
        <v>2</v>
      </c>
      <c r="K26" s="9">
        <v>3</v>
      </c>
      <c r="L26" s="9">
        <v>0</v>
      </c>
      <c r="M26" s="9">
        <v>4</v>
      </c>
      <c r="N26" s="9">
        <v>1</v>
      </c>
      <c r="O26" s="32">
        <f t="shared" si="1"/>
        <v>27</v>
      </c>
      <c r="P26" s="32">
        <f>H26+O26</f>
        <v>44</v>
      </c>
      <c r="Q26" s="10" t="s">
        <v>60</v>
      </c>
      <c r="R26" s="7"/>
    </row>
    <row r="27" spans="1:18" x14ac:dyDescent="0.25">
      <c r="A27" s="46" t="s">
        <v>13</v>
      </c>
      <c r="B27" s="44">
        <v>25</v>
      </c>
      <c r="C27" s="44">
        <v>4</v>
      </c>
      <c r="D27" s="44">
        <v>0</v>
      </c>
      <c r="E27" s="44">
        <v>0</v>
      </c>
      <c r="F27" s="44">
        <v>8</v>
      </c>
      <c r="G27" s="44">
        <v>0</v>
      </c>
      <c r="H27" s="45">
        <f t="shared" si="0"/>
        <v>37</v>
      </c>
      <c r="I27" s="44">
        <v>4</v>
      </c>
      <c r="J27" s="44">
        <v>1</v>
      </c>
      <c r="K27" s="44">
        <v>1</v>
      </c>
      <c r="L27" s="44">
        <v>1</v>
      </c>
      <c r="M27" s="44">
        <v>2</v>
      </c>
      <c r="N27" s="44">
        <v>0</v>
      </c>
      <c r="O27" s="45">
        <f t="shared" si="1"/>
        <v>9</v>
      </c>
      <c r="P27" s="45">
        <f t="shared" si="2"/>
        <v>46</v>
      </c>
      <c r="Q27" s="10" t="s">
        <v>39</v>
      </c>
      <c r="R27" s="7"/>
    </row>
    <row r="28" spans="1:18" x14ac:dyDescent="0.25">
      <c r="A28" s="24" t="s">
        <v>12</v>
      </c>
      <c r="B28" s="9">
        <v>38</v>
      </c>
      <c r="C28" s="9">
        <v>24</v>
      </c>
      <c r="D28" s="9">
        <v>7</v>
      </c>
      <c r="E28" s="9">
        <v>0</v>
      </c>
      <c r="F28" s="9">
        <v>22</v>
      </c>
      <c r="G28" s="9">
        <v>1</v>
      </c>
      <c r="H28" s="32">
        <f t="shared" si="0"/>
        <v>92</v>
      </c>
      <c r="I28" s="9">
        <v>19</v>
      </c>
      <c r="J28" s="9">
        <v>7</v>
      </c>
      <c r="K28" s="9">
        <v>1</v>
      </c>
      <c r="L28" s="9">
        <v>0</v>
      </c>
      <c r="M28" s="9">
        <v>6</v>
      </c>
      <c r="N28" s="9">
        <v>0</v>
      </c>
      <c r="O28" s="32">
        <f t="shared" si="1"/>
        <v>33</v>
      </c>
      <c r="P28" s="32">
        <f t="shared" si="2"/>
        <v>125</v>
      </c>
      <c r="Q28" s="10" t="s">
        <v>55</v>
      </c>
      <c r="R28" s="7"/>
    </row>
    <row r="29" spans="1:18" ht="16.5" customHeight="1" x14ac:dyDescent="0.25">
      <c r="A29" s="46" t="s">
        <v>11</v>
      </c>
      <c r="B29" s="44">
        <v>39</v>
      </c>
      <c r="C29" s="44">
        <v>14</v>
      </c>
      <c r="D29" s="44">
        <v>7</v>
      </c>
      <c r="E29" s="44">
        <v>0</v>
      </c>
      <c r="F29" s="44">
        <v>18</v>
      </c>
      <c r="G29" s="44">
        <v>1</v>
      </c>
      <c r="H29" s="45">
        <f t="shared" si="0"/>
        <v>79</v>
      </c>
      <c r="I29" s="44">
        <v>22</v>
      </c>
      <c r="J29" s="44">
        <v>10</v>
      </c>
      <c r="K29" s="44">
        <v>2</v>
      </c>
      <c r="L29" s="44">
        <v>0</v>
      </c>
      <c r="M29" s="44">
        <v>5</v>
      </c>
      <c r="N29" s="44">
        <v>2</v>
      </c>
      <c r="O29" s="45">
        <f t="shared" si="1"/>
        <v>41</v>
      </c>
      <c r="P29" s="45">
        <f t="shared" si="2"/>
        <v>120</v>
      </c>
      <c r="Q29" s="10" t="s">
        <v>52</v>
      </c>
      <c r="R29" s="7"/>
    </row>
    <row r="30" spans="1:18" x14ac:dyDescent="0.25">
      <c r="A30" s="24" t="s">
        <v>61</v>
      </c>
      <c r="B30" s="9">
        <v>4</v>
      </c>
      <c r="C30" s="9">
        <v>11</v>
      </c>
      <c r="D30" s="9">
        <v>1</v>
      </c>
      <c r="E30" s="9">
        <v>2</v>
      </c>
      <c r="F30" s="9">
        <v>6</v>
      </c>
      <c r="G30" s="9">
        <v>0</v>
      </c>
      <c r="H30" s="32">
        <f t="shared" si="0"/>
        <v>24</v>
      </c>
      <c r="I30" s="9">
        <v>1</v>
      </c>
      <c r="J30" s="9">
        <v>3</v>
      </c>
      <c r="K30" s="9">
        <v>1</v>
      </c>
      <c r="L30" s="9">
        <v>0</v>
      </c>
      <c r="M30" s="9">
        <v>5</v>
      </c>
      <c r="N30" s="9">
        <v>1</v>
      </c>
      <c r="O30" s="32">
        <f t="shared" si="1"/>
        <v>11</v>
      </c>
      <c r="P30" s="32">
        <f t="shared" si="2"/>
        <v>35</v>
      </c>
      <c r="Q30" s="10" t="s">
        <v>62</v>
      </c>
      <c r="R30" s="7"/>
    </row>
    <row r="31" spans="1:18" x14ac:dyDescent="0.25">
      <c r="A31" s="46" t="s">
        <v>10</v>
      </c>
      <c r="B31" s="44">
        <v>31</v>
      </c>
      <c r="C31" s="44">
        <v>13</v>
      </c>
      <c r="D31" s="44">
        <v>2</v>
      </c>
      <c r="E31" s="44">
        <v>0</v>
      </c>
      <c r="F31" s="44">
        <v>22</v>
      </c>
      <c r="G31" s="44">
        <v>0</v>
      </c>
      <c r="H31" s="45">
        <f t="shared" si="0"/>
        <v>68</v>
      </c>
      <c r="I31" s="44">
        <v>23</v>
      </c>
      <c r="J31" s="44">
        <v>8</v>
      </c>
      <c r="K31" s="44">
        <v>4</v>
      </c>
      <c r="L31" s="44">
        <v>0</v>
      </c>
      <c r="M31" s="44">
        <v>10</v>
      </c>
      <c r="N31" s="44">
        <v>0</v>
      </c>
      <c r="O31" s="45">
        <f t="shared" si="1"/>
        <v>45</v>
      </c>
      <c r="P31" s="45">
        <f t="shared" si="2"/>
        <v>113</v>
      </c>
      <c r="Q31" s="10" t="s">
        <v>45</v>
      </c>
      <c r="R31" s="7"/>
    </row>
    <row r="32" spans="1:18" x14ac:dyDescent="0.25">
      <c r="A32" s="24" t="s">
        <v>63</v>
      </c>
      <c r="B32" s="9">
        <v>9</v>
      </c>
      <c r="C32" s="9">
        <v>4</v>
      </c>
      <c r="D32" s="9">
        <v>2</v>
      </c>
      <c r="E32" s="9">
        <v>0</v>
      </c>
      <c r="F32" s="9">
        <v>10</v>
      </c>
      <c r="G32" s="9">
        <v>3</v>
      </c>
      <c r="H32" s="32">
        <f t="shared" si="0"/>
        <v>28</v>
      </c>
      <c r="I32" s="9">
        <v>12</v>
      </c>
      <c r="J32" s="9">
        <v>4</v>
      </c>
      <c r="K32" s="9">
        <v>0</v>
      </c>
      <c r="L32" s="9">
        <v>1</v>
      </c>
      <c r="M32" s="9">
        <v>7</v>
      </c>
      <c r="N32" s="9">
        <v>1</v>
      </c>
      <c r="O32" s="32">
        <f t="shared" si="1"/>
        <v>25</v>
      </c>
      <c r="P32" s="32">
        <f t="shared" si="2"/>
        <v>53</v>
      </c>
      <c r="Q32" s="10" t="s">
        <v>64</v>
      </c>
      <c r="R32" s="7"/>
    </row>
    <row r="33" spans="1:23" x14ac:dyDescent="0.25">
      <c r="A33" s="46" t="s">
        <v>66</v>
      </c>
      <c r="B33" s="44">
        <v>2</v>
      </c>
      <c r="C33" s="44">
        <v>1</v>
      </c>
      <c r="D33" s="44">
        <v>0</v>
      </c>
      <c r="E33" s="44">
        <v>0</v>
      </c>
      <c r="F33" s="44">
        <v>1</v>
      </c>
      <c r="G33" s="44">
        <v>1</v>
      </c>
      <c r="H33" s="45">
        <f t="shared" si="0"/>
        <v>5</v>
      </c>
      <c r="I33" s="44">
        <v>4</v>
      </c>
      <c r="J33" s="44">
        <v>4</v>
      </c>
      <c r="K33" s="44">
        <v>0</v>
      </c>
      <c r="L33" s="44">
        <v>0</v>
      </c>
      <c r="M33" s="44">
        <v>9</v>
      </c>
      <c r="N33" s="44">
        <v>0</v>
      </c>
      <c r="O33" s="45">
        <f t="shared" si="1"/>
        <v>17</v>
      </c>
      <c r="P33" s="45">
        <f t="shared" si="2"/>
        <v>22</v>
      </c>
      <c r="Q33" s="10" t="s">
        <v>67</v>
      </c>
      <c r="R33" s="7"/>
    </row>
    <row r="34" spans="1:23" x14ac:dyDescent="0.25">
      <c r="A34" s="24" t="s">
        <v>68</v>
      </c>
      <c r="B34" s="9">
        <v>15</v>
      </c>
      <c r="C34" s="9">
        <v>3</v>
      </c>
      <c r="D34" s="9">
        <v>3</v>
      </c>
      <c r="E34" s="9">
        <v>2</v>
      </c>
      <c r="F34" s="9">
        <v>11</v>
      </c>
      <c r="G34" s="9">
        <v>2</v>
      </c>
      <c r="H34" s="32">
        <f t="shared" si="0"/>
        <v>36</v>
      </c>
      <c r="I34" s="9">
        <v>3</v>
      </c>
      <c r="J34" s="9">
        <v>0</v>
      </c>
      <c r="K34" s="9">
        <v>0</v>
      </c>
      <c r="L34" s="9">
        <v>0</v>
      </c>
      <c r="M34" s="9">
        <v>2</v>
      </c>
      <c r="N34" s="9">
        <v>1</v>
      </c>
      <c r="O34" s="32">
        <f t="shared" si="1"/>
        <v>6</v>
      </c>
      <c r="P34" s="32">
        <f t="shared" si="2"/>
        <v>42</v>
      </c>
      <c r="Q34" s="10" t="s">
        <v>21</v>
      </c>
      <c r="R34" s="7"/>
    </row>
    <row r="35" spans="1:23" x14ac:dyDescent="0.25">
      <c r="A35" s="46" t="s">
        <v>69</v>
      </c>
      <c r="B35" s="44">
        <v>23</v>
      </c>
      <c r="C35" s="44">
        <v>3</v>
      </c>
      <c r="D35" s="44">
        <v>0</v>
      </c>
      <c r="E35" s="44">
        <v>0</v>
      </c>
      <c r="F35" s="44">
        <v>11</v>
      </c>
      <c r="G35" s="44">
        <v>0</v>
      </c>
      <c r="H35" s="45">
        <f t="shared" si="0"/>
        <v>37</v>
      </c>
      <c r="I35" s="44">
        <v>54</v>
      </c>
      <c r="J35" s="44">
        <v>5</v>
      </c>
      <c r="K35" s="44">
        <v>1</v>
      </c>
      <c r="L35" s="44">
        <v>0</v>
      </c>
      <c r="M35" s="44">
        <v>60</v>
      </c>
      <c r="N35" s="44">
        <v>0</v>
      </c>
      <c r="O35" s="45">
        <f t="shared" si="1"/>
        <v>120</v>
      </c>
      <c r="P35" s="45">
        <f>H35+O35</f>
        <v>157</v>
      </c>
      <c r="Q35" s="10" t="s">
        <v>42</v>
      </c>
      <c r="R35" s="7"/>
    </row>
    <row r="36" spans="1:23" x14ac:dyDescent="0.25">
      <c r="A36" s="24" t="s">
        <v>9</v>
      </c>
      <c r="B36" s="9">
        <v>4</v>
      </c>
      <c r="C36" s="9">
        <v>3</v>
      </c>
      <c r="D36" s="9">
        <v>0</v>
      </c>
      <c r="E36" s="9">
        <v>0</v>
      </c>
      <c r="F36" s="9">
        <v>6</v>
      </c>
      <c r="G36" s="9">
        <v>0</v>
      </c>
      <c r="H36" s="32">
        <f t="shared" si="0"/>
        <v>13</v>
      </c>
      <c r="I36" s="9">
        <v>3</v>
      </c>
      <c r="J36" s="9">
        <v>1</v>
      </c>
      <c r="K36" s="9">
        <v>0</v>
      </c>
      <c r="L36" s="9">
        <v>0</v>
      </c>
      <c r="M36" s="9">
        <v>4</v>
      </c>
      <c r="N36" s="9">
        <v>0</v>
      </c>
      <c r="O36" s="32">
        <f t="shared" si="1"/>
        <v>8</v>
      </c>
      <c r="P36" s="32">
        <f t="shared" si="2"/>
        <v>21</v>
      </c>
      <c r="Q36" s="10" t="s">
        <v>33</v>
      </c>
      <c r="R36" s="7"/>
    </row>
    <row r="37" spans="1:23" x14ac:dyDescent="0.25">
      <c r="A37" s="46" t="s">
        <v>8</v>
      </c>
      <c r="B37" s="44">
        <v>106</v>
      </c>
      <c r="C37" s="44">
        <v>21</v>
      </c>
      <c r="D37" s="44">
        <v>12</v>
      </c>
      <c r="E37" s="44">
        <v>0</v>
      </c>
      <c r="F37" s="44">
        <v>45</v>
      </c>
      <c r="G37" s="44">
        <v>1</v>
      </c>
      <c r="H37" s="45">
        <f t="shared" si="0"/>
        <v>185</v>
      </c>
      <c r="I37" s="44">
        <v>17</v>
      </c>
      <c r="J37" s="44">
        <v>4</v>
      </c>
      <c r="K37" s="44">
        <v>2</v>
      </c>
      <c r="L37" s="44">
        <v>0</v>
      </c>
      <c r="M37" s="44">
        <v>12</v>
      </c>
      <c r="N37" s="44">
        <v>2</v>
      </c>
      <c r="O37" s="45">
        <f t="shared" si="1"/>
        <v>37</v>
      </c>
      <c r="P37" s="45">
        <f t="shared" si="2"/>
        <v>222</v>
      </c>
      <c r="Q37" s="10" t="s">
        <v>24</v>
      </c>
      <c r="R37" s="7"/>
    </row>
    <row r="38" spans="1:23" ht="19.5" customHeight="1" x14ac:dyDescent="0.25">
      <c r="A38" s="24" t="s">
        <v>70</v>
      </c>
      <c r="B38" s="9">
        <v>24</v>
      </c>
      <c r="C38" s="9">
        <v>4</v>
      </c>
      <c r="D38" s="9">
        <v>11</v>
      </c>
      <c r="E38" s="9">
        <v>0</v>
      </c>
      <c r="F38" s="9">
        <v>5</v>
      </c>
      <c r="G38" s="9">
        <v>1</v>
      </c>
      <c r="H38" s="32">
        <f t="shared" si="0"/>
        <v>45</v>
      </c>
      <c r="I38" s="9">
        <v>4</v>
      </c>
      <c r="J38" s="9">
        <v>3</v>
      </c>
      <c r="K38" s="9">
        <v>3</v>
      </c>
      <c r="L38" s="9">
        <v>0</v>
      </c>
      <c r="M38" s="9">
        <v>1</v>
      </c>
      <c r="N38" s="9">
        <v>0</v>
      </c>
      <c r="O38" s="32">
        <f t="shared" si="1"/>
        <v>11</v>
      </c>
      <c r="P38" s="32">
        <f t="shared" si="2"/>
        <v>56</v>
      </c>
      <c r="Q38" s="10" t="s">
        <v>65</v>
      </c>
      <c r="R38" s="7"/>
    </row>
    <row r="39" spans="1:23" x14ac:dyDescent="0.25">
      <c r="A39" s="43" t="s">
        <v>7</v>
      </c>
      <c r="B39" s="44">
        <v>7</v>
      </c>
      <c r="C39" s="44">
        <v>1</v>
      </c>
      <c r="D39" s="44">
        <v>0</v>
      </c>
      <c r="E39" s="44">
        <v>0</v>
      </c>
      <c r="F39" s="44">
        <v>5</v>
      </c>
      <c r="G39" s="44">
        <v>0</v>
      </c>
      <c r="H39" s="45">
        <f t="shared" si="0"/>
        <v>13</v>
      </c>
      <c r="I39" s="44">
        <v>2</v>
      </c>
      <c r="J39" s="44">
        <v>2</v>
      </c>
      <c r="K39" s="44">
        <v>0</v>
      </c>
      <c r="L39" s="44">
        <v>0</v>
      </c>
      <c r="M39" s="44">
        <v>3</v>
      </c>
      <c r="N39" s="44">
        <v>0</v>
      </c>
      <c r="O39" s="45">
        <f>SUM(I39:N39)</f>
        <v>7</v>
      </c>
      <c r="P39" s="45">
        <f t="shared" si="2"/>
        <v>20</v>
      </c>
      <c r="Q39" s="10" t="s">
        <v>19</v>
      </c>
      <c r="R39" s="7"/>
    </row>
    <row r="40" spans="1:23" ht="8.2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7"/>
      <c r="R40" s="7"/>
    </row>
    <row r="41" spans="1:23" x14ac:dyDescent="0.25">
      <c r="A41" s="36" t="s">
        <v>0</v>
      </c>
      <c r="B41" s="26">
        <f>SUM(B8:B39)</f>
        <v>703</v>
      </c>
      <c r="C41" s="26">
        <f t="shared" ref="C41:O41" si="3">SUM(C8:C39)</f>
        <v>276</v>
      </c>
      <c r="D41" s="26">
        <f t="shared" si="3"/>
        <v>112</v>
      </c>
      <c r="E41" s="26">
        <f>SUM(E8:E39)</f>
        <v>5</v>
      </c>
      <c r="F41" s="26">
        <f t="shared" si="3"/>
        <v>411</v>
      </c>
      <c r="G41" s="26">
        <f t="shared" si="3"/>
        <v>37</v>
      </c>
      <c r="H41" s="26">
        <f t="shared" si="3"/>
        <v>1544</v>
      </c>
      <c r="I41" s="26">
        <f t="shared" si="3"/>
        <v>383</v>
      </c>
      <c r="J41" s="26">
        <f t="shared" si="3"/>
        <v>136</v>
      </c>
      <c r="K41" s="26">
        <f t="shared" si="3"/>
        <v>50</v>
      </c>
      <c r="L41" s="26">
        <f t="shared" si="3"/>
        <v>4</v>
      </c>
      <c r="M41" s="26">
        <f t="shared" si="3"/>
        <v>379</v>
      </c>
      <c r="N41" s="26">
        <f t="shared" si="3"/>
        <v>18</v>
      </c>
      <c r="O41" s="26">
        <f t="shared" si="3"/>
        <v>970</v>
      </c>
      <c r="P41" s="26">
        <f>SUM(P8:P39)</f>
        <v>2514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1" t="s">
        <v>81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1" t="s">
        <v>82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W44" s="1"/>
    </row>
    <row r="45" spans="1:23" x14ac:dyDescent="0.25">
      <c r="A45" s="11" t="s">
        <v>83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W45" s="1"/>
    </row>
    <row r="46" spans="1:23" x14ac:dyDescent="0.25">
      <c r="A46" s="11" t="s">
        <v>84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W46" s="1"/>
    </row>
    <row r="47" spans="1:23" x14ac:dyDescent="0.25">
      <c r="A47" s="11" t="s">
        <v>87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W47" s="1"/>
    </row>
    <row r="48" spans="1:23" x14ac:dyDescent="0.25">
      <c r="A48" s="11" t="s">
        <v>85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W49" s="1"/>
    </row>
    <row r="50" spans="1:23" ht="21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W53" s="1"/>
    </row>
    <row r="54" spans="1:23" ht="18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W57" s="1"/>
    </row>
    <row r="58" spans="1:23" x14ac:dyDescent="0.25">
      <c r="T58" s="4"/>
      <c r="W58" s="1"/>
    </row>
    <row r="59" spans="1:23" x14ac:dyDescent="0.25">
      <c r="T59" s="4"/>
      <c r="W59" s="1"/>
    </row>
    <row r="60" spans="1:23" x14ac:dyDescent="0.25">
      <c r="W60" s="1"/>
    </row>
    <row r="61" spans="1:23" x14ac:dyDescent="0.25">
      <c r="W61" s="1"/>
    </row>
    <row r="62" spans="1:23" x14ac:dyDescent="0.25">
      <c r="W62" s="1"/>
    </row>
    <row r="63" spans="1:23" x14ac:dyDescent="0.25">
      <c r="W63" s="1"/>
    </row>
    <row r="64" spans="1:23" x14ac:dyDescent="0.25">
      <c r="W64" s="1"/>
    </row>
    <row r="65" spans="20:23" x14ac:dyDescent="0.25">
      <c r="W65" s="1"/>
    </row>
    <row r="66" spans="20:23" x14ac:dyDescent="0.25">
      <c r="W66" s="1"/>
    </row>
    <row r="67" spans="20:23" x14ac:dyDescent="0.25">
      <c r="W67" s="1"/>
    </row>
    <row r="68" spans="20:23" x14ac:dyDescent="0.25">
      <c r="W68" s="1"/>
    </row>
    <row r="69" spans="20:23" x14ac:dyDescent="0.25">
      <c r="W69" s="1"/>
    </row>
    <row r="70" spans="20:23" x14ac:dyDescent="0.25"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78"/>
  <sheetViews>
    <sheetView zoomScaleNormal="100" workbookViewId="0">
      <selection activeCell="G85" sqref="G85"/>
    </sheetView>
  </sheetViews>
  <sheetFormatPr baseColWidth="10" defaultRowHeight="15" x14ac:dyDescent="0.25"/>
  <cols>
    <col min="1" max="1" width="19.140625" customWidth="1"/>
    <col min="2" max="2" width="9" customWidth="1"/>
    <col min="3" max="3" width="7.85546875" customWidth="1"/>
    <col min="4" max="4" width="8.85546875" customWidth="1"/>
    <col min="5" max="5" width="8.7109375" customWidth="1"/>
    <col min="6" max="7" width="8.42578125" customWidth="1"/>
    <col min="8" max="8" width="10.5703125" customWidth="1"/>
    <col min="9" max="9" width="8.7109375" customWidth="1"/>
    <col min="10" max="10" width="9" customWidth="1"/>
    <col min="11" max="11" width="8.28515625" customWidth="1"/>
    <col min="12" max="12" width="8.7109375" customWidth="1"/>
    <col min="13" max="13" width="8" customWidth="1"/>
    <col min="14" max="14" width="7.85546875" customWidth="1"/>
    <col min="15" max="15" width="10.7109375" customWidth="1"/>
    <col min="17" max="17" width="17" customWidth="1"/>
    <col min="20" max="20" width="25.140625" customWidth="1"/>
  </cols>
  <sheetData>
    <row r="2" spans="1:19" ht="17.25" x14ac:dyDescent="0.3">
      <c r="A2" s="17" t="s">
        <v>98</v>
      </c>
    </row>
    <row r="4" spans="1:19" ht="15" customHeight="1" x14ac:dyDescent="0.25">
      <c r="A4" s="49" t="s">
        <v>86</v>
      </c>
      <c r="B4" s="47" t="s">
        <v>88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7"/>
      <c r="R4" s="7"/>
      <c r="S4" s="8"/>
    </row>
    <row r="5" spans="1:19" x14ac:dyDescent="0.25">
      <c r="A5" s="49"/>
      <c r="B5" s="51" t="s">
        <v>71</v>
      </c>
      <c r="C5" s="51"/>
      <c r="D5" s="51"/>
      <c r="E5" s="51"/>
      <c r="F5" s="51"/>
      <c r="G5" s="51"/>
      <c r="H5" s="48"/>
      <c r="I5" s="51" t="s">
        <v>72</v>
      </c>
      <c r="J5" s="51"/>
      <c r="K5" s="51"/>
      <c r="L5" s="51"/>
      <c r="M5" s="51"/>
      <c r="N5" s="51"/>
      <c r="O5" s="48"/>
      <c r="P5" s="36"/>
      <c r="Q5" s="7"/>
      <c r="R5" s="7"/>
      <c r="S5" s="8"/>
    </row>
    <row r="6" spans="1:19" x14ac:dyDescent="0.25">
      <c r="A6" s="49"/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73</v>
      </c>
      <c r="I6" s="36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6" t="s">
        <v>6</v>
      </c>
      <c r="O6" s="36" t="s">
        <v>73</v>
      </c>
      <c r="P6" s="36" t="s">
        <v>0</v>
      </c>
      <c r="Q6" s="29"/>
      <c r="R6" s="7"/>
      <c r="S6" s="8"/>
    </row>
    <row r="7" spans="1:19" ht="8.25" customHeight="1" x14ac:dyDescent="0.25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7"/>
      <c r="R7" s="7"/>
      <c r="S7" s="8"/>
    </row>
    <row r="8" spans="1:19" x14ac:dyDescent="0.25">
      <c r="A8" s="25" t="s">
        <v>18</v>
      </c>
      <c r="B8" s="9">
        <v>24</v>
      </c>
      <c r="C8" s="9">
        <v>60</v>
      </c>
      <c r="D8" s="9">
        <v>8</v>
      </c>
      <c r="E8" s="9">
        <v>0</v>
      </c>
      <c r="F8" s="9">
        <v>20</v>
      </c>
      <c r="G8" s="9">
        <v>4</v>
      </c>
      <c r="H8" s="32">
        <f t="shared" ref="H8:H39" si="0">SUM(B8:G8)</f>
        <v>116</v>
      </c>
      <c r="I8" s="9">
        <v>21</v>
      </c>
      <c r="J8" s="9">
        <v>46</v>
      </c>
      <c r="K8" s="9">
        <v>2</v>
      </c>
      <c r="L8" s="9">
        <v>0</v>
      </c>
      <c r="M8" s="9">
        <v>18</v>
      </c>
      <c r="N8" s="9">
        <v>1</v>
      </c>
      <c r="O8" s="32">
        <f>SUM(I8:N8)</f>
        <v>88</v>
      </c>
      <c r="P8" s="32">
        <f>H8+O8</f>
        <v>204</v>
      </c>
      <c r="Q8" s="10" t="s">
        <v>20</v>
      </c>
      <c r="R8" s="7"/>
    </row>
    <row r="9" spans="1:19" x14ac:dyDescent="0.25">
      <c r="A9" s="46" t="s">
        <v>22</v>
      </c>
      <c r="B9" s="44">
        <v>13</v>
      </c>
      <c r="C9" s="44">
        <v>153</v>
      </c>
      <c r="D9" s="44">
        <v>8</v>
      </c>
      <c r="E9" s="44">
        <v>0</v>
      </c>
      <c r="F9" s="44">
        <v>12</v>
      </c>
      <c r="G9" s="44">
        <v>1</v>
      </c>
      <c r="H9" s="45">
        <f t="shared" si="0"/>
        <v>187</v>
      </c>
      <c r="I9" s="44">
        <v>13</v>
      </c>
      <c r="J9" s="44">
        <v>154</v>
      </c>
      <c r="K9" s="44">
        <v>7</v>
      </c>
      <c r="L9" s="44">
        <v>0</v>
      </c>
      <c r="M9" s="44">
        <v>12</v>
      </c>
      <c r="N9" s="44">
        <v>0</v>
      </c>
      <c r="O9" s="45">
        <f t="shared" ref="O9:O38" si="1">SUM(I9:N9)</f>
        <v>186</v>
      </c>
      <c r="P9" s="45">
        <f t="shared" ref="P9:P39" si="2">H9+O9</f>
        <v>373</v>
      </c>
      <c r="Q9" s="10" t="s">
        <v>23</v>
      </c>
      <c r="R9" s="7"/>
    </row>
    <row r="10" spans="1:19" x14ac:dyDescent="0.25">
      <c r="A10" s="24" t="s">
        <v>25</v>
      </c>
      <c r="B10" s="9">
        <v>5</v>
      </c>
      <c r="C10" s="9">
        <v>1</v>
      </c>
      <c r="D10" s="9">
        <v>0</v>
      </c>
      <c r="E10" s="9">
        <v>0</v>
      </c>
      <c r="F10" s="9">
        <v>0</v>
      </c>
      <c r="G10" s="9">
        <v>0</v>
      </c>
      <c r="H10" s="32">
        <f t="shared" si="0"/>
        <v>6</v>
      </c>
      <c r="I10" s="9">
        <v>5</v>
      </c>
      <c r="J10" s="9">
        <v>1</v>
      </c>
      <c r="K10" s="9">
        <v>0</v>
      </c>
      <c r="L10" s="9">
        <v>0</v>
      </c>
      <c r="M10" s="9">
        <v>0</v>
      </c>
      <c r="N10" s="9">
        <v>0</v>
      </c>
      <c r="O10" s="32">
        <f t="shared" si="1"/>
        <v>6</v>
      </c>
      <c r="P10" s="32">
        <f t="shared" si="2"/>
        <v>12</v>
      </c>
      <c r="Q10" s="10" t="s">
        <v>26</v>
      </c>
      <c r="R10" s="7"/>
    </row>
    <row r="11" spans="1:19" ht="13.5" customHeight="1" x14ac:dyDescent="0.25">
      <c r="A11" s="46" t="s">
        <v>17</v>
      </c>
      <c r="B11" s="44">
        <v>6</v>
      </c>
      <c r="C11" s="44">
        <v>8</v>
      </c>
      <c r="D11" s="44">
        <v>1</v>
      </c>
      <c r="E11" s="44">
        <v>0</v>
      </c>
      <c r="F11" s="44">
        <v>5</v>
      </c>
      <c r="G11" s="44">
        <v>0</v>
      </c>
      <c r="H11" s="45">
        <f t="shared" si="0"/>
        <v>20</v>
      </c>
      <c r="I11" s="44">
        <v>1</v>
      </c>
      <c r="J11" s="44">
        <v>2</v>
      </c>
      <c r="K11" s="44">
        <v>1</v>
      </c>
      <c r="L11" s="44">
        <v>0</v>
      </c>
      <c r="M11" s="44">
        <v>2</v>
      </c>
      <c r="N11" s="44">
        <v>0</v>
      </c>
      <c r="O11" s="45">
        <f t="shared" si="1"/>
        <v>6</v>
      </c>
      <c r="P11" s="45">
        <f t="shared" si="2"/>
        <v>26</v>
      </c>
      <c r="Q11" s="10" t="s">
        <v>28</v>
      </c>
      <c r="R11" s="7"/>
    </row>
    <row r="12" spans="1:19" x14ac:dyDescent="0.25">
      <c r="A12" s="24" t="s">
        <v>30</v>
      </c>
      <c r="B12" s="9">
        <v>19</v>
      </c>
      <c r="C12" s="9">
        <v>9</v>
      </c>
      <c r="D12" s="9">
        <v>4</v>
      </c>
      <c r="E12" s="9">
        <v>2</v>
      </c>
      <c r="F12" s="9">
        <v>7</v>
      </c>
      <c r="G12" s="9">
        <v>1</v>
      </c>
      <c r="H12" s="32">
        <f t="shared" si="0"/>
        <v>42</v>
      </c>
      <c r="I12" s="9">
        <v>5</v>
      </c>
      <c r="J12" s="9">
        <v>8</v>
      </c>
      <c r="K12" s="9">
        <v>0</v>
      </c>
      <c r="L12" s="9">
        <v>0</v>
      </c>
      <c r="M12" s="9">
        <v>3</v>
      </c>
      <c r="N12" s="9">
        <v>0</v>
      </c>
      <c r="O12" s="32">
        <f t="shared" si="1"/>
        <v>16</v>
      </c>
      <c r="P12" s="32">
        <f t="shared" si="2"/>
        <v>58</v>
      </c>
      <c r="Q12" s="10" t="s">
        <v>27</v>
      </c>
      <c r="R12" s="7"/>
    </row>
    <row r="13" spans="1:19" x14ac:dyDescent="0.25">
      <c r="A13" s="46" t="s">
        <v>16</v>
      </c>
      <c r="B13" s="44">
        <v>31</v>
      </c>
      <c r="C13" s="44">
        <v>289</v>
      </c>
      <c r="D13" s="44">
        <v>5</v>
      </c>
      <c r="E13" s="44">
        <v>0</v>
      </c>
      <c r="F13" s="44">
        <v>43</v>
      </c>
      <c r="G13" s="44">
        <v>1</v>
      </c>
      <c r="H13" s="45">
        <f t="shared" si="0"/>
        <v>369</v>
      </c>
      <c r="I13" s="44">
        <v>31</v>
      </c>
      <c r="J13" s="44">
        <v>291</v>
      </c>
      <c r="K13" s="44">
        <v>5</v>
      </c>
      <c r="L13" s="44">
        <v>0</v>
      </c>
      <c r="M13" s="44">
        <v>46</v>
      </c>
      <c r="N13" s="44">
        <v>2</v>
      </c>
      <c r="O13" s="45">
        <f t="shared" si="1"/>
        <v>375</v>
      </c>
      <c r="P13" s="45">
        <f t="shared" si="2"/>
        <v>744</v>
      </c>
      <c r="Q13" s="10" t="s">
        <v>32</v>
      </c>
      <c r="R13" s="7"/>
    </row>
    <row r="14" spans="1:19" x14ac:dyDescent="0.25">
      <c r="A14" s="24" t="s">
        <v>34</v>
      </c>
      <c r="B14" s="9">
        <v>21</v>
      </c>
      <c r="C14" s="9">
        <v>121</v>
      </c>
      <c r="D14" s="9">
        <v>0</v>
      </c>
      <c r="E14" s="9">
        <v>0</v>
      </c>
      <c r="F14" s="9">
        <v>109</v>
      </c>
      <c r="G14" s="9">
        <v>1</v>
      </c>
      <c r="H14" s="32">
        <f t="shared" si="0"/>
        <v>252</v>
      </c>
      <c r="I14" s="9">
        <v>22</v>
      </c>
      <c r="J14" s="9">
        <v>121</v>
      </c>
      <c r="K14" s="9">
        <v>0</v>
      </c>
      <c r="L14" s="9">
        <v>0</v>
      </c>
      <c r="M14" s="9">
        <v>106</v>
      </c>
      <c r="N14" s="9">
        <v>1</v>
      </c>
      <c r="O14" s="32">
        <f t="shared" si="1"/>
        <v>250</v>
      </c>
      <c r="P14" s="32">
        <f t="shared" si="2"/>
        <v>502</v>
      </c>
      <c r="Q14" s="10" t="s">
        <v>29</v>
      </c>
      <c r="R14" s="7"/>
    </row>
    <row r="15" spans="1:19" x14ac:dyDescent="0.25">
      <c r="A15" s="46" t="s">
        <v>15</v>
      </c>
      <c r="B15" s="44">
        <v>0</v>
      </c>
      <c r="C15" s="44">
        <v>2</v>
      </c>
      <c r="D15" s="44">
        <v>2</v>
      </c>
      <c r="E15" s="44">
        <v>0</v>
      </c>
      <c r="F15" s="44">
        <v>7</v>
      </c>
      <c r="G15" s="44">
        <v>0</v>
      </c>
      <c r="H15" s="45">
        <f t="shared" si="0"/>
        <v>11</v>
      </c>
      <c r="I15" s="44">
        <v>0</v>
      </c>
      <c r="J15" s="44">
        <v>1</v>
      </c>
      <c r="K15" s="44">
        <v>0</v>
      </c>
      <c r="L15" s="44">
        <v>0</v>
      </c>
      <c r="M15" s="44">
        <v>2</v>
      </c>
      <c r="N15" s="44">
        <v>0</v>
      </c>
      <c r="O15" s="45">
        <f t="shared" si="1"/>
        <v>3</v>
      </c>
      <c r="P15" s="45">
        <f t="shared" si="2"/>
        <v>14</v>
      </c>
      <c r="Q15" s="10" t="s">
        <v>35</v>
      </c>
      <c r="R15" s="7"/>
    </row>
    <row r="16" spans="1:19" x14ac:dyDescent="0.25">
      <c r="A16" s="25" t="s">
        <v>37</v>
      </c>
      <c r="B16" s="9">
        <v>96</v>
      </c>
      <c r="C16" s="9">
        <v>158</v>
      </c>
      <c r="D16" s="9">
        <v>16</v>
      </c>
      <c r="E16" s="9">
        <v>3</v>
      </c>
      <c r="F16" s="9">
        <v>57</v>
      </c>
      <c r="G16" s="9">
        <v>11</v>
      </c>
      <c r="H16" s="32">
        <f t="shared" si="0"/>
        <v>341</v>
      </c>
      <c r="I16" s="9">
        <v>42</v>
      </c>
      <c r="J16" s="9">
        <v>99</v>
      </c>
      <c r="K16" s="9">
        <v>3</v>
      </c>
      <c r="L16" s="9">
        <v>1</v>
      </c>
      <c r="M16" s="9">
        <v>30</v>
      </c>
      <c r="N16" s="9">
        <v>3</v>
      </c>
      <c r="O16" s="32">
        <f t="shared" si="1"/>
        <v>178</v>
      </c>
      <c r="P16" s="32">
        <f t="shared" si="2"/>
        <v>519</v>
      </c>
      <c r="Q16" s="10" t="s">
        <v>38</v>
      </c>
      <c r="R16" s="7"/>
    </row>
    <row r="17" spans="1:18" x14ac:dyDescent="0.25">
      <c r="A17" s="43" t="s">
        <v>14</v>
      </c>
      <c r="B17" s="44">
        <v>0</v>
      </c>
      <c r="C17" s="44">
        <v>3</v>
      </c>
      <c r="D17" s="44">
        <v>0</v>
      </c>
      <c r="E17" s="44">
        <v>0</v>
      </c>
      <c r="F17" s="44">
        <v>2</v>
      </c>
      <c r="G17" s="44">
        <v>0</v>
      </c>
      <c r="H17" s="45">
        <f t="shared" si="0"/>
        <v>5</v>
      </c>
      <c r="I17" s="44">
        <v>7</v>
      </c>
      <c r="J17" s="44">
        <v>13</v>
      </c>
      <c r="K17" s="44">
        <v>1</v>
      </c>
      <c r="L17" s="44">
        <v>0</v>
      </c>
      <c r="M17" s="44">
        <v>6</v>
      </c>
      <c r="N17" s="44">
        <v>0</v>
      </c>
      <c r="O17" s="45">
        <f t="shared" si="1"/>
        <v>27</v>
      </c>
      <c r="P17" s="45">
        <f t="shared" si="2"/>
        <v>32</v>
      </c>
      <c r="Q17" s="10" t="s">
        <v>40</v>
      </c>
      <c r="R17" s="7"/>
    </row>
    <row r="18" spans="1:18" x14ac:dyDescent="0.25">
      <c r="A18" s="25" t="s">
        <v>41</v>
      </c>
      <c r="B18" s="9">
        <v>10</v>
      </c>
      <c r="C18" s="9">
        <v>16</v>
      </c>
      <c r="D18" s="9">
        <v>0</v>
      </c>
      <c r="E18" s="9">
        <v>0</v>
      </c>
      <c r="F18" s="9">
        <v>7</v>
      </c>
      <c r="G18" s="9">
        <v>1</v>
      </c>
      <c r="H18" s="32">
        <f t="shared" si="0"/>
        <v>34</v>
      </c>
      <c r="I18" s="9">
        <v>9</v>
      </c>
      <c r="J18" s="9">
        <v>16</v>
      </c>
      <c r="K18" s="9">
        <v>0</v>
      </c>
      <c r="L18" s="9">
        <v>0</v>
      </c>
      <c r="M18" s="9">
        <v>6</v>
      </c>
      <c r="N18" s="9">
        <v>1</v>
      </c>
      <c r="O18" s="32">
        <f t="shared" si="1"/>
        <v>32</v>
      </c>
      <c r="P18" s="32">
        <f t="shared" si="2"/>
        <v>66</v>
      </c>
      <c r="Q18" s="10" t="s">
        <v>31</v>
      </c>
      <c r="R18" s="7"/>
    </row>
    <row r="19" spans="1:18" x14ac:dyDescent="0.25">
      <c r="A19" s="43" t="s">
        <v>43</v>
      </c>
      <c r="B19" s="44">
        <v>11</v>
      </c>
      <c r="C19" s="44">
        <v>33</v>
      </c>
      <c r="D19" s="44">
        <v>5</v>
      </c>
      <c r="E19" s="44">
        <v>0</v>
      </c>
      <c r="F19" s="44">
        <v>6</v>
      </c>
      <c r="G19" s="44">
        <v>1</v>
      </c>
      <c r="H19" s="45">
        <f t="shared" si="0"/>
        <v>56</v>
      </c>
      <c r="I19" s="44">
        <v>6</v>
      </c>
      <c r="J19" s="44">
        <v>25</v>
      </c>
      <c r="K19" s="44">
        <v>3</v>
      </c>
      <c r="L19" s="44">
        <v>0</v>
      </c>
      <c r="M19" s="44">
        <v>5</v>
      </c>
      <c r="N19" s="44">
        <v>0</v>
      </c>
      <c r="O19" s="45">
        <f t="shared" si="1"/>
        <v>39</v>
      </c>
      <c r="P19" s="45">
        <f t="shared" si="2"/>
        <v>95</v>
      </c>
      <c r="Q19" s="10" t="s">
        <v>44</v>
      </c>
      <c r="R19" s="7"/>
    </row>
    <row r="20" spans="1:18" ht="15" customHeight="1" x14ac:dyDescent="0.25">
      <c r="A20" s="25" t="s">
        <v>46</v>
      </c>
      <c r="B20" s="9">
        <v>2</v>
      </c>
      <c r="C20" s="9">
        <v>3</v>
      </c>
      <c r="D20" s="9">
        <v>0</v>
      </c>
      <c r="E20" s="9">
        <v>0</v>
      </c>
      <c r="F20" s="9">
        <v>2</v>
      </c>
      <c r="G20" s="9">
        <v>0</v>
      </c>
      <c r="H20" s="32">
        <f t="shared" si="0"/>
        <v>7</v>
      </c>
      <c r="I20" s="9">
        <v>0</v>
      </c>
      <c r="J20" s="9">
        <v>2</v>
      </c>
      <c r="K20" s="9">
        <v>0</v>
      </c>
      <c r="L20" s="9">
        <v>1</v>
      </c>
      <c r="M20" s="9">
        <v>3</v>
      </c>
      <c r="N20" s="9">
        <v>1</v>
      </c>
      <c r="O20" s="32">
        <f t="shared" si="1"/>
        <v>7</v>
      </c>
      <c r="P20" s="32">
        <f>H20+O20</f>
        <v>14</v>
      </c>
      <c r="Q20" s="10" t="s">
        <v>47</v>
      </c>
      <c r="R20" s="7"/>
    </row>
    <row r="21" spans="1:18" x14ac:dyDescent="0.25">
      <c r="A21" s="43" t="s">
        <v>48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5">
        <f>SUM(B21:G21)</f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5">
        <f t="shared" si="1"/>
        <v>0</v>
      </c>
      <c r="P21" s="45">
        <f t="shared" si="2"/>
        <v>0</v>
      </c>
      <c r="Q21" s="10" t="s">
        <v>49</v>
      </c>
      <c r="R21" s="7"/>
    </row>
    <row r="22" spans="1:18" x14ac:dyDescent="0.25">
      <c r="A22" s="25" t="s">
        <v>50</v>
      </c>
      <c r="B22" s="9">
        <v>101</v>
      </c>
      <c r="C22" s="9">
        <v>232</v>
      </c>
      <c r="D22" s="9">
        <v>31</v>
      </c>
      <c r="E22" s="9">
        <v>4</v>
      </c>
      <c r="F22" s="9">
        <v>46</v>
      </c>
      <c r="G22" s="9">
        <v>8</v>
      </c>
      <c r="H22" s="32">
        <f t="shared" si="0"/>
        <v>422</v>
      </c>
      <c r="I22" s="9">
        <v>72</v>
      </c>
      <c r="J22" s="9">
        <v>174</v>
      </c>
      <c r="K22" s="9">
        <v>7</v>
      </c>
      <c r="L22" s="9">
        <v>0</v>
      </c>
      <c r="M22" s="9">
        <v>26</v>
      </c>
      <c r="N22" s="9">
        <v>2</v>
      </c>
      <c r="O22" s="32">
        <f t="shared" si="1"/>
        <v>281</v>
      </c>
      <c r="P22" s="32">
        <f t="shared" si="2"/>
        <v>703</v>
      </c>
      <c r="Q22" s="10" t="s">
        <v>51</v>
      </c>
      <c r="R22" s="7"/>
    </row>
    <row r="23" spans="1:18" x14ac:dyDescent="0.25">
      <c r="A23" s="43" t="s">
        <v>53</v>
      </c>
      <c r="B23" s="44">
        <v>24</v>
      </c>
      <c r="C23" s="44">
        <v>64</v>
      </c>
      <c r="D23" s="44">
        <v>1</v>
      </c>
      <c r="E23" s="44">
        <v>0</v>
      </c>
      <c r="F23" s="44">
        <v>14</v>
      </c>
      <c r="G23" s="44">
        <v>0</v>
      </c>
      <c r="H23" s="45">
        <f t="shared" si="0"/>
        <v>103</v>
      </c>
      <c r="I23" s="44">
        <v>18</v>
      </c>
      <c r="J23" s="44">
        <v>58</v>
      </c>
      <c r="K23" s="44">
        <v>1</v>
      </c>
      <c r="L23" s="44">
        <v>0</v>
      </c>
      <c r="M23" s="44">
        <v>14</v>
      </c>
      <c r="N23" s="44">
        <v>0</v>
      </c>
      <c r="O23" s="45">
        <f t="shared" si="1"/>
        <v>91</v>
      </c>
      <c r="P23" s="45">
        <f t="shared" si="2"/>
        <v>194</v>
      </c>
      <c r="Q23" s="10" t="s">
        <v>54</v>
      </c>
      <c r="R23" s="7"/>
    </row>
    <row r="24" spans="1:18" x14ac:dyDescent="0.25">
      <c r="A24" s="24" t="s">
        <v>56</v>
      </c>
      <c r="B24" s="9">
        <v>3</v>
      </c>
      <c r="C24" s="9">
        <v>8</v>
      </c>
      <c r="D24" s="9">
        <v>0</v>
      </c>
      <c r="E24" s="9">
        <v>0</v>
      </c>
      <c r="F24" s="9">
        <v>3</v>
      </c>
      <c r="G24" s="9">
        <v>0</v>
      </c>
      <c r="H24" s="32">
        <f t="shared" si="0"/>
        <v>14</v>
      </c>
      <c r="I24" s="9">
        <v>5</v>
      </c>
      <c r="J24" s="9">
        <v>9</v>
      </c>
      <c r="K24" s="9">
        <v>0</v>
      </c>
      <c r="L24" s="9">
        <v>0</v>
      </c>
      <c r="M24" s="9">
        <v>3</v>
      </c>
      <c r="N24" s="9">
        <v>0</v>
      </c>
      <c r="O24" s="32">
        <f t="shared" si="1"/>
        <v>17</v>
      </c>
      <c r="P24" s="32">
        <f t="shared" si="2"/>
        <v>31</v>
      </c>
      <c r="Q24" s="10" t="s">
        <v>57</v>
      </c>
      <c r="R24" s="7"/>
    </row>
    <row r="25" spans="1:18" x14ac:dyDescent="0.25">
      <c r="A25" s="46" t="s">
        <v>58</v>
      </c>
      <c r="B25" s="44">
        <v>7</v>
      </c>
      <c r="C25" s="44">
        <v>14</v>
      </c>
      <c r="D25" s="44">
        <v>5</v>
      </c>
      <c r="E25" s="44">
        <v>1</v>
      </c>
      <c r="F25" s="44">
        <v>5</v>
      </c>
      <c r="G25" s="44">
        <v>1</v>
      </c>
      <c r="H25" s="45">
        <f t="shared" si="0"/>
        <v>33</v>
      </c>
      <c r="I25" s="44">
        <v>6</v>
      </c>
      <c r="J25" s="44">
        <v>9</v>
      </c>
      <c r="K25" s="44">
        <v>0</v>
      </c>
      <c r="L25" s="44">
        <v>1</v>
      </c>
      <c r="M25" s="44">
        <v>5</v>
      </c>
      <c r="N25" s="44">
        <v>0</v>
      </c>
      <c r="O25" s="45">
        <f t="shared" si="1"/>
        <v>21</v>
      </c>
      <c r="P25" s="45">
        <f t="shared" si="2"/>
        <v>54</v>
      </c>
      <c r="Q25" s="10" t="s">
        <v>36</v>
      </c>
      <c r="R25" s="7"/>
    </row>
    <row r="26" spans="1:18" x14ac:dyDescent="0.25">
      <c r="A26" s="24" t="s">
        <v>59</v>
      </c>
      <c r="B26" s="9">
        <v>44</v>
      </c>
      <c r="C26" s="9">
        <v>126</v>
      </c>
      <c r="D26" s="9">
        <v>7</v>
      </c>
      <c r="E26" s="9">
        <v>0</v>
      </c>
      <c r="F26" s="9">
        <v>47</v>
      </c>
      <c r="G26" s="9">
        <v>0</v>
      </c>
      <c r="H26" s="32">
        <f t="shared" si="0"/>
        <v>224</v>
      </c>
      <c r="I26" s="9">
        <v>45</v>
      </c>
      <c r="J26" s="9">
        <v>127</v>
      </c>
      <c r="K26" s="9">
        <v>8</v>
      </c>
      <c r="L26" s="9">
        <v>0</v>
      </c>
      <c r="M26" s="9">
        <v>49</v>
      </c>
      <c r="N26" s="9">
        <v>0</v>
      </c>
      <c r="O26" s="32">
        <f t="shared" si="1"/>
        <v>229</v>
      </c>
      <c r="P26" s="32">
        <f>H26+O26</f>
        <v>453</v>
      </c>
      <c r="Q26" s="10" t="s">
        <v>60</v>
      </c>
      <c r="R26" s="7"/>
    </row>
    <row r="27" spans="1:18" x14ac:dyDescent="0.25">
      <c r="A27" s="46" t="s">
        <v>13</v>
      </c>
      <c r="B27" s="44">
        <v>9</v>
      </c>
      <c r="C27" s="44">
        <v>7</v>
      </c>
      <c r="D27" s="44">
        <v>2</v>
      </c>
      <c r="E27" s="44">
        <v>0</v>
      </c>
      <c r="F27" s="44">
        <v>2</v>
      </c>
      <c r="G27" s="44">
        <v>0</v>
      </c>
      <c r="H27" s="45">
        <f t="shared" si="0"/>
        <v>20</v>
      </c>
      <c r="I27" s="44">
        <v>3</v>
      </c>
      <c r="J27" s="44">
        <v>2</v>
      </c>
      <c r="K27" s="44">
        <v>1</v>
      </c>
      <c r="L27" s="44">
        <v>0</v>
      </c>
      <c r="M27" s="44">
        <v>1</v>
      </c>
      <c r="N27" s="44">
        <v>0</v>
      </c>
      <c r="O27" s="45">
        <f t="shared" si="1"/>
        <v>7</v>
      </c>
      <c r="P27" s="45">
        <f t="shared" si="2"/>
        <v>27</v>
      </c>
      <c r="Q27" s="10" t="s">
        <v>39</v>
      </c>
      <c r="R27" s="7"/>
    </row>
    <row r="28" spans="1:18" x14ac:dyDescent="0.25">
      <c r="A28" s="24" t="s">
        <v>12</v>
      </c>
      <c r="B28" s="9">
        <v>15</v>
      </c>
      <c r="C28" s="9">
        <v>31</v>
      </c>
      <c r="D28" s="9">
        <v>13</v>
      </c>
      <c r="E28" s="9">
        <v>0</v>
      </c>
      <c r="F28" s="9">
        <v>10</v>
      </c>
      <c r="G28" s="9">
        <v>1</v>
      </c>
      <c r="H28" s="32">
        <f t="shared" si="0"/>
        <v>70</v>
      </c>
      <c r="I28" s="9">
        <v>5</v>
      </c>
      <c r="J28" s="9">
        <v>12</v>
      </c>
      <c r="K28" s="9">
        <v>7</v>
      </c>
      <c r="L28" s="9">
        <v>0</v>
      </c>
      <c r="M28" s="9">
        <v>0</v>
      </c>
      <c r="N28" s="9">
        <v>0</v>
      </c>
      <c r="O28" s="32">
        <f t="shared" si="1"/>
        <v>24</v>
      </c>
      <c r="P28" s="32">
        <f t="shared" si="2"/>
        <v>94</v>
      </c>
      <c r="Q28" s="10" t="s">
        <v>55</v>
      </c>
      <c r="R28" s="7"/>
    </row>
    <row r="29" spans="1:18" x14ac:dyDescent="0.25">
      <c r="A29" s="46" t="s">
        <v>11</v>
      </c>
      <c r="B29" s="44">
        <v>0</v>
      </c>
      <c r="C29" s="44">
        <v>1</v>
      </c>
      <c r="D29" s="44">
        <v>0</v>
      </c>
      <c r="E29" s="44">
        <v>0</v>
      </c>
      <c r="F29" s="44">
        <v>1</v>
      </c>
      <c r="G29" s="44">
        <v>0</v>
      </c>
      <c r="H29" s="45">
        <f t="shared" si="0"/>
        <v>2</v>
      </c>
      <c r="I29" s="44">
        <v>2</v>
      </c>
      <c r="J29" s="44">
        <v>29</v>
      </c>
      <c r="K29" s="44">
        <v>1</v>
      </c>
      <c r="L29" s="44">
        <v>0</v>
      </c>
      <c r="M29" s="44">
        <v>8</v>
      </c>
      <c r="N29" s="44">
        <v>0</v>
      </c>
      <c r="O29" s="45">
        <f t="shared" si="1"/>
        <v>40</v>
      </c>
      <c r="P29" s="45">
        <f t="shared" si="2"/>
        <v>42</v>
      </c>
      <c r="Q29" s="10" t="s">
        <v>52</v>
      </c>
      <c r="R29" s="7"/>
    </row>
    <row r="30" spans="1:18" x14ac:dyDescent="0.25">
      <c r="A30" s="24" t="s">
        <v>61</v>
      </c>
      <c r="B30" s="9">
        <v>13</v>
      </c>
      <c r="C30" s="9">
        <v>11</v>
      </c>
      <c r="D30" s="9">
        <v>2</v>
      </c>
      <c r="E30" s="9">
        <v>2</v>
      </c>
      <c r="F30" s="9">
        <v>3</v>
      </c>
      <c r="G30" s="9">
        <v>0</v>
      </c>
      <c r="H30" s="32">
        <f t="shared" si="0"/>
        <v>31</v>
      </c>
      <c r="I30" s="9">
        <v>4</v>
      </c>
      <c r="J30" s="9">
        <v>3</v>
      </c>
      <c r="K30" s="9">
        <v>1</v>
      </c>
      <c r="L30" s="9">
        <v>0</v>
      </c>
      <c r="M30" s="9">
        <v>1</v>
      </c>
      <c r="N30" s="9">
        <v>0</v>
      </c>
      <c r="O30" s="32">
        <f t="shared" si="1"/>
        <v>9</v>
      </c>
      <c r="P30" s="32">
        <f t="shared" si="2"/>
        <v>40</v>
      </c>
      <c r="Q30" s="10" t="s">
        <v>62</v>
      </c>
      <c r="R30" s="7"/>
    </row>
    <row r="31" spans="1:18" x14ac:dyDescent="0.25">
      <c r="A31" s="46" t="s">
        <v>10</v>
      </c>
      <c r="B31" s="44">
        <v>6</v>
      </c>
      <c r="C31" s="44">
        <v>24</v>
      </c>
      <c r="D31" s="44">
        <v>2</v>
      </c>
      <c r="E31" s="44">
        <v>0</v>
      </c>
      <c r="F31" s="44">
        <v>5</v>
      </c>
      <c r="G31" s="44">
        <v>0</v>
      </c>
      <c r="H31" s="45">
        <f t="shared" si="0"/>
        <v>37</v>
      </c>
      <c r="I31" s="44">
        <v>6</v>
      </c>
      <c r="J31" s="44">
        <v>23</v>
      </c>
      <c r="K31" s="44">
        <v>2</v>
      </c>
      <c r="L31" s="44">
        <v>0</v>
      </c>
      <c r="M31" s="44">
        <v>5</v>
      </c>
      <c r="N31" s="44">
        <v>0</v>
      </c>
      <c r="O31" s="45">
        <f t="shared" si="1"/>
        <v>36</v>
      </c>
      <c r="P31" s="45">
        <f t="shared" si="2"/>
        <v>73</v>
      </c>
      <c r="Q31" s="10" t="s">
        <v>45</v>
      </c>
      <c r="R31" s="7"/>
    </row>
    <row r="32" spans="1:18" x14ac:dyDescent="0.25">
      <c r="A32" s="24" t="s">
        <v>63</v>
      </c>
      <c r="B32" s="9">
        <v>17</v>
      </c>
      <c r="C32" s="9">
        <v>65</v>
      </c>
      <c r="D32" s="9">
        <v>0</v>
      </c>
      <c r="E32" s="9">
        <v>1</v>
      </c>
      <c r="F32" s="9">
        <v>14</v>
      </c>
      <c r="G32" s="9">
        <v>0</v>
      </c>
      <c r="H32" s="32">
        <f t="shared" si="0"/>
        <v>97</v>
      </c>
      <c r="I32" s="9">
        <v>16</v>
      </c>
      <c r="J32" s="9">
        <v>64</v>
      </c>
      <c r="K32" s="9">
        <v>0</v>
      </c>
      <c r="L32" s="9">
        <v>1</v>
      </c>
      <c r="M32" s="9">
        <v>12</v>
      </c>
      <c r="N32" s="9">
        <v>1</v>
      </c>
      <c r="O32" s="32">
        <f t="shared" si="1"/>
        <v>94</v>
      </c>
      <c r="P32" s="32">
        <f t="shared" si="2"/>
        <v>191</v>
      </c>
      <c r="Q32" s="10" t="s">
        <v>64</v>
      </c>
      <c r="R32" s="7"/>
    </row>
    <row r="33" spans="1:23" x14ac:dyDescent="0.25">
      <c r="A33" s="46" t="s">
        <v>66</v>
      </c>
      <c r="B33" s="44">
        <v>9</v>
      </c>
      <c r="C33" s="44">
        <v>74</v>
      </c>
      <c r="D33" s="44">
        <v>3</v>
      </c>
      <c r="E33" s="44">
        <v>0</v>
      </c>
      <c r="F33" s="44">
        <v>16</v>
      </c>
      <c r="G33" s="44">
        <v>2</v>
      </c>
      <c r="H33" s="45">
        <f t="shared" si="0"/>
        <v>104</v>
      </c>
      <c r="I33" s="44">
        <v>11</v>
      </c>
      <c r="J33" s="44">
        <v>77</v>
      </c>
      <c r="K33" s="44">
        <v>3</v>
      </c>
      <c r="L33" s="44">
        <v>0</v>
      </c>
      <c r="M33" s="44">
        <v>21</v>
      </c>
      <c r="N33" s="44">
        <v>3</v>
      </c>
      <c r="O33" s="45">
        <f t="shared" si="1"/>
        <v>115</v>
      </c>
      <c r="P33" s="45">
        <f t="shared" si="2"/>
        <v>219</v>
      </c>
      <c r="Q33" s="10" t="s">
        <v>67</v>
      </c>
      <c r="R33" s="7"/>
    </row>
    <row r="34" spans="1:23" x14ac:dyDescent="0.25">
      <c r="A34" s="24" t="s">
        <v>68</v>
      </c>
      <c r="B34" s="9">
        <v>29</v>
      </c>
      <c r="C34" s="9">
        <v>37</v>
      </c>
      <c r="D34" s="9">
        <v>8</v>
      </c>
      <c r="E34" s="9">
        <v>1</v>
      </c>
      <c r="F34" s="9">
        <v>61</v>
      </c>
      <c r="G34" s="9">
        <v>5</v>
      </c>
      <c r="H34" s="32">
        <f t="shared" si="0"/>
        <v>141</v>
      </c>
      <c r="I34" s="9">
        <v>4</v>
      </c>
      <c r="J34" s="9">
        <v>8</v>
      </c>
      <c r="K34" s="9">
        <v>2</v>
      </c>
      <c r="L34" s="9">
        <v>0</v>
      </c>
      <c r="M34" s="9">
        <v>13</v>
      </c>
      <c r="N34" s="9">
        <v>0</v>
      </c>
      <c r="O34" s="32">
        <f t="shared" si="1"/>
        <v>27</v>
      </c>
      <c r="P34" s="32">
        <f t="shared" si="2"/>
        <v>168</v>
      </c>
      <c r="Q34" s="10" t="s">
        <v>21</v>
      </c>
      <c r="R34" s="7"/>
    </row>
    <row r="35" spans="1:23" x14ac:dyDescent="0.25">
      <c r="A35" s="46" t="s">
        <v>69</v>
      </c>
      <c r="B35" s="44">
        <v>50</v>
      </c>
      <c r="C35" s="44">
        <v>248</v>
      </c>
      <c r="D35" s="44">
        <v>4</v>
      </c>
      <c r="E35" s="44">
        <v>0</v>
      </c>
      <c r="F35" s="44">
        <v>94</v>
      </c>
      <c r="G35" s="44">
        <v>0</v>
      </c>
      <c r="H35" s="45">
        <f t="shared" si="0"/>
        <v>396</v>
      </c>
      <c r="I35" s="44">
        <v>50</v>
      </c>
      <c r="J35" s="44">
        <v>248</v>
      </c>
      <c r="K35" s="44">
        <v>4</v>
      </c>
      <c r="L35" s="44">
        <v>0</v>
      </c>
      <c r="M35" s="44">
        <v>94</v>
      </c>
      <c r="N35" s="44">
        <v>0</v>
      </c>
      <c r="O35" s="45">
        <f t="shared" si="1"/>
        <v>396</v>
      </c>
      <c r="P35" s="45">
        <f>H35+O35</f>
        <v>792</v>
      </c>
      <c r="Q35" s="10" t="s">
        <v>42</v>
      </c>
      <c r="R35" s="7"/>
    </row>
    <row r="36" spans="1:23" x14ac:dyDescent="0.25">
      <c r="A36" s="24" t="s">
        <v>9</v>
      </c>
      <c r="B36" s="9">
        <v>14</v>
      </c>
      <c r="C36" s="9">
        <v>23</v>
      </c>
      <c r="D36" s="9">
        <v>0</v>
      </c>
      <c r="E36" s="9">
        <v>0</v>
      </c>
      <c r="F36" s="9">
        <v>9</v>
      </c>
      <c r="G36" s="9">
        <v>0</v>
      </c>
      <c r="H36" s="32">
        <f t="shared" si="0"/>
        <v>46</v>
      </c>
      <c r="I36" s="9">
        <v>9</v>
      </c>
      <c r="J36" s="9">
        <v>10</v>
      </c>
      <c r="K36" s="9">
        <v>2</v>
      </c>
      <c r="L36" s="9">
        <v>0</v>
      </c>
      <c r="M36" s="9">
        <v>5</v>
      </c>
      <c r="N36" s="9">
        <v>0</v>
      </c>
      <c r="O36" s="32">
        <f t="shared" si="1"/>
        <v>26</v>
      </c>
      <c r="P36" s="32">
        <f t="shared" si="2"/>
        <v>72</v>
      </c>
      <c r="Q36" s="10" t="s">
        <v>33</v>
      </c>
      <c r="R36" s="7"/>
    </row>
    <row r="37" spans="1:23" x14ac:dyDescent="0.25">
      <c r="A37" s="46" t="s">
        <v>8</v>
      </c>
      <c r="B37" s="44">
        <v>34</v>
      </c>
      <c r="C37" s="44">
        <v>55</v>
      </c>
      <c r="D37" s="44">
        <v>11</v>
      </c>
      <c r="E37" s="44">
        <v>1</v>
      </c>
      <c r="F37" s="44">
        <v>30</v>
      </c>
      <c r="G37" s="44">
        <v>1</v>
      </c>
      <c r="H37" s="45">
        <f t="shared" si="0"/>
        <v>132</v>
      </c>
      <c r="I37" s="44">
        <v>7</v>
      </c>
      <c r="J37" s="44">
        <v>33</v>
      </c>
      <c r="K37" s="44">
        <v>3</v>
      </c>
      <c r="L37" s="44">
        <v>0</v>
      </c>
      <c r="M37" s="44">
        <v>13</v>
      </c>
      <c r="N37" s="44">
        <v>0</v>
      </c>
      <c r="O37" s="45">
        <f t="shared" si="1"/>
        <v>56</v>
      </c>
      <c r="P37" s="45">
        <f t="shared" si="2"/>
        <v>188</v>
      </c>
      <c r="Q37" s="10" t="s">
        <v>24</v>
      </c>
      <c r="R37" s="7"/>
    </row>
    <row r="38" spans="1:23" ht="15" customHeight="1" x14ac:dyDescent="0.25">
      <c r="A38" s="24" t="s">
        <v>70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32">
        <f t="shared" si="0"/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32">
        <f t="shared" si="1"/>
        <v>0</v>
      </c>
      <c r="P38" s="32">
        <f t="shared" si="2"/>
        <v>0</v>
      </c>
      <c r="Q38" s="10" t="s">
        <v>65</v>
      </c>
      <c r="R38" s="7"/>
    </row>
    <row r="39" spans="1:23" x14ac:dyDescent="0.25">
      <c r="A39" s="43" t="s">
        <v>7</v>
      </c>
      <c r="B39" s="44">
        <v>20</v>
      </c>
      <c r="C39" s="44">
        <v>30</v>
      </c>
      <c r="D39" s="44">
        <v>3</v>
      </c>
      <c r="E39" s="44">
        <v>0</v>
      </c>
      <c r="F39" s="44">
        <v>17</v>
      </c>
      <c r="G39" s="44">
        <v>0</v>
      </c>
      <c r="H39" s="45">
        <f t="shared" si="0"/>
        <v>70</v>
      </c>
      <c r="I39" s="44">
        <v>16</v>
      </c>
      <c r="J39" s="44">
        <v>22</v>
      </c>
      <c r="K39" s="44">
        <v>2</v>
      </c>
      <c r="L39" s="44">
        <v>0</v>
      </c>
      <c r="M39" s="44">
        <v>14</v>
      </c>
      <c r="N39" s="44">
        <v>0</v>
      </c>
      <c r="O39" s="45">
        <f>SUM(I39:N39)</f>
        <v>54</v>
      </c>
      <c r="P39" s="45">
        <f t="shared" si="2"/>
        <v>124</v>
      </c>
      <c r="Q39" s="10" t="s">
        <v>19</v>
      </c>
      <c r="R39" s="7"/>
    </row>
    <row r="40" spans="1:23" ht="7.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7"/>
      <c r="R40" s="7"/>
    </row>
    <row r="41" spans="1:23" x14ac:dyDescent="0.25">
      <c r="A41" s="36" t="s">
        <v>0</v>
      </c>
      <c r="B41" s="26">
        <f>SUM(B8:B39)</f>
        <v>633</v>
      </c>
      <c r="C41" s="26">
        <f t="shared" ref="C41:O41" si="3">SUM(C8:C39)</f>
        <v>1906</v>
      </c>
      <c r="D41" s="26">
        <f t="shared" si="3"/>
        <v>141</v>
      </c>
      <c r="E41" s="26">
        <f>SUM(E8:E39)</f>
        <v>15</v>
      </c>
      <c r="F41" s="26">
        <f t="shared" si="3"/>
        <v>654</v>
      </c>
      <c r="G41" s="26">
        <f t="shared" si="3"/>
        <v>39</v>
      </c>
      <c r="H41" s="26">
        <f t="shared" si="3"/>
        <v>3388</v>
      </c>
      <c r="I41" s="26">
        <f t="shared" si="3"/>
        <v>441</v>
      </c>
      <c r="J41" s="26">
        <f t="shared" si="3"/>
        <v>1687</v>
      </c>
      <c r="K41" s="26">
        <f t="shared" si="3"/>
        <v>66</v>
      </c>
      <c r="L41" s="26">
        <f t="shared" si="3"/>
        <v>4</v>
      </c>
      <c r="M41" s="26">
        <f t="shared" si="3"/>
        <v>523</v>
      </c>
      <c r="N41" s="26">
        <f t="shared" si="3"/>
        <v>15</v>
      </c>
      <c r="O41" s="26">
        <f t="shared" si="3"/>
        <v>2736</v>
      </c>
      <c r="P41" s="26">
        <f>SUM(P8:P39)</f>
        <v>6124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2" t="s">
        <v>81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2" t="s">
        <v>82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U44" s="3"/>
      <c r="V44" s="3"/>
      <c r="W44" s="1"/>
    </row>
    <row r="45" spans="1:23" x14ac:dyDescent="0.25">
      <c r="A45" s="12" t="s">
        <v>83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U45" s="3"/>
      <c r="V45" s="3"/>
      <c r="W45" s="1"/>
    </row>
    <row r="46" spans="1:23" x14ac:dyDescent="0.25">
      <c r="A46" s="12" t="s">
        <v>84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U46" s="3"/>
      <c r="V46" s="3"/>
      <c r="W46" s="1"/>
    </row>
    <row r="47" spans="1:23" ht="15.75" customHeight="1" x14ac:dyDescent="0.25">
      <c r="A47" s="12" t="s">
        <v>87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U47" s="3"/>
      <c r="V47" s="3"/>
      <c r="W47" s="1"/>
    </row>
    <row r="48" spans="1:23" x14ac:dyDescent="0.25">
      <c r="A48" s="12" t="s">
        <v>85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U48" s="3"/>
      <c r="V48" s="3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U49" s="3"/>
      <c r="V49" s="3"/>
      <c r="W49" s="1"/>
    </row>
    <row r="50" spans="1:23" ht="19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U50" s="3"/>
      <c r="V50" s="3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U51" s="3"/>
      <c r="V51" s="3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U52" s="3"/>
      <c r="V52" s="3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U53" s="3"/>
      <c r="V53" s="3"/>
      <c r="W53" s="1"/>
    </row>
    <row r="54" spans="1:23" ht="24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U54" s="3"/>
      <c r="V54" s="3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U55" s="3"/>
      <c r="V55" s="3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U56" s="3"/>
      <c r="V56" s="3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U57" s="3"/>
      <c r="V57" s="3"/>
      <c r="W57" s="1"/>
    </row>
    <row r="58" spans="1:23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T58" s="4"/>
      <c r="U58" s="3"/>
      <c r="V58" s="3"/>
      <c r="W58" s="1"/>
    </row>
    <row r="59" spans="1:23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T59" s="4"/>
      <c r="U59" s="3"/>
      <c r="V59" s="3"/>
      <c r="W59" s="1"/>
    </row>
    <row r="60" spans="1:23" x14ac:dyDescent="0.25">
      <c r="U60" s="3"/>
      <c r="V60" s="3"/>
      <c r="W60" s="1"/>
    </row>
    <row r="61" spans="1:23" x14ac:dyDescent="0.25">
      <c r="U61" s="3"/>
      <c r="V61" s="3"/>
      <c r="W61" s="1"/>
    </row>
    <row r="62" spans="1:23" x14ac:dyDescent="0.25">
      <c r="U62" s="3"/>
      <c r="V62" s="3"/>
      <c r="W62" s="1"/>
    </row>
    <row r="63" spans="1:23" x14ac:dyDescent="0.25">
      <c r="U63" s="3"/>
      <c r="V63" s="3"/>
      <c r="W63" s="1"/>
    </row>
    <row r="64" spans="1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U74" s="3"/>
      <c r="V74" s="3"/>
      <c r="W74" s="1"/>
    </row>
    <row r="75" spans="20:23" x14ac:dyDescent="0.25">
      <c r="T75" s="4"/>
      <c r="U75" s="3"/>
      <c r="V75" s="3"/>
      <c r="W75" s="1"/>
    </row>
    <row r="76" spans="20:23" x14ac:dyDescent="0.25">
      <c r="T76" s="5"/>
      <c r="U76" s="6"/>
      <c r="V76" s="6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9.1.1</vt:lpstr>
      <vt:lpstr>9.1.2</vt:lpstr>
      <vt:lpstr>9.1.3</vt:lpstr>
      <vt:lpstr>9.1.4</vt:lpstr>
      <vt:lpstr>9.1.5</vt:lpstr>
      <vt:lpstr>9.1.6</vt:lpstr>
      <vt:lpstr>9.1.7</vt:lpstr>
      <vt:lpstr>9.1.8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Michel Flores Vivanco</cp:lastModifiedBy>
  <dcterms:created xsi:type="dcterms:W3CDTF">2011-01-07T16:40:54Z</dcterms:created>
  <dcterms:modified xsi:type="dcterms:W3CDTF">2016-01-22T21:21:04Z</dcterms:modified>
</cp:coreProperties>
</file>