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stadística\Estadística Básica 2015\"/>
    </mc:Choice>
  </mc:AlternateContent>
  <bookViews>
    <workbookView xWindow="120" yWindow="255" windowWidth="15480" windowHeight="11460"/>
  </bookViews>
  <sheets>
    <sheet name="9.3.1" sheetId="6" r:id="rId1"/>
    <sheet name="9.3.2" sheetId="1" r:id="rId2"/>
    <sheet name="9.3.3" sheetId="7" r:id="rId3"/>
    <sheet name="9.3.4" sheetId="8" r:id="rId4"/>
    <sheet name="9.3.5" sheetId="9" r:id="rId5"/>
    <sheet name="9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52511"/>
</workbook>
</file>

<file path=xl/calcChain.xml><?xml version="1.0" encoding="utf-8"?>
<calcChain xmlns="http://schemas.openxmlformats.org/spreadsheetml/2006/main">
  <c r="B41" i="9" l="1"/>
  <c r="C41" i="9"/>
  <c r="D41" i="9"/>
  <c r="E41" i="9"/>
  <c r="F41" i="9"/>
  <c r="G41" i="9"/>
  <c r="E14" i="10"/>
  <c r="B41" i="1" l="1"/>
  <c r="C41" i="1"/>
  <c r="D41" i="1"/>
  <c r="E41" i="1"/>
  <c r="F41" i="1"/>
  <c r="G41" i="1"/>
  <c r="G8" i="10" l="1"/>
  <c r="G9" i="10"/>
  <c r="G10" i="10"/>
  <c r="G11" i="10"/>
  <c r="G12" i="10"/>
  <c r="G7" i="10"/>
  <c r="B14" i="10"/>
  <c r="C14" i="10"/>
  <c r="D14" i="10"/>
  <c r="F14" i="10"/>
  <c r="K8" i="10" l="1"/>
  <c r="K9" i="10"/>
  <c r="K10" i="10"/>
  <c r="K11" i="10"/>
  <c r="K12" i="10"/>
  <c r="K7" i="10"/>
  <c r="B14" i="7" l="1"/>
  <c r="C14" i="7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D40" i="8" l="1"/>
  <c r="C40" i="8"/>
  <c r="B40" i="8"/>
  <c r="G14" i="10" l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F15" i="10" l="1"/>
  <c r="E15" i="10"/>
  <c r="C15" i="10"/>
  <c r="B15" i="10"/>
  <c r="L7" i="10"/>
  <c r="L7" i="7"/>
  <c r="E42" i="6"/>
  <c r="F29" i="6"/>
  <c r="F42" i="6" s="1"/>
  <c r="D43" i="6" s="1"/>
  <c r="I14" i="10"/>
  <c r="J14" i="10"/>
  <c r="L8" i="10"/>
  <c r="L10" i="10"/>
  <c r="L11" i="10"/>
  <c r="L12" i="10"/>
  <c r="G40" i="9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G40" i="8"/>
  <c r="F40" i="8"/>
  <c r="E40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K14" i="10"/>
  <c r="J15" i="10" s="1"/>
  <c r="J14" i="7"/>
  <c r="I15" i="7" s="1"/>
  <c r="L12" i="7"/>
  <c r="L10" i="7"/>
  <c r="L8" i="7"/>
  <c r="G14" i="7"/>
  <c r="L9" i="10"/>
  <c r="L14" i="10" s="1"/>
  <c r="D15" i="10"/>
  <c r="G15" i="10" s="1"/>
  <c r="H40" i="8"/>
  <c r="L11" i="7"/>
  <c r="L9" i="7"/>
  <c r="H40" i="9"/>
  <c r="E15" i="7" l="1"/>
  <c r="B15" i="7"/>
  <c r="C15" i="7"/>
  <c r="D15" i="7"/>
  <c r="I15" i="10"/>
  <c r="H15" i="10"/>
  <c r="K15" i="10" s="1"/>
  <c r="F41" i="8"/>
  <c r="D41" i="8"/>
  <c r="C41" i="8"/>
  <c r="B41" i="8"/>
  <c r="L14" i="7"/>
  <c r="H15" i="7"/>
  <c r="J15" i="7" s="1"/>
  <c r="F15" i="7"/>
  <c r="G41" i="8"/>
  <c r="E41" i="8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1" i="8" l="1"/>
  <c r="H41" i="9"/>
  <c r="G15" i="7"/>
  <c r="H40" i="1"/>
  <c r="H41" i="1" l="1"/>
</calcChain>
</file>

<file path=xl/sharedStrings.xml><?xml version="1.0" encoding="utf-8"?>
<sst xmlns="http://schemas.openxmlformats.org/spreadsheetml/2006/main" count="350" uniqueCount="109">
  <si>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</si>
  <si>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</si>
  <si>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</si>
  <si>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</si>
  <si>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</si>
  <si>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</si>
  <si>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</si>
  <si>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</si>
  <si>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</si>
  <si>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</si>
  <si>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</si>
  <si>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</si>
  <si>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</si>
  <si>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</si>
  <si>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</si>
  <si>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</si>
  <si>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</si>
  <si>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</si>
  <si>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</si>
  <si>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</si>
  <si>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</si>
  <si>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</si>
  <si>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</si>
  <si>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</si>
  <si>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</si>
  <si>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</si>
  <si>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</si>
  <si>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</si>
  <si>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</si>
  <si>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</si>
  <si>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</si>
  <si>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</si>
  <si>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</si>
  <si>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</si>
  <si>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</si>
  <si>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</si>
  <si>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</si>
  <si>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</si>
  <si>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</si>
  <si>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</si>
  <si>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</si>
  <si>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</si>
  <si>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</si>
  <si>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</si>
  <si>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</si>
  <si>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</si>
  <si>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</si>
  <si>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</si>
  <si>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</si>
  <si>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</si>
  <si>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</si>
  <si>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</si>
  <si>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</si>
  <si>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</si>
  <si>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</si>
  <si>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</si>
  <si>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</si>
  <si>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</si>
  <si>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</si>
  <si>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</si>
  <si>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</si>
  <si>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</si>
  <si>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</si>
  <si>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</si>
  <si>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</si>
  <si>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</si>
  <si>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</si>
  <si>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</si>
  <si>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</si>
  <si>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</si>
  <si>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</si>
  <si>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</si>
  <si>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</si>
  <si>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</si>
  <si>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</si>
  <si>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</si>
  <si>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</si>
  <si>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</si>
  <si>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</si>
  <si>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</si>
  <si>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</si>
  <si>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</si>
  <si>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</si>
  <si>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</si>
  <si>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</si>
  <si>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</si>
  <si>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</si>
  <si>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</si>
  <si>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</si>
  <si>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</si>
  <si>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</si>
  <si>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</si>
  <si>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y Transporte Turístico por Tierra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</si>
  <si>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</si>
  <si>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</si>
  <si>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</si>
  <si>
    <r>
      <t>*</t>
    </r>
    <r>
      <rPr>
        <b/>
        <u/>
        <sz val="11"/>
        <rFont val="Calibri"/>
        <family val="2"/>
        <scheme val="minor"/>
      </rPr>
      <t>Otros incluye</t>
    </r>
    <r>
      <rPr>
        <b/>
        <sz val="11"/>
        <rFont val="Calibri"/>
        <family val="2"/>
        <scheme val="minor"/>
      </rPr>
      <t>: Canje, Cambio de Modalidad y Sustitución de Vehículos</t>
    </r>
  </si>
  <si>
    <r>
      <t>*</t>
    </r>
    <r>
      <rPr>
        <b/>
        <u/>
        <sz val="11"/>
        <rFont val="Calibri"/>
        <family val="2"/>
        <scheme val="minor"/>
      </rPr>
      <t>Otros Trámites incluye</t>
    </r>
    <r>
      <rPr>
        <b/>
        <sz val="11"/>
        <rFont val="Calibri"/>
        <family val="2"/>
        <scheme val="minor"/>
      </rPr>
      <t>: Canje, Cambio de Modalidad y Revalidación</t>
    </r>
  </si>
  <si>
    <t>Total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</si>
  <si>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y Transporte Turístico por Tierra</t>
    </r>
  </si>
  <si>
    <t xml:space="preserve">9.3. Trámites de los Permisos del Autotransporte Federal </t>
  </si>
  <si>
    <t xml:space="preserve">9.3.1  Trámites de los Permisos Otorgados por Entidad Federativa y Clase de Servicio </t>
  </si>
  <si>
    <t xml:space="preserve">9.3.3 Trámites de los Permisos del Autotransporte de Carga por Clase de Vehículo </t>
  </si>
  <si>
    <t>9.3.4 Trámites de los Permisos del Transporte Terrestre de Pasajeros, excepto por ferrocarril  según Entidad Federativa</t>
  </si>
  <si>
    <t>9.3.5 Trámites de los Permisos del Transporte Turístico por Tierra según Entidad Federativa</t>
  </si>
  <si>
    <t>9.3.6 Trámites de los Permisos de los Pasajeros Terrestres  por Clase de Vehículo</t>
  </si>
  <si>
    <t>Minibús o Microbús</t>
  </si>
  <si>
    <t>Midibús</t>
  </si>
  <si>
    <t xml:space="preserve">9.3.2 Trámites de los Permisos  del Autotransporte Carga según Entidad Federativa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</si>
</sst>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70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6" fillId="2" borderId="0" xfId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6" fillId="2" borderId="2" xfId="1" applyFont="1" applyBorder="1" applyAlignment="1">
      <alignment horizontal="center" vertical="center" wrapText="1"/>
    </xf>
    <xf numFmtId="0" fontId="4" fillId="0" borderId="0" xfId="4" applyFont="1"/>
    <xf numFmtId="0" fontId="7" fillId="0" borderId="0" xfId="4"/>
    <xf numFmtId="0" fontId="6" fillId="2" borderId="0" xfId="1" applyFont="1" applyBorder="1" applyAlignment="1">
      <alignment horizontal="center" vertical="center" wrapText="1"/>
    </xf>
    <xf numFmtId="3" fontId="7" fillId="0" borderId="0" xfId="4" applyNumberFormat="1"/>
    <xf numFmtId="3" fontId="0" fillId="0" borderId="0" xfId="0" applyNumberFormat="1" applyAlignment="1">
      <alignment horizontal="center"/>
    </xf>
    <xf numFmtId="3" fontId="2" fillId="2" borderId="0" xfId="1" applyNumberFormat="1" applyFont="1" applyAlignment="1">
      <alignment horizontal="center"/>
    </xf>
    <xf numFmtId="3" fontId="1" fillId="3" borderId="0" xfId="2" applyNumberFormat="1" applyFont="1" applyAlignment="1">
      <alignment horizontal="center"/>
    </xf>
    <xf numFmtId="3" fontId="1" fillId="3" borderId="0" xfId="2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6" fillId="2" borderId="0" xfId="1" applyNumberFormat="1" applyFont="1" applyBorder="1" applyAlignment="1">
      <alignment horizontal="center" vertical="center" wrapText="1"/>
    </xf>
    <xf numFmtId="0" fontId="3" fillId="0" borderId="0" xfId="0" applyFont="1"/>
    <xf numFmtId="1" fontId="9" fillId="0" borderId="0" xfId="4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6" fillId="2" borderId="0" xfId="1" applyNumberFormat="1" applyFont="1" applyAlignment="1">
      <alignment horizontal="center" vertical="center" wrapText="1"/>
    </xf>
    <xf numFmtId="3" fontId="6" fillId="2" borderId="3" xfId="1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4" applyFont="1" applyAlignment="1"/>
    <xf numFmtId="3" fontId="2" fillId="2" borderId="0" xfId="1" applyNumberFormat="1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4" applyFont="1"/>
    <xf numFmtId="0" fontId="12" fillId="0" borderId="0" xfId="4" applyFont="1" applyAlignment="1">
      <alignment horizontal="center"/>
    </xf>
    <xf numFmtId="0" fontId="4" fillId="0" borderId="0" xfId="0" applyFont="1" applyAlignment="1">
      <alignment horizontal="left"/>
    </xf>
    <xf numFmtId="0" fontId="13" fillId="3" borderId="0" xfId="2" applyFont="1"/>
    <xf numFmtId="0" fontId="10" fillId="0" borderId="0" xfId="4" applyFont="1"/>
    <xf numFmtId="0" fontId="2" fillId="2" borderId="4" xfId="1" applyFont="1" applyBorder="1" applyAlignment="1">
      <alignment horizontal="center" vertical="center" wrapText="1"/>
    </xf>
    <xf numFmtId="0" fontId="2" fillId="2" borderId="0" xfId="1" applyFont="1" applyBorder="1" applyAlignment="1">
      <alignment horizontal="center" vertical="center" wrapText="1"/>
    </xf>
    <xf numFmtId="0" fontId="14" fillId="0" borderId="0" xfId="4" applyFont="1"/>
    <xf numFmtId="0" fontId="8" fillId="0" borderId="0" xfId="4" applyFont="1"/>
    <xf numFmtId="0" fontId="14" fillId="0" borderId="0" xfId="0" applyFont="1" applyAlignment="1"/>
    <xf numFmtId="3" fontId="2" fillId="2" borderId="0" xfId="1" applyNumberFormat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0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4" borderId="0" xfId="4" applyFill="1" applyBorder="1"/>
    <xf numFmtId="0" fontId="7" fillId="4" borderId="0" xfId="4" applyFill="1" applyBorder="1" applyAlignment="1">
      <alignment horizontal="right"/>
    </xf>
    <xf numFmtId="0" fontId="5" fillId="4" borderId="0" xfId="0" applyFont="1" applyFill="1"/>
    <xf numFmtId="3" fontId="5" fillId="4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right"/>
    </xf>
    <xf numFmtId="3" fontId="6" fillId="2" borderId="0" xfId="1" applyNumberFormat="1" applyFont="1" applyAlignment="1">
      <alignment horizontal="center" vertical="center" wrapText="1"/>
    </xf>
    <xf numFmtId="3" fontId="2" fillId="2" borderId="0" xfId="1" applyNumberFormat="1" applyFont="1" applyAlignment="1">
      <alignment horizontal="center" vertical="center" wrapText="1"/>
    </xf>
    <xf numFmtId="0" fontId="16" fillId="0" borderId="0" xfId="0" applyFont="1"/>
    <xf numFmtId="0" fontId="6" fillId="2" borderId="0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2" fillId="2" borderId="3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/>
    </xf>
    <xf numFmtId="3" fontId="2" fillId="2" borderId="0" xfId="1" applyNumberFormat="1" applyFont="1" applyAlignment="1">
      <alignment horizontal="center" vertical="center" wrapText="1"/>
    </xf>
    <xf numFmtId="3" fontId="2" fillId="2" borderId="0" xfId="1" applyNumberFormat="1" applyFont="1" applyBorder="1" applyAlignment="1">
      <alignment horizontal="center" vertical="center"/>
    </xf>
    <xf numFmtId="3" fontId="2" fillId="2" borderId="5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0" xfId="0" applyFill="1"/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2015</a:t>
            </a:r>
            <a:endParaRPr lang="es-ES" sz="1600"/>
          </a:p>
        </c:rich>
      </c:tx>
      <c:layout>
        <c:manualLayout>
          <c:xMode val="edge"/>
          <c:yMode val="edge"/>
          <c:x val="0.179631273363556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'9.3.1'!$B$9:$B$40</c:f>
              <c:numCache>
                <c:formatCode>#,##0</c:formatCode>
                <c:ptCount val="32"/>
                <c:pt idx="0">
                  <c:v>1989</c:v>
                </c:pt>
                <c:pt idx="1">
                  <c:v>1175</c:v>
                </c:pt>
                <c:pt idx="2">
                  <c:v>164</c:v>
                </c:pt>
                <c:pt idx="3">
                  <c:v>225</c:v>
                </c:pt>
                <c:pt idx="4">
                  <c:v>704</c:v>
                </c:pt>
                <c:pt idx="5">
                  <c:v>4798</c:v>
                </c:pt>
                <c:pt idx="6">
                  <c:v>4819</c:v>
                </c:pt>
                <c:pt idx="7">
                  <c:v>1751</c:v>
                </c:pt>
                <c:pt idx="8">
                  <c:v>26522</c:v>
                </c:pt>
                <c:pt idx="9">
                  <c:v>1652</c:v>
                </c:pt>
                <c:pt idx="10">
                  <c:v>5723</c:v>
                </c:pt>
                <c:pt idx="11">
                  <c:v>6778</c:v>
                </c:pt>
                <c:pt idx="12">
                  <c:v>294</c:v>
                </c:pt>
                <c:pt idx="13">
                  <c:v>4647</c:v>
                </c:pt>
                <c:pt idx="14">
                  <c:v>7847</c:v>
                </c:pt>
                <c:pt idx="15">
                  <c:v>3168</c:v>
                </c:pt>
                <c:pt idx="16">
                  <c:v>1658</c:v>
                </c:pt>
                <c:pt idx="17">
                  <c:v>253</c:v>
                </c:pt>
                <c:pt idx="18">
                  <c:v>17031</c:v>
                </c:pt>
                <c:pt idx="19">
                  <c:v>574</c:v>
                </c:pt>
                <c:pt idx="20">
                  <c:v>2976</c:v>
                </c:pt>
                <c:pt idx="21">
                  <c:v>3840</c:v>
                </c:pt>
                <c:pt idx="22">
                  <c:v>202</c:v>
                </c:pt>
                <c:pt idx="23">
                  <c:v>2610</c:v>
                </c:pt>
                <c:pt idx="24">
                  <c:v>2073</c:v>
                </c:pt>
                <c:pt idx="25">
                  <c:v>2375</c:v>
                </c:pt>
                <c:pt idx="26">
                  <c:v>1139</c:v>
                </c:pt>
                <c:pt idx="27">
                  <c:v>5802</c:v>
                </c:pt>
                <c:pt idx="28">
                  <c:v>383</c:v>
                </c:pt>
                <c:pt idx="29">
                  <c:v>4032</c:v>
                </c:pt>
                <c:pt idx="30">
                  <c:v>954</c:v>
                </c:pt>
                <c:pt idx="31">
                  <c:v>297</c:v>
                </c:pt>
              </c:numCache>
            </c:numRef>
          </c:val>
        </c:ser>
        <c:ser>
          <c:idx val="1"/>
          <c:order val="1"/>
          <c:tx>
            <c:strRef>
              <c:f>'9.3.1'!$E$45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'9.3.1'!$E$9:$E$40</c:f>
              <c:numCache>
                <c:formatCode>#,##0</c:formatCode>
                <c:ptCount val="32"/>
                <c:pt idx="0">
                  <c:v>266</c:v>
                </c:pt>
                <c:pt idx="1">
                  <c:v>86</c:v>
                </c:pt>
                <c:pt idx="2">
                  <c:v>352</c:v>
                </c:pt>
                <c:pt idx="3">
                  <c:v>62</c:v>
                </c:pt>
                <c:pt idx="4">
                  <c:v>451</c:v>
                </c:pt>
                <c:pt idx="5">
                  <c:v>158</c:v>
                </c:pt>
                <c:pt idx="6">
                  <c:v>143</c:v>
                </c:pt>
                <c:pt idx="7">
                  <c:v>88</c:v>
                </c:pt>
                <c:pt idx="8">
                  <c:v>4185</c:v>
                </c:pt>
                <c:pt idx="9">
                  <c:v>27</c:v>
                </c:pt>
                <c:pt idx="10">
                  <c:v>949</c:v>
                </c:pt>
                <c:pt idx="11">
                  <c:v>1024</c:v>
                </c:pt>
                <c:pt idx="12">
                  <c:v>169</c:v>
                </c:pt>
                <c:pt idx="13">
                  <c:v>660</c:v>
                </c:pt>
                <c:pt idx="14">
                  <c:v>1472</c:v>
                </c:pt>
                <c:pt idx="15">
                  <c:v>253</c:v>
                </c:pt>
                <c:pt idx="16">
                  <c:v>86</c:v>
                </c:pt>
                <c:pt idx="17">
                  <c:v>291</c:v>
                </c:pt>
                <c:pt idx="18">
                  <c:v>545</c:v>
                </c:pt>
                <c:pt idx="19">
                  <c:v>329</c:v>
                </c:pt>
                <c:pt idx="20">
                  <c:v>631</c:v>
                </c:pt>
                <c:pt idx="21">
                  <c:v>287</c:v>
                </c:pt>
                <c:pt idx="22">
                  <c:v>1495</c:v>
                </c:pt>
                <c:pt idx="23">
                  <c:v>277</c:v>
                </c:pt>
                <c:pt idx="24">
                  <c:v>230</c:v>
                </c:pt>
                <c:pt idx="25">
                  <c:v>165</c:v>
                </c:pt>
                <c:pt idx="26">
                  <c:v>137</c:v>
                </c:pt>
                <c:pt idx="27">
                  <c:v>439</c:v>
                </c:pt>
                <c:pt idx="28">
                  <c:v>51</c:v>
                </c:pt>
                <c:pt idx="29">
                  <c:v>437</c:v>
                </c:pt>
                <c:pt idx="30">
                  <c:v>152</c:v>
                </c:pt>
                <c:pt idx="31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4904"/>
        <c:axId val="214115296"/>
      </c:barChart>
      <c:catAx>
        <c:axId val="21411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115296"/>
        <c:crosses val="autoZero"/>
        <c:auto val="1"/>
        <c:lblAlgn val="ctr"/>
        <c:lblOffset val="100"/>
        <c:noMultiLvlLbl val="0"/>
      </c:catAx>
      <c:valAx>
        <c:axId val="214115296"/>
        <c:scaling>
          <c:orientation val="minMax"/>
          <c:max val="3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114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2015</a:t>
            </a:r>
          </a:p>
        </c:rich>
      </c:tx>
      <c:layout>
        <c:manualLayout>
          <c:xMode val="edge"/>
          <c:yMode val="edge"/>
          <c:x val="0.124416666666666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4074074074074073"/>
          <c:w val="0.45555555555555555"/>
          <c:h val="0.7592592592592593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0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2"/>
            <c:spPr>
              <a:solidFill>
                <a:schemeClr val="accent2"/>
              </a:solidFill>
            </c:spPr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20356BB-C221-4FB1-9216-926583E469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0C3DD98-CB53-4604-8D48-AAEEB5FF0B3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9E8282E-E5EA-4DED-81F9-FF5AE1B316A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4.3100174978127709E-2"/>
                  <c:y val="8.8910032079323423E-2"/>
                </c:manualLayout>
              </c:layout>
              <c:tx>
                <c:rich>
                  <a:bodyPr/>
                  <a:lstStyle/>
                  <a:p>
                    <a:fld id="{B7E8BE0F-CC1D-46E3-9B9E-A39A0A3FC9D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6.1329724409448817E-2"/>
                  <c:y val="2.5885826771653545E-3"/>
                </c:manualLayout>
              </c:layout>
              <c:tx>
                <c:rich>
                  <a:bodyPr/>
                  <a:lstStyle/>
                  <a:p>
                    <a:fld id="{AF49AD42-3FF0-4530-BBFC-CC6E3713B0E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8.7764982502187228E-2"/>
                  <c:y val="3.6835447652376785E-2"/>
                </c:manualLayout>
              </c:layout>
              <c:tx>
                <c:rich>
                  <a:bodyPr/>
                  <a:lstStyle/>
                  <a:p>
                    <a:fld id="{B4ECDB30-9AA8-4C66-9875-7335900458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'9.3.5'!$B$4:$G$4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'9.3.5'!$B$41:$G$41</c:f>
              <c:numCache>
                <c:formatCode>#,##0.00</c:formatCode>
                <c:ptCount val="6"/>
                <c:pt idx="0">
                  <c:v>52.808722446077269</c:v>
                </c:pt>
                <c:pt idx="1">
                  <c:v>25.088883621711307</c:v>
                </c:pt>
                <c:pt idx="2">
                  <c:v>14.932448447499407</c:v>
                </c:pt>
                <c:pt idx="3">
                  <c:v>5.356719601801375</c:v>
                </c:pt>
                <c:pt idx="4">
                  <c:v>1.7895235837876273</c:v>
                </c:pt>
                <c:pt idx="5">
                  <c:v>2.3702299123014931E-2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2015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122505880536559"/>
          <c:w val="0.46111111111111114"/>
          <c:h val="0.76585928489042676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8680B19-FC3B-41F0-B90F-47BF5C5ABC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1EE90F2-550F-4562-AF53-6F8B1CB3C7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5190288713910762E-2"/>
                  <c:y val="8.1751718751419053E-2"/>
                </c:manualLayout>
              </c:layout>
              <c:tx>
                <c:rich>
                  <a:bodyPr/>
                  <a:lstStyle/>
                  <a:p>
                    <a:fld id="{0A83D558-C3D9-417A-93BC-86D7E4C0714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8383639545056871E-2"/>
                  <c:y val="5.7013323161594423E-2"/>
                </c:manualLayout>
              </c:layout>
              <c:tx>
                <c:rich>
                  <a:bodyPr/>
                  <a:lstStyle/>
                  <a:p>
                    <a:fld id="{E708A070-7525-49D9-A0F8-6EE9EFF248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'9.3.6'!$B$5:$E$5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</c:strCache>
            </c:strRef>
          </c:cat>
          <c:val>
            <c:numRef>
              <c:f>'9.3.6'!$B$15:$E$15</c:f>
              <c:numCache>
                <c:formatCode>0.0</c:formatCode>
                <c:ptCount val="4"/>
                <c:pt idx="0">
                  <c:v>75.06673785371062</c:v>
                </c:pt>
                <c:pt idx="1">
                  <c:v>19.727709556860653</c:v>
                </c:pt>
                <c:pt idx="2">
                  <c:v>5.0720768820074742</c:v>
                </c:pt>
                <c:pt idx="3">
                  <c:v>5.3390282968499736E-2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8045931758530185"/>
          <c:y val="0.38389450453641394"/>
          <c:w val="0.17998097112860892"/>
          <c:h val="0.3449454631319874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2015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4814814814814858"/>
          <c:w val="0.51111111111111107"/>
          <c:h val="0.8518518518518526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F3963D0-8FDC-4984-ACA7-52041CBC743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704A7BB-42D9-49E5-B8F0-757E8419F72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3143BCA-98D7-417D-912B-6801015E40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'9.3.6'!$H$5:$J$5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'9.3.6'!$H$15:$J$15</c:f>
              <c:numCache>
                <c:formatCode>0.0</c:formatCode>
                <c:ptCount val="3"/>
                <c:pt idx="0">
                  <c:v>49.680018961839295</c:v>
                </c:pt>
                <c:pt idx="1">
                  <c:v>3.0931500355534487</c:v>
                </c:pt>
                <c:pt idx="2">
                  <c:v>47.226831002607256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84"/>
          <c:w val="0.18775568678915144"/>
          <c:h val="0.26799540682414696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2015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'9.3.1'!$D$43:$E$43</c:f>
              <c:numCache>
                <c:formatCode>0</c:formatCode>
                <c:ptCount val="2"/>
                <c:pt idx="0">
                  <c:v>88.145998437325588</c:v>
                </c:pt>
                <c:pt idx="1">
                  <c:v>11.854001562674405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2015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'9.3.2'!$B$7:$B$38</c:f>
              <c:numCache>
                <c:formatCode>#,##0</c:formatCode>
                <c:ptCount val="32"/>
                <c:pt idx="0">
                  <c:v>1192</c:v>
                </c:pt>
                <c:pt idx="1">
                  <c:v>487</c:v>
                </c:pt>
                <c:pt idx="2">
                  <c:v>90</c:v>
                </c:pt>
                <c:pt idx="3">
                  <c:v>116</c:v>
                </c:pt>
                <c:pt idx="4">
                  <c:v>358</c:v>
                </c:pt>
                <c:pt idx="5">
                  <c:v>3053</c:v>
                </c:pt>
                <c:pt idx="6">
                  <c:v>2871</c:v>
                </c:pt>
                <c:pt idx="7">
                  <c:v>800</c:v>
                </c:pt>
                <c:pt idx="8">
                  <c:v>15749</c:v>
                </c:pt>
                <c:pt idx="9">
                  <c:v>608</c:v>
                </c:pt>
                <c:pt idx="10">
                  <c:v>2866</c:v>
                </c:pt>
                <c:pt idx="11">
                  <c:v>3404</c:v>
                </c:pt>
                <c:pt idx="12">
                  <c:v>132</c:v>
                </c:pt>
                <c:pt idx="13">
                  <c:v>2363</c:v>
                </c:pt>
                <c:pt idx="14">
                  <c:v>4019</c:v>
                </c:pt>
                <c:pt idx="15">
                  <c:v>1587</c:v>
                </c:pt>
                <c:pt idx="16">
                  <c:v>1005</c:v>
                </c:pt>
                <c:pt idx="17">
                  <c:v>123</c:v>
                </c:pt>
                <c:pt idx="18">
                  <c:v>8061</c:v>
                </c:pt>
                <c:pt idx="19">
                  <c:v>249</c:v>
                </c:pt>
                <c:pt idx="20">
                  <c:v>1510</c:v>
                </c:pt>
                <c:pt idx="21">
                  <c:v>2190</c:v>
                </c:pt>
                <c:pt idx="22">
                  <c:v>65</c:v>
                </c:pt>
                <c:pt idx="23">
                  <c:v>1327</c:v>
                </c:pt>
                <c:pt idx="24">
                  <c:v>1117</c:v>
                </c:pt>
                <c:pt idx="25">
                  <c:v>1244</c:v>
                </c:pt>
                <c:pt idx="26">
                  <c:v>456</c:v>
                </c:pt>
                <c:pt idx="27">
                  <c:v>2968</c:v>
                </c:pt>
                <c:pt idx="28">
                  <c:v>133</c:v>
                </c:pt>
                <c:pt idx="29">
                  <c:v>1953</c:v>
                </c:pt>
                <c:pt idx="30">
                  <c:v>489</c:v>
                </c:pt>
                <c:pt idx="31">
                  <c:v>95</c:v>
                </c:pt>
              </c:numCache>
            </c:numRef>
          </c:val>
        </c:ser>
        <c:ser>
          <c:idx val="1"/>
          <c:order val="1"/>
          <c:tx>
            <c:strRef>
              <c:f>'9.3.2'!$C$4:$C$5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'9.3.2'!$C$7:$C$38</c:f>
              <c:numCache>
                <c:formatCode>#,##0</c:formatCode>
                <c:ptCount val="32"/>
                <c:pt idx="0">
                  <c:v>455</c:v>
                </c:pt>
                <c:pt idx="1">
                  <c:v>525</c:v>
                </c:pt>
                <c:pt idx="2">
                  <c:v>55</c:v>
                </c:pt>
                <c:pt idx="3">
                  <c:v>52</c:v>
                </c:pt>
                <c:pt idx="4">
                  <c:v>210</c:v>
                </c:pt>
                <c:pt idx="5">
                  <c:v>1132</c:v>
                </c:pt>
                <c:pt idx="6">
                  <c:v>1227</c:v>
                </c:pt>
                <c:pt idx="7">
                  <c:v>533</c:v>
                </c:pt>
                <c:pt idx="8">
                  <c:v>4928</c:v>
                </c:pt>
                <c:pt idx="9">
                  <c:v>809</c:v>
                </c:pt>
                <c:pt idx="10">
                  <c:v>1620</c:v>
                </c:pt>
                <c:pt idx="11">
                  <c:v>2203</c:v>
                </c:pt>
                <c:pt idx="12">
                  <c:v>72</c:v>
                </c:pt>
                <c:pt idx="13">
                  <c:v>1046</c:v>
                </c:pt>
                <c:pt idx="14">
                  <c:v>2295</c:v>
                </c:pt>
                <c:pt idx="15">
                  <c:v>957</c:v>
                </c:pt>
                <c:pt idx="16">
                  <c:v>425</c:v>
                </c:pt>
                <c:pt idx="17">
                  <c:v>62</c:v>
                </c:pt>
                <c:pt idx="18">
                  <c:v>5552</c:v>
                </c:pt>
                <c:pt idx="19">
                  <c:v>163</c:v>
                </c:pt>
                <c:pt idx="20">
                  <c:v>712</c:v>
                </c:pt>
                <c:pt idx="21">
                  <c:v>1058</c:v>
                </c:pt>
                <c:pt idx="22">
                  <c:v>49</c:v>
                </c:pt>
                <c:pt idx="23">
                  <c:v>788</c:v>
                </c:pt>
                <c:pt idx="24">
                  <c:v>706</c:v>
                </c:pt>
                <c:pt idx="25">
                  <c:v>690</c:v>
                </c:pt>
                <c:pt idx="26">
                  <c:v>268</c:v>
                </c:pt>
                <c:pt idx="27">
                  <c:v>1687</c:v>
                </c:pt>
                <c:pt idx="28">
                  <c:v>216</c:v>
                </c:pt>
                <c:pt idx="29">
                  <c:v>1394</c:v>
                </c:pt>
                <c:pt idx="30">
                  <c:v>181</c:v>
                </c:pt>
                <c:pt idx="31">
                  <c:v>165</c:v>
                </c:pt>
              </c:numCache>
            </c:numRef>
          </c:val>
        </c:ser>
        <c:ser>
          <c:idx val="2"/>
          <c:order val="2"/>
          <c:tx>
            <c:strRef>
              <c:f>'9.3.2'!$D$4:$D$5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accent2"/>
              </a:solidFill>
            </a:ln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'9.3.2'!$D$7:$D$38</c:f>
              <c:numCache>
                <c:formatCode>#,##0</c:formatCode>
                <c:ptCount val="32"/>
                <c:pt idx="0">
                  <c:v>69</c:v>
                </c:pt>
                <c:pt idx="1">
                  <c:v>87</c:v>
                </c:pt>
                <c:pt idx="2">
                  <c:v>11</c:v>
                </c:pt>
                <c:pt idx="3">
                  <c:v>28</c:v>
                </c:pt>
                <c:pt idx="4">
                  <c:v>68</c:v>
                </c:pt>
                <c:pt idx="5">
                  <c:v>376</c:v>
                </c:pt>
                <c:pt idx="6">
                  <c:v>267</c:v>
                </c:pt>
                <c:pt idx="7">
                  <c:v>215</c:v>
                </c:pt>
                <c:pt idx="8">
                  <c:v>2224</c:v>
                </c:pt>
                <c:pt idx="9">
                  <c:v>59</c:v>
                </c:pt>
                <c:pt idx="10">
                  <c:v>492</c:v>
                </c:pt>
                <c:pt idx="11">
                  <c:v>409</c:v>
                </c:pt>
                <c:pt idx="12">
                  <c:v>59</c:v>
                </c:pt>
                <c:pt idx="13">
                  <c:v>735</c:v>
                </c:pt>
                <c:pt idx="14">
                  <c:v>735</c:v>
                </c:pt>
                <c:pt idx="15">
                  <c:v>319</c:v>
                </c:pt>
                <c:pt idx="16">
                  <c:v>56</c:v>
                </c:pt>
                <c:pt idx="17">
                  <c:v>34</c:v>
                </c:pt>
                <c:pt idx="18">
                  <c:v>728</c:v>
                </c:pt>
                <c:pt idx="19">
                  <c:v>62</c:v>
                </c:pt>
                <c:pt idx="20">
                  <c:v>412</c:v>
                </c:pt>
                <c:pt idx="21">
                  <c:v>269</c:v>
                </c:pt>
                <c:pt idx="22">
                  <c:v>22</c:v>
                </c:pt>
                <c:pt idx="23">
                  <c:v>169</c:v>
                </c:pt>
                <c:pt idx="24">
                  <c:v>147</c:v>
                </c:pt>
                <c:pt idx="25">
                  <c:v>219</c:v>
                </c:pt>
                <c:pt idx="26">
                  <c:v>143</c:v>
                </c:pt>
                <c:pt idx="27">
                  <c:v>319</c:v>
                </c:pt>
                <c:pt idx="28">
                  <c:v>15</c:v>
                </c:pt>
                <c:pt idx="29">
                  <c:v>288</c:v>
                </c:pt>
                <c:pt idx="30">
                  <c:v>34</c:v>
                </c:pt>
                <c:pt idx="31">
                  <c:v>37</c:v>
                </c:pt>
              </c:numCache>
            </c:numRef>
          </c:val>
        </c:ser>
        <c:ser>
          <c:idx val="4"/>
          <c:order val="3"/>
          <c:tx>
            <c:strRef>
              <c:f>'9.3.2'!$E$4:$E$5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'9.3.2'!$E$7:$E$38</c:f>
              <c:numCache>
                <c:formatCode>#,##0</c:formatCode>
                <c:ptCount val="32"/>
                <c:pt idx="0">
                  <c:v>119</c:v>
                </c:pt>
                <c:pt idx="1">
                  <c:v>62</c:v>
                </c:pt>
                <c:pt idx="2">
                  <c:v>6</c:v>
                </c:pt>
                <c:pt idx="3">
                  <c:v>21</c:v>
                </c:pt>
                <c:pt idx="4">
                  <c:v>54</c:v>
                </c:pt>
                <c:pt idx="5">
                  <c:v>117</c:v>
                </c:pt>
                <c:pt idx="6">
                  <c:v>259</c:v>
                </c:pt>
                <c:pt idx="7">
                  <c:v>149</c:v>
                </c:pt>
                <c:pt idx="8">
                  <c:v>2608</c:v>
                </c:pt>
                <c:pt idx="9">
                  <c:v>80</c:v>
                </c:pt>
                <c:pt idx="10">
                  <c:v>565</c:v>
                </c:pt>
                <c:pt idx="11">
                  <c:v>498</c:v>
                </c:pt>
                <c:pt idx="12">
                  <c:v>15</c:v>
                </c:pt>
                <c:pt idx="13">
                  <c:v>355</c:v>
                </c:pt>
                <c:pt idx="14">
                  <c:v>516</c:v>
                </c:pt>
                <c:pt idx="15">
                  <c:v>166</c:v>
                </c:pt>
                <c:pt idx="16">
                  <c:v>109</c:v>
                </c:pt>
                <c:pt idx="17">
                  <c:v>28</c:v>
                </c:pt>
                <c:pt idx="18">
                  <c:v>2139</c:v>
                </c:pt>
                <c:pt idx="19">
                  <c:v>85</c:v>
                </c:pt>
                <c:pt idx="20">
                  <c:v>220</c:v>
                </c:pt>
                <c:pt idx="21">
                  <c:v>129</c:v>
                </c:pt>
                <c:pt idx="22">
                  <c:v>61</c:v>
                </c:pt>
                <c:pt idx="23">
                  <c:v>242</c:v>
                </c:pt>
                <c:pt idx="24">
                  <c:v>33</c:v>
                </c:pt>
                <c:pt idx="25">
                  <c:v>152</c:v>
                </c:pt>
                <c:pt idx="26">
                  <c:v>253</c:v>
                </c:pt>
                <c:pt idx="27">
                  <c:v>647</c:v>
                </c:pt>
                <c:pt idx="28">
                  <c:v>13</c:v>
                </c:pt>
                <c:pt idx="29">
                  <c:v>289</c:v>
                </c:pt>
                <c:pt idx="30">
                  <c:v>158</c:v>
                </c:pt>
                <c:pt idx="31">
                  <c:v>0</c:v>
                </c:pt>
              </c:numCache>
            </c:numRef>
          </c:val>
        </c:ser>
        <c:ser>
          <c:idx val="5"/>
          <c:order val="4"/>
          <c:tx>
            <c:strRef>
              <c:f>'9.3.2'!$F$4:$F$5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'9.3.2'!$F$7:$F$38</c:f>
              <c:numCache>
                <c:formatCode>#,##0</c:formatCode>
                <c:ptCount val="32"/>
                <c:pt idx="0">
                  <c:v>150</c:v>
                </c:pt>
                <c:pt idx="1">
                  <c:v>8</c:v>
                </c:pt>
                <c:pt idx="2">
                  <c:v>2</c:v>
                </c:pt>
                <c:pt idx="3">
                  <c:v>8</c:v>
                </c:pt>
                <c:pt idx="4">
                  <c:v>10</c:v>
                </c:pt>
                <c:pt idx="5">
                  <c:v>113</c:v>
                </c:pt>
                <c:pt idx="6">
                  <c:v>194</c:v>
                </c:pt>
                <c:pt idx="7">
                  <c:v>50</c:v>
                </c:pt>
                <c:pt idx="8">
                  <c:v>953</c:v>
                </c:pt>
                <c:pt idx="9">
                  <c:v>91</c:v>
                </c:pt>
                <c:pt idx="10">
                  <c:v>161</c:v>
                </c:pt>
                <c:pt idx="11">
                  <c:v>256</c:v>
                </c:pt>
                <c:pt idx="12">
                  <c:v>13</c:v>
                </c:pt>
                <c:pt idx="13">
                  <c:v>144</c:v>
                </c:pt>
                <c:pt idx="14">
                  <c:v>264</c:v>
                </c:pt>
                <c:pt idx="15">
                  <c:v>128</c:v>
                </c:pt>
                <c:pt idx="16">
                  <c:v>63</c:v>
                </c:pt>
                <c:pt idx="17">
                  <c:v>6</c:v>
                </c:pt>
                <c:pt idx="18">
                  <c:v>531</c:v>
                </c:pt>
                <c:pt idx="19">
                  <c:v>13</c:v>
                </c:pt>
                <c:pt idx="20">
                  <c:v>114</c:v>
                </c:pt>
                <c:pt idx="21">
                  <c:v>191</c:v>
                </c:pt>
                <c:pt idx="22">
                  <c:v>4</c:v>
                </c:pt>
                <c:pt idx="23">
                  <c:v>83</c:v>
                </c:pt>
                <c:pt idx="24">
                  <c:v>67</c:v>
                </c:pt>
                <c:pt idx="25">
                  <c:v>69</c:v>
                </c:pt>
                <c:pt idx="26">
                  <c:v>16</c:v>
                </c:pt>
                <c:pt idx="27">
                  <c:v>162</c:v>
                </c:pt>
                <c:pt idx="28">
                  <c:v>6</c:v>
                </c:pt>
                <c:pt idx="29">
                  <c:v>102</c:v>
                </c:pt>
                <c:pt idx="30">
                  <c:v>91</c:v>
                </c:pt>
                <c:pt idx="31">
                  <c:v>0</c:v>
                </c:pt>
              </c:numCache>
            </c:numRef>
          </c:val>
        </c:ser>
        <c:ser>
          <c:idx val="6"/>
          <c:order val="5"/>
          <c:tx>
            <c:strRef>
              <c:f>'9.3.2'!$G$4:$G$5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'9.3.2'!$G$7:$G$38</c:f>
              <c:numCache>
                <c:formatCode>#,##0</c:formatCode>
                <c:ptCount val="32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60</c:v>
                </c:pt>
                <c:pt idx="9">
                  <c:v>5</c:v>
                </c:pt>
                <c:pt idx="10">
                  <c:v>19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18</c:v>
                </c:pt>
                <c:pt idx="15">
                  <c:v>11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2</c:v>
                </c:pt>
                <c:pt idx="20">
                  <c:v>8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3</c:v>
                </c:pt>
                <c:pt idx="27">
                  <c:v>19</c:v>
                </c:pt>
                <c:pt idx="28">
                  <c:v>0</c:v>
                </c:pt>
                <c:pt idx="29">
                  <c:v>6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18040"/>
        <c:axId val="214118432"/>
      </c:barChart>
      <c:catAx>
        <c:axId val="214118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118432"/>
        <c:crosses val="autoZero"/>
        <c:auto val="1"/>
        <c:lblAlgn val="ctr"/>
        <c:lblOffset val="100"/>
        <c:noMultiLvlLbl val="0"/>
      </c:catAx>
      <c:valAx>
        <c:axId val="214118432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118040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2015</a:t>
            </a:r>
          </a:p>
        </c:rich>
      </c:tx>
      <c:layout>
        <c:manualLayout>
          <c:xMode val="edge"/>
          <c:yMode val="edge"/>
          <c:x val="0.173381889763779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0370370370370369"/>
          <c:w val="0.47777777777777841"/>
          <c:h val="0.79629629629629661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4C11A36A-E522-43C9-8ADA-9322DB11CE5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9A0CF53-7E59-4207-A0ED-D6F05F510A9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90CEB21-E601-4DD6-AED2-FA13FBCA1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E9A6090-3D67-4E65-82BA-5926C24C1D1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6.2459098862642171E-2"/>
                  <c:y val="5.2927238261883929E-3"/>
                </c:manualLayout>
              </c:layout>
              <c:tx>
                <c:rich>
                  <a:bodyPr/>
                  <a:lstStyle/>
                  <a:p>
                    <a:fld id="{8E05057C-FA94-4AE9-9208-60990CCEE1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7.0722550306211718E-2"/>
                  <c:y val="1.5173519976669584E-2"/>
                </c:manualLayout>
              </c:layout>
              <c:tx>
                <c:rich>
                  <a:bodyPr/>
                  <a:lstStyle/>
                  <a:p>
                    <a:fld id="{482821C7-2F8E-4FDF-B94A-7094CE5E7D0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'9.3.2'!$B$41:$G$41</c:f>
              <c:numCache>
                <c:formatCode>#,##0.0</c:formatCode>
                <c:ptCount val="6"/>
                <c:pt idx="0">
                  <c:v>52.914608923219788</c:v>
                </c:pt>
                <c:pt idx="1">
                  <c:v>27.212865645181715</c:v>
                </c:pt>
                <c:pt idx="2">
                  <c:v>7.6881516187581784</c:v>
                </c:pt>
                <c:pt idx="3">
                  <c:v>8.5669663585327758</c:v>
                </c:pt>
                <c:pt idx="4">
                  <c:v>3.4299945126841416</c:v>
                </c:pt>
                <c:pt idx="5">
                  <c:v>0.1874129416234013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2015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0370370370370369"/>
          <c:w val="0.4777777777777778"/>
          <c:h val="0.7962962962962962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accent5"/>
              </a:solidFill>
            </c:spPr>
          </c:dPt>
          <c:dPt>
            <c:idx val="2"/>
            <c:bubble3D val="0"/>
            <c:spPr>
              <a:solidFill>
                <a:schemeClr val="accent4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5337526-D51B-487D-BB8C-D9C2B19181A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9E76F9E-95B3-4A33-9E6D-C789E08CB0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0969160104986877E-2"/>
                  <c:y val="-3.1232137649460485E-2"/>
                </c:manualLayout>
              </c:layout>
              <c:tx>
                <c:rich>
                  <a:bodyPr/>
                  <a:lstStyle/>
                  <a:p>
                    <a:fld id="{721140B5-62CA-4A02-A1EC-6F4488AB52D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5D8B832-8732-4C65-8C24-2E8213115D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4.6779308836395452E-2"/>
                  <c:y val="4.1546369203849303E-3"/>
                </c:manualLayout>
              </c:layout>
              <c:tx>
                <c:rich>
                  <a:bodyPr/>
                  <a:lstStyle/>
                  <a:p>
                    <a:fld id="{9A1CA30E-7BD6-4DEB-AAAE-E96454002A4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'9.3.3'!$B$15:$F$15</c:f>
              <c:numCache>
                <c:formatCode>0.0</c:formatCode>
                <c:ptCount val="5"/>
                <c:pt idx="0">
                  <c:v>17.062678282322103</c:v>
                </c:pt>
                <c:pt idx="1">
                  <c:v>12.705265592475522</c:v>
                </c:pt>
                <c:pt idx="2">
                  <c:v>0.72777734947189887</c:v>
                </c:pt>
                <c:pt idx="3">
                  <c:v>69.215943258037157</c:v>
                </c:pt>
                <c:pt idx="4">
                  <c:v>0.28833551769331583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2015</a:t>
            </a:r>
          </a:p>
        </c:rich>
      </c:tx>
      <c:layout>
        <c:manualLayout>
          <c:xMode val="edge"/>
          <c:yMode val="edge"/>
          <c:x val="0.115048556430446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A98E20A-0216-4686-89E1-B94E7F0FC69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6.6263888888888886E-2"/>
                  <c:y val="1.8863006707494898E-2"/>
                </c:manualLayout>
              </c:layout>
              <c:tx>
                <c:rich>
                  <a:bodyPr/>
                  <a:lstStyle/>
                  <a:p>
                    <a:fld id="{0FE7D6CA-201E-4AB3-AD08-F99921D6C0A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'9.3.3'!$H$15:$I$15</c:f>
              <c:numCache>
                <c:formatCode>0.0</c:formatCode>
                <c:ptCount val="2"/>
                <c:pt idx="0">
                  <c:v>99.708143907504066</c:v>
                </c:pt>
                <c:pt idx="1">
                  <c:v>0.29185609249593086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2015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'9.3.4'!$B$7:$B$38</c:f>
              <c:numCache>
                <c:formatCode>#,##0</c:formatCode>
                <c:ptCount val="32"/>
                <c:pt idx="0">
                  <c:v>29</c:v>
                </c:pt>
                <c:pt idx="1">
                  <c:v>45</c:v>
                </c:pt>
                <c:pt idx="2">
                  <c:v>42</c:v>
                </c:pt>
                <c:pt idx="3">
                  <c:v>8</c:v>
                </c:pt>
                <c:pt idx="4">
                  <c:v>91</c:v>
                </c:pt>
                <c:pt idx="5">
                  <c:v>35</c:v>
                </c:pt>
                <c:pt idx="6">
                  <c:v>27</c:v>
                </c:pt>
                <c:pt idx="7">
                  <c:v>16</c:v>
                </c:pt>
                <c:pt idx="8">
                  <c:v>1197</c:v>
                </c:pt>
                <c:pt idx="9">
                  <c:v>1</c:v>
                </c:pt>
                <c:pt idx="10">
                  <c:v>271</c:v>
                </c:pt>
                <c:pt idx="11">
                  <c:v>159</c:v>
                </c:pt>
                <c:pt idx="12">
                  <c:v>29</c:v>
                </c:pt>
                <c:pt idx="13">
                  <c:v>63</c:v>
                </c:pt>
                <c:pt idx="14">
                  <c:v>305</c:v>
                </c:pt>
                <c:pt idx="15">
                  <c:v>48</c:v>
                </c:pt>
                <c:pt idx="16">
                  <c:v>3</c:v>
                </c:pt>
                <c:pt idx="17">
                  <c:v>43</c:v>
                </c:pt>
                <c:pt idx="18">
                  <c:v>124</c:v>
                </c:pt>
                <c:pt idx="19">
                  <c:v>51</c:v>
                </c:pt>
                <c:pt idx="20">
                  <c:v>218</c:v>
                </c:pt>
                <c:pt idx="21">
                  <c:v>124</c:v>
                </c:pt>
                <c:pt idx="22">
                  <c:v>47</c:v>
                </c:pt>
                <c:pt idx="23">
                  <c:v>61</c:v>
                </c:pt>
                <c:pt idx="24">
                  <c:v>41</c:v>
                </c:pt>
                <c:pt idx="25">
                  <c:v>27</c:v>
                </c:pt>
                <c:pt idx="26">
                  <c:v>35</c:v>
                </c:pt>
                <c:pt idx="27">
                  <c:v>69</c:v>
                </c:pt>
                <c:pt idx="28">
                  <c:v>17</c:v>
                </c:pt>
                <c:pt idx="29">
                  <c:v>131</c:v>
                </c:pt>
                <c:pt idx="30">
                  <c:v>5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'9.3.4'!$C$4:$C$5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'9.3.4'!$C$7:$C$38</c:f>
              <c:numCache>
                <c:formatCode>#,##0</c:formatCode>
                <c:ptCount val="32"/>
                <c:pt idx="0">
                  <c:v>21</c:v>
                </c:pt>
                <c:pt idx="1">
                  <c:v>23</c:v>
                </c:pt>
                <c:pt idx="2">
                  <c:v>63</c:v>
                </c:pt>
                <c:pt idx="3">
                  <c:v>5</c:v>
                </c:pt>
                <c:pt idx="4">
                  <c:v>114</c:v>
                </c:pt>
                <c:pt idx="5">
                  <c:v>43</c:v>
                </c:pt>
                <c:pt idx="6">
                  <c:v>5</c:v>
                </c:pt>
                <c:pt idx="7">
                  <c:v>23</c:v>
                </c:pt>
                <c:pt idx="8">
                  <c:v>1011</c:v>
                </c:pt>
                <c:pt idx="9">
                  <c:v>0</c:v>
                </c:pt>
                <c:pt idx="10">
                  <c:v>316</c:v>
                </c:pt>
                <c:pt idx="11">
                  <c:v>178</c:v>
                </c:pt>
                <c:pt idx="12">
                  <c:v>30</c:v>
                </c:pt>
                <c:pt idx="13">
                  <c:v>89</c:v>
                </c:pt>
                <c:pt idx="14">
                  <c:v>159</c:v>
                </c:pt>
                <c:pt idx="15">
                  <c:v>49</c:v>
                </c:pt>
                <c:pt idx="16">
                  <c:v>6</c:v>
                </c:pt>
                <c:pt idx="17">
                  <c:v>13</c:v>
                </c:pt>
                <c:pt idx="18">
                  <c:v>139</c:v>
                </c:pt>
                <c:pt idx="19">
                  <c:v>64</c:v>
                </c:pt>
                <c:pt idx="20">
                  <c:v>158</c:v>
                </c:pt>
                <c:pt idx="21">
                  <c:v>69</c:v>
                </c:pt>
                <c:pt idx="22">
                  <c:v>50</c:v>
                </c:pt>
                <c:pt idx="23">
                  <c:v>20</c:v>
                </c:pt>
                <c:pt idx="24">
                  <c:v>81</c:v>
                </c:pt>
                <c:pt idx="25">
                  <c:v>37</c:v>
                </c:pt>
                <c:pt idx="26">
                  <c:v>26</c:v>
                </c:pt>
                <c:pt idx="27">
                  <c:v>89</c:v>
                </c:pt>
                <c:pt idx="28">
                  <c:v>12</c:v>
                </c:pt>
                <c:pt idx="29">
                  <c:v>97</c:v>
                </c:pt>
                <c:pt idx="30">
                  <c:v>20</c:v>
                </c:pt>
                <c:pt idx="31">
                  <c:v>8</c:v>
                </c:pt>
              </c:numCache>
            </c:numRef>
          </c:val>
        </c:ser>
        <c:ser>
          <c:idx val="3"/>
          <c:order val="2"/>
          <c:tx>
            <c:strRef>
              <c:f>'9.3.4'!$D$4:$D$5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'9.3.4'!$D$7:$D$38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212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15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3"/>
          <c:tx>
            <c:strRef>
              <c:f>'9.3.4'!$E$4:$E$5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'9.3.4'!$E$7:$E$38</c:f>
              <c:numCache>
                <c:formatCode>#,##0</c:formatCode>
                <c:ptCount val="3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56</c:v>
                </c:pt>
                <c:pt idx="9">
                  <c:v>0</c:v>
                </c:pt>
                <c:pt idx="10">
                  <c:v>38</c:v>
                </c:pt>
                <c:pt idx="11">
                  <c:v>21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16</c:v>
                </c:pt>
                <c:pt idx="18">
                  <c:v>1</c:v>
                </c:pt>
                <c:pt idx="19">
                  <c:v>8</c:v>
                </c:pt>
                <c:pt idx="20">
                  <c:v>66</c:v>
                </c:pt>
                <c:pt idx="21">
                  <c:v>1</c:v>
                </c:pt>
                <c:pt idx="22">
                  <c:v>0</c:v>
                </c:pt>
                <c:pt idx="23">
                  <c:v>9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32</c:v>
                </c:pt>
                <c:pt idx="28">
                  <c:v>0</c:v>
                </c:pt>
                <c:pt idx="29">
                  <c:v>0</c:v>
                </c:pt>
                <c:pt idx="30">
                  <c:v>13</c:v>
                </c:pt>
                <c:pt idx="31">
                  <c:v>0</c:v>
                </c:pt>
              </c:numCache>
            </c:numRef>
          </c:val>
        </c:ser>
        <c:ser>
          <c:idx val="5"/>
          <c:order val="4"/>
          <c:tx>
            <c:strRef>
              <c:f>'9.3.4'!$F$4:$F$5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'9.3.4'!$F$7:$F$38</c:f>
              <c:numCache>
                <c:formatCode>#,##0</c:formatCode>
                <c:ptCount val="3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120</c:v>
                </c:pt>
                <c:pt idx="9">
                  <c:v>0</c:v>
                </c:pt>
                <c:pt idx="10">
                  <c:v>75</c:v>
                </c:pt>
                <c:pt idx="11">
                  <c:v>26</c:v>
                </c:pt>
                <c:pt idx="12">
                  <c:v>3</c:v>
                </c:pt>
                <c:pt idx="13">
                  <c:v>5</c:v>
                </c:pt>
                <c:pt idx="14">
                  <c:v>14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16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5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13</c:v>
                </c:pt>
                <c:pt idx="31">
                  <c:v>0</c:v>
                </c:pt>
              </c:numCache>
            </c:numRef>
          </c:val>
        </c:ser>
        <c:ser>
          <c:idx val="2"/>
          <c:order val="5"/>
          <c:tx>
            <c:strRef>
              <c:f>'9.3.4'!$G$4:$G$5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'9.3.4'!$G$7:$G$38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542648"/>
        <c:axId val="214832008"/>
      </c:barChart>
      <c:catAx>
        <c:axId val="214542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2008"/>
        <c:crosses val="autoZero"/>
        <c:auto val="1"/>
        <c:lblAlgn val="ctr"/>
        <c:lblOffset val="100"/>
        <c:noMultiLvlLbl val="0"/>
      </c:catAx>
      <c:valAx>
        <c:axId val="214832008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542648"/>
        <c:crosses val="autoZero"/>
        <c:crossBetween val="between"/>
        <c:majorUnit val="500"/>
        <c:minorUnit val="40"/>
      </c:valAx>
    </c:plotArea>
    <c:legend>
      <c:legendPos val="b"/>
      <c:layout>
        <c:manualLayout>
          <c:xMode val="edge"/>
          <c:yMode val="edge"/>
          <c:x val="0.16795071070661619"/>
          <c:y val="0.85821747741655063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2015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5E-2"/>
          <c:y val="0.25925925925925924"/>
          <c:w val="0.44444444444444442"/>
          <c:h val="0.740740740740740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4B4C818-0B54-4056-B9BA-4202BAF7EE9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A5E10A0-40A0-4D69-9228-2EA79A7390A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2.0822397200349955E-4"/>
                  <c:y val="5.4618693496646257E-3"/>
                </c:manualLayout>
              </c:layout>
              <c:tx>
                <c:rich>
                  <a:bodyPr/>
                  <a:lstStyle/>
                  <a:p>
                    <a:fld id="{2C06E515-FDD1-4A6D-ACA0-B9D6F6DD79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8.3584864391951005E-3"/>
                  <c:y val="-1.754702537182852E-2"/>
                </c:manualLayout>
              </c:layout>
              <c:tx>
                <c:rich>
                  <a:bodyPr/>
                  <a:lstStyle/>
                  <a:p>
                    <a:fld id="{4E51CAFD-F08B-4524-84CA-364BA70513B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6520997375328086E-2"/>
                  <c:y val="-1.7973534558180227E-2"/>
                </c:manualLayout>
              </c:layout>
              <c:tx>
                <c:rich>
                  <a:bodyPr/>
                  <a:lstStyle/>
                  <a:p>
                    <a:fld id="{8D2492D3-0B0F-40F6-8356-4650240FE66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0615748031496063"/>
                  <c:y val="1.7820064158646835E-2"/>
                </c:manualLayout>
              </c:layout>
              <c:tx>
                <c:rich>
                  <a:bodyPr/>
                  <a:lstStyle/>
                  <a:p>
                    <a:fld id="{E60F4FFE-7BE9-4F82-A831-7B599CA982A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'9.3.4'!$B$4:$G$4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'9.3.4'!$B$41:$G$41</c:f>
              <c:numCache>
                <c:formatCode>#,##0.0</c:formatCode>
                <c:ptCount val="6"/>
                <c:pt idx="0">
                  <c:v>44.887880405766154</c:v>
                </c:pt>
                <c:pt idx="1">
                  <c:v>40.282968499733052</c:v>
                </c:pt>
                <c:pt idx="2">
                  <c:v>4.0843566470902299</c:v>
                </c:pt>
                <c:pt idx="3">
                  <c:v>4.0710090763481048</c:v>
                </c:pt>
                <c:pt idx="4">
                  <c:v>4.1377469300587295</c:v>
                </c:pt>
                <c:pt idx="5">
                  <c:v>2.5360384410037371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3333333333333"/>
          <c:y val="0.27280001458151065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2015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'9.3.5'!$B$4:$B$5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'9.3.5'!$B$7:$B$38</c:f>
              <c:numCache>
                <c:formatCode>#,##0</c:formatCode>
                <c:ptCount val="32"/>
                <c:pt idx="0">
                  <c:v>148</c:v>
                </c:pt>
                <c:pt idx="1">
                  <c:v>3</c:v>
                </c:pt>
                <c:pt idx="2">
                  <c:v>121</c:v>
                </c:pt>
                <c:pt idx="3">
                  <c:v>16</c:v>
                </c:pt>
                <c:pt idx="4">
                  <c:v>125</c:v>
                </c:pt>
                <c:pt idx="5">
                  <c:v>30</c:v>
                </c:pt>
                <c:pt idx="6">
                  <c:v>52</c:v>
                </c:pt>
                <c:pt idx="7">
                  <c:v>15</c:v>
                </c:pt>
                <c:pt idx="8">
                  <c:v>694</c:v>
                </c:pt>
                <c:pt idx="9">
                  <c:v>10</c:v>
                </c:pt>
                <c:pt idx="10">
                  <c:v>129</c:v>
                </c:pt>
                <c:pt idx="11">
                  <c:v>269</c:v>
                </c:pt>
                <c:pt idx="12">
                  <c:v>46</c:v>
                </c:pt>
                <c:pt idx="13">
                  <c:v>301</c:v>
                </c:pt>
                <c:pt idx="14">
                  <c:v>743</c:v>
                </c:pt>
                <c:pt idx="15">
                  <c:v>95</c:v>
                </c:pt>
                <c:pt idx="16">
                  <c:v>32</c:v>
                </c:pt>
                <c:pt idx="17">
                  <c:v>154</c:v>
                </c:pt>
                <c:pt idx="18">
                  <c:v>190</c:v>
                </c:pt>
                <c:pt idx="19">
                  <c:v>104</c:v>
                </c:pt>
                <c:pt idx="20">
                  <c:v>65</c:v>
                </c:pt>
                <c:pt idx="21">
                  <c:v>49</c:v>
                </c:pt>
                <c:pt idx="22">
                  <c:v>582</c:v>
                </c:pt>
                <c:pt idx="23">
                  <c:v>101</c:v>
                </c:pt>
                <c:pt idx="24">
                  <c:v>37</c:v>
                </c:pt>
                <c:pt idx="25">
                  <c:v>40</c:v>
                </c:pt>
                <c:pt idx="26">
                  <c:v>32</c:v>
                </c:pt>
                <c:pt idx="27">
                  <c:v>104</c:v>
                </c:pt>
                <c:pt idx="28">
                  <c:v>11</c:v>
                </c:pt>
                <c:pt idx="29">
                  <c:v>99</c:v>
                </c:pt>
                <c:pt idx="30">
                  <c:v>57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'9.3.5'!$C$4:$C$5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'9.3.5'!$C$7:$C$38</c:f>
              <c:numCache>
                <c:formatCode>#,##0</c:formatCode>
                <c:ptCount val="32"/>
                <c:pt idx="0">
                  <c:v>41</c:v>
                </c:pt>
                <c:pt idx="1">
                  <c:v>8</c:v>
                </c:pt>
                <c:pt idx="2">
                  <c:v>79</c:v>
                </c:pt>
                <c:pt idx="3">
                  <c:v>7</c:v>
                </c:pt>
                <c:pt idx="4">
                  <c:v>43</c:v>
                </c:pt>
                <c:pt idx="5">
                  <c:v>14</c:v>
                </c:pt>
                <c:pt idx="6">
                  <c:v>21</c:v>
                </c:pt>
                <c:pt idx="7">
                  <c:v>14</c:v>
                </c:pt>
                <c:pt idx="8">
                  <c:v>420</c:v>
                </c:pt>
                <c:pt idx="9">
                  <c:v>6</c:v>
                </c:pt>
                <c:pt idx="10">
                  <c:v>68</c:v>
                </c:pt>
                <c:pt idx="11">
                  <c:v>261</c:v>
                </c:pt>
                <c:pt idx="12">
                  <c:v>44</c:v>
                </c:pt>
                <c:pt idx="13">
                  <c:v>64</c:v>
                </c:pt>
                <c:pt idx="14">
                  <c:v>77</c:v>
                </c:pt>
                <c:pt idx="15">
                  <c:v>27</c:v>
                </c:pt>
                <c:pt idx="16">
                  <c:v>35</c:v>
                </c:pt>
                <c:pt idx="17">
                  <c:v>29</c:v>
                </c:pt>
                <c:pt idx="18">
                  <c:v>30</c:v>
                </c:pt>
                <c:pt idx="19">
                  <c:v>49</c:v>
                </c:pt>
                <c:pt idx="20">
                  <c:v>46</c:v>
                </c:pt>
                <c:pt idx="21">
                  <c:v>17</c:v>
                </c:pt>
                <c:pt idx="22">
                  <c:v>412</c:v>
                </c:pt>
                <c:pt idx="23">
                  <c:v>40</c:v>
                </c:pt>
                <c:pt idx="24">
                  <c:v>37</c:v>
                </c:pt>
                <c:pt idx="25">
                  <c:v>37</c:v>
                </c:pt>
                <c:pt idx="26">
                  <c:v>18</c:v>
                </c:pt>
                <c:pt idx="27">
                  <c:v>87</c:v>
                </c:pt>
                <c:pt idx="28">
                  <c:v>4</c:v>
                </c:pt>
                <c:pt idx="29">
                  <c:v>47</c:v>
                </c:pt>
                <c:pt idx="30">
                  <c:v>24</c:v>
                </c:pt>
                <c:pt idx="31">
                  <c:v>11</c:v>
                </c:pt>
              </c:numCache>
            </c:numRef>
          </c:val>
        </c:ser>
        <c:ser>
          <c:idx val="2"/>
          <c:order val="2"/>
          <c:tx>
            <c:strRef>
              <c:f>'9.3.5'!$D$4:$D$5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'9.3.5'!$D$7:$D$38</c:f>
              <c:numCache>
                <c:formatCode>#,##0</c:formatCode>
                <c:ptCount val="32"/>
                <c:pt idx="0">
                  <c:v>15</c:v>
                </c:pt>
                <c:pt idx="1">
                  <c:v>5</c:v>
                </c:pt>
                <c:pt idx="2">
                  <c:v>37</c:v>
                </c:pt>
                <c:pt idx="3">
                  <c:v>22</c:v>
                </c:pt>
                <c:pt idx="4">
                  <c:v>37</c:v>
                </c:pt>
                <c:pt idx="5">
                  <c:v>10</c:v>
                </c:pt>
                <c:pt idx="6">
                  <c:v>22</c:v>
                </c:pt>
                <c:pt idx="7">
                  <c:v>20</c:v>
                </c:pt>
                <c:pt idx="8">
                  <c:v>216</c:v>
                </c:pt>
                <c:pt idx="9">
                  <c:v>10</c:v>
                </c:pt>
                <c:pt idx="10">
                  <c:v>30</c:v>
                </c:pt>
                <c:pt idx="11">
                  <c:v>80</c:v>
                </c:pt>
                <c:pt idx="12">
                  <c:v>15</c:v>
                </c:pt>
                <c:pt idx="13">
                  <c:v>97</c:v>
                </c:pt>
                <c:pt idx="14">
                  <c:v>93</c:v>
                </c:pt>
                <c:pt idx="15">
                  <c:v>19</c:v>
                </c:pt>
                <c:pt idx="16">
                  <c:v>8</c:v>
                </c:pt>
                <c:pt idx="17">
                  <c:v>19</c:v>
                </c:pt>
                <c:pt idx="18">
                  <c:v>38</c:v>
                </c:pt>
                <c:pt idx="19">
                  <c:v>50</c:v>
                </c:pt>
                <c:pt idx="20">
                  <c:v>34</c:v>
                </c:pt>
                <c:pt idx="21">
                  <c:v>19</c:v>
                </c:pt>
                <c:pt idx="22">
                  <c:v>197</c:v>
                </c:pt>
                <c:pt idx="23">
                  <c:v>32</c:v>
                </c:pt>
                <c:pt idx="24">
                  <c:v>12</c:v>
                </c:pt>
                <c:pt idx="25">
                  <c:v>21</c:v>
                </c:pt>
                <c:pt idx="26">
                  <c:v>17</c:v>
                </c:pt>
                <c:pt idx="27">
                  <c:v>15</c:v>
                </c:pt>
                <c:pt idx="28">
                  <c:v>5</c:v>
                </c:pt>
                <c:pt idx="29">
                  <c:v>43</c:v>
                </c:pt>
                <c:pt idx="30">
                  <c:v>11</c:v>
                </c:pt>
                <c:pt idx="31">
                  <c:v>11</c:v>
                </c:pt>
              </c:numCache>
            </c:numRef>
          </c:val>
        </c:ser>
        <c:ser>
          <c:idx val="3"/>
          <c:order val="3"/>
          <c:tx>
            <c:strRef>
              <c:f>'9.3.5'!$E$4:$E$5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'9.3.5'!$E$7:$E$38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91</c:v>
                </c:pt>
                <c:pt idx="9">
                  <c:v>0</c:v>
                </c:pt>
                <c:pt idx="10">
                  <c:v>20</c:v>
                </c:pt>
                <c:pt idx="11">
                  <c:v>13</c:v>
                </c:pt>
                <c:pt idx="12">
                  <c:v>1</c:v>
                </c:pt>
                <c:pt idx="13">
                  <c:v>22</c:v>
                </c:pt>
                <c:pt idx="14">
                  <c:v>34</c:v>
                </c:pt>
                <c:pt idx="15">
                  <c:v>6</c:v>
                </c:pt>
                <c:pt idx="16">
                  <c:v>1</c:v>
                </c:pt>
                <c:pt idx="17">
                  <c:v>9</c:v>
                </c:pt>
                <c:pt idx="18">
                  <c:v>8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149</c:v>
                </c:pt>
                <c:pt idx="23">
                  <c:v>6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40</c:v>
                </c:pt>
                <c:pt idx="28">
                  <c:v>0</c:v>
                </c:pt>
                <c:pt idx="29">
                  <c:v>10</c:v>
                </c:pt>
                <c:pt idx="30">
                  <c:v>7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'9.3.5'!$F$4:$F$5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'9.3.5'!$F$7:$F$38</c:f>
              <c:numCache>
                <c:formatCode>#,##0</c:formatCode>
                <c:ptCount val="3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</c:v>
                </c:pt>
                <c:pt idx="13">
                  <c:v>5</c:v>
                </c:pt>
                <c:pt idx="14">
                  <c:v>35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6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'9.3.5'!$G$4:$G$5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'9.3.5'!$G$7:$G$38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833576"/>
        <c:axId val="214833968"/>
      </c:barChart>
      <c:catAx>
        <c:axId val="214833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3968"/>
        <c:crosses val="autoZero"/>
        <c:auto val="1"/>
        <c:lblAlgn val="ctr"/>
        <c:lblOffset val="100"/>
        <c:noMultiLvlLbl val="0"/>
      </c:catAx>
      <c:valAx>
        <c:axId val="214833968"/>
        <c:scaling>
          <c:orientation val="minMax"/>
          <c:max val="16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833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672041</xdr:colOff>
      <xdr:row>6</xdr:row>
      <xdr:rowOff>8466</xdr:rowOff>
    </xdr:from>
    <xdr:to>
      <xdr:col>15</xdr:col>
      <xdr:colOff>100541</xdr:colOff>
      <xdr:row>22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357716</xdr:colOff>
      <xdr:row>24</xdr:row>
      <xdr:rowOff>4233</xdr:rowOff>
    </xdr:from>
    <xdr:to>
      <xdr:col>14</xdr:col>
      <xdr:colOff>357716</xdr:colOff>
      <xdr:row>40</xdr:row>
      <xdr:rowOff>31750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5</xdr:row>
      <xdr:rowOff>76199</xdr:rowOff>
    </xdr:from>
    <xdr:to>
      <xdr:col>16</xdr:col>
      <xdr:colOff>666750</xdr:colOff>
      <xdr:row>21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17</xdr:row>
      <xdr:rowOff>9525</xdr:rowOff>
    </xdr:from>
    <xdr:to>
      <xdr:col>7</xdr:col>
      <xdr:colOff>190500</xdr:colOff>
      <xdr:row>34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16</xdr:row>
      <xdr:rowOff>133350</xdr:rowOff>
    </xdr:from>
    <xdr:to>
      <xdr:col>12</xdr:col>
      <xdr:colOff>514350</xdr:colOff>
      <xdr:row>33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5</xdr:row>
      <xdr:rowOff>47625</xdr:rowOff>
    </xdr:from>
    <xdr:to>
      <xdr:col>16</xdr:col>
      <xdr:colOff>219075</xdr:colOff>
      <xdr:row>22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695325</xdr:colOff>
      <xdr:row>23</xdr:row>
      <xdr:rowOff>47625</xdr:rowOff>
    </xdr:from>
    <xdr:to>
      <xdr:col>15</xdr:col>
      <xdr:colOff>695325</xdr:colOff>
      <xdr:row>37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5</xdr:row>
      <xdr:rowOff>104774</xdr:rowOff>
    </xdr:from>
    <xdr:to>
      <xdr:col>16</xdr:col>
      <xdr:colOff>285750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17</xdr:row>
      <xdr:rowOff>180974</xdr:rowOff>
    </xdr:from>
    <xdr:to>
      <xdr:col>5</xdr:col>
      <xdr:colOff>285750</xdr:colOff>
      <xdr:row>34</xdr:row>
      <xdr:rowOff>152399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17</xdr:row>
      <xdr:rowOff>161925</xdr:rowOff>
    </xdr:from>
    <xdr:to>
      <xdr:col>11</xdr:col>
      <xdr:colOff>542925</xdr:colOff>
      <xdr:row>34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B48" sqref="B48"/>
    </sheetView>
  </sheetViews>
  <sheetFormatPr baseColWidth="10" defaultRowHeight="12.75" x14ac:dyDescent="0.2"/>
  <cols>
    <col min="1" max="1" width="18.42578125" style="9" customWidth="1"/>
    <col min="2" max="2" width="14.42578125" style="9" customWidth="1"/>
    <col min="3" max="3" width="23.5703125" style="9" customWidth="1"/>
    <col min="4" max="4" width="17.7109375" style="9" bestFit="1" customWidth="1"/>
    <col min="5" max="5" width="11.5703125" style="9" customWidth="1"/>
    <col min="6" max="6" width="9.28515625" style="9" customWidth="1"/>
    <col min="7" max="16384" width="11.42578125" style="9"/>
  </cols>
  <sheetData>
    <row r="2" spans="1:7" ht="17.25" x14ac:dyDescent="0.3">
      <c r="A2" s="8" t="s">
        <v>100</v>
      </c>
    </row>
    <row r="4" spans="1:7" ht="17.25" x14ac:dyDescent="0.3">
      <c r="A4" s="26" t="s">
        <v>101</v>
      </c>
      <c r="B4" s="26"/>
      <c r="C4" s="26"/>
      <c r="D4" s="26"/>
      <c r="E4" s="26"/>
      <c r="F4" s="26"/>
    </row>
    <row r="6" spans="1:7" ht="25.5" customHeight="1" x14ac:dyDescent="0.2">
      <c r="A6" s="55" t="s">
        <v>85</v>
      </c>
      <c r="B6" s="56" t="s">
        <v>87</v>
      </c>
      <c r="C6" s="56"/>
      <c r="D6" s="56"/>
      <c r="E6" s="56"/>
      <c r="F6" s="55" t="s">
        <v>1</v>
      </c>
    </row>
    <row r="7" spans="1:7" ht="45" x14ac:dyDescent="0.2">
      <c r="A7" s="55"/>
      <c r="B7" s="35" t="s">
        <v>89</v>
      </c>
      <c r="C7" s="35" t="s">
        <v>90</v>
      </c>
      <c r="D7" s="35" t="s">
        <v>91</v>
      </c>
      <c r="E7" s="36" t="s">
        <v>93</v>
      </c>
      <c r="F7" s="55"/>
    </row>
    <row r="8" spans="1:7" ht="9" customHeight="1" x14ac:dyDescent="0.2">
      <c r="A8" s="47"/>
      <c r="B8" s="47"/>
      <c r="C8" s="47"/>
      <c r="D8" s="47"/>
      <c r="E8" s="47"/>
      <c r="F8" s="47"/>
    </row>
    <row r="9" spans="1:7" ht="14.1" customHeight="1" x14ac:dyDescent="0.25">
      <c r="A9" s="33" t="s">
        <v>2</v>
      </c>
      <c r="B9" s="15">
        <v>1989</v>
      </c>
      <c r="C9" s="15">
        <v>57</v>
      </c>
      <c r="D9" s="15">
        <v>209</v>
      </c>
      <c r="E9" s="15">
        <f>D9+C9</f>
        <v>266</v>
      </c>
      <c r="F9" s="15">
        <f>B9+E9</f>
        <v>2255</v>
      </c>
      <c r="G9" s="18" t="s">
        <v>51</v>
      </c>
    </row>
    <row r="10" spans="1:7" ht="14.1" customHeight="1" x14ac:dyDescent="0.25">
      <c r="A10" s="34" t="s">
        <v>3</v>
      </c>
      <c r="B10" s="16">
        <v>1175</v>
      </c>
      <c r="C10" s="16">
        <v>70</v>
      </c>
      <c r="D10" s="16">
        <v>16</v>
      </c>
      <c r="E10" s="16">
        <f t="shared" ref="E10:E40" si="0">D10+C10</f>
        <v>86</v>
      </c>
      <c r="F10" s="16">
        <f t="shared" ref="F10:F40" si="1">B10+E10</f>
        <v>1261</v>
      </c>
      <c r="G10" s="18" t="s">
        <v>52</v>
      </c>
    </row>
    <row r="11" spans="1:7" ht="14.1" customHeight="1" x14ac:dyDescent="0.25">
      <c r="A11" s="33" t="s">
        <v>4</v>
      </c>
      <c r="B11" s="15">
        <v>164</v>
      </c>
      <c r="C11" s="15">
        <v>108</v>
      </c>
      <c r="D11" s="15">
        <v>244</v>
      </c>
      <c r="E11" s="15">
        <f t="shared" si="0"/>
        <v>352</v>
      </c>
      <c r="F11" s="15">
        <f t="shared" si="1"/>
        <v>516</v>
      </c>
      <c r="G11" s="18" t="s">
        <v>53</v>
      </c>
    </row>
    <row r="12" spans="1:7" ht="14.1" customHeight="1" x14ac:dyDescent="0.25">
      <c r="A12" s="34" t="s">
        <v>5</v>
      </c>
      <c r="B12" s="16">
        <v>225</v>
      </c>
      <c r="C12" s="16">
        <v>16</v>
      </c>
      <c r="D12" s="16">
        <v>46</v>
      </c>
      <c r="E12" s="16">
        <f t="shared" si="0"/>
        <v>62</v>
      </c>
      <c r="F12" s="16">
        <f t="shared" si="1"/>
        <v>287</v>
      </c>
      <c r="G12" s="18" t="s">
        <v>54</v>
      </c>
    </row>
    <row r="13" spans="1:7" ht="14.1" customHeight="1" x14ac:dyDescent="0.25">
      <c r="A13" s="33" t="s">
        <v>6</v>
      </c>
      <c r="B13" s="15">
        <v>704</v>
      </c>
      <c r="C13" s="15">
        <v>237</v>
      </c>
      <c r="D13" s="15">
        <v>214</v>
      </c>
      <c r="E13" s="15">
        <f t="shared" si="0"/>
        <v>451</v>
      </c>
      <c r="F13" s="15">
        <f t="shared" si="1"/>
        <v>1155</v>
      </c>
      <c r="G13" s="18" t="s">
        <v>55</v>
      </c>
    </row>
    <row r="14" spans="1:7" ht="14.1" customHeight="1" x14ac:dyDescent="0.25">
      <c r="A14" s="34" t="s">
        <v>7</v>
      </c>
      <c r="B14" s="16">
        <v>4798</v>
      </c>
      <c r="C14" s="16">
        <v>99</v>
      </c>
      <c r="D14" s="16">
        <v>59</v>
      </c>
      <c r="E14" s="16">
        <f t="shared" si="0"/>
        <v>158</v>
      </c>
      <c r="F14" s="16">
        <f t="shared" si="1"/>
        <v>4956</v>
      </c>
      <c r="G14" s="18" t="s">
        <v>56</v>
      </c>
    </row>
    <row r="15" spans="1:7" ht="14.1" customHeight="1" x14ac:dyDescent="0.25">
      <c r="A15" s="33" t="s">
        <v>8</v>
      </c>
      <c r="B15" s="15">
        <v>4819</v>
      </c>
      <c r="C15" s="15">
        <v>41</v>
      </c>
      <c r="D15" s="15">
        <v>102</v>
      </c>
      <c r="E15" s="15">
        <f t="shared" si="0"/>
        <v>143</v>
      </c>
      <c r="F15" s="15">
        <f t="shared" si="1"/>
        <v>4962</v>
      </c>
      <c r="G15" s="18" t="s">
        <v>57</v>
      </c>
    </row>
    <row r="16" spans="1:7" ht="14.1" customHeight="1" x14ac:dyDescent="0.25">
      <c r="A16" s="34" t="s">
        <v>9</v>
      </c>
      <c r="B16" s="16">
        <v>1751</v>
      </c>
      <c r="C16" s="16">
        <v>39</v>
      </c>
      <c r="D16" s="16">
        <v>49</v>
      </c>
      <c r="E16" s="16">
        <f t="shared" si="0"/>
        <v>88</v>
      </c>
      <c r="F16" s="16">
        <f t="shared" si="1"/>
        <v>1839</v>
      </c>
      <c r="G16" s="18" t="s">
        <v>58</v>
      </c>
    </row>
    <row r="17" spans="1:7" ht="14.1" customHeight="1" x14ac:dyDescent="0.25">
      <c r="A17" s="33" t="s">
        <v>10</v>
      </c>
      <c r="B17" s="15">
        <v>26522</v>
      </c>
      <c r="C17" s="15">
        <v>2751</v>
      </c>
      <c r="D17" s="15">
        <v>1434</v>
      </c>
      <c r="E17" s="15">
        <f t="shared" si="0"/>
        <v>4185</v>
      </c>
      <c r="F17" s="15">
        <f t="shared" si="1"/>
        <v>30707</v>
      </c>
      <c r="G17" s="18" t="s">
        <v>59</v>
      </c>
    </row>
    <row r="18" spans="1:7" ht="14.1" customHeight="1" x14ac:dyDescent="0.25">
      <c r="A18" s="34" t="s">
        <v>11</v>
      </c>
      <c r="B18" s="16">
        <v>1652</v>
      </c>
      <c r="C18" s="16">
        <v>1</v>
      </c>
      <c r="D18" s="16">
        <v>26</v>
      </c>
      <c r="E18" s="16">
        <f t="shared" si="0"/>
        <v>27</v>
      </c>
      <c r="F18" s="16">
        <f t="shared" si="1"/>
        <v>1679</v>
      </c>
      <c r="G18" s="18" t="s">
        <v>60</v>
      </c>
    </row>
    <row r="19" spans="1:7" ht="14.1" customHeight="1" x14ac:dyDescent="0.25">
      <c r="A19" s="33" t="s">
        <v>12</v>
      </c>
      <c r="B19" s="15">
        <v>5723</v>
      </c>
      <c r="C19" s="15">
        <v>702</v>
      </c>
      <c r="D19" s="15">
        <v>247</v>
      </c>
      <c r="E19" s="15">
        <f t="shared" si="0"/>
        <v>949</v>
      </c>
      <c r="F19" s="15">
        <f t="shared" si="1"/>
        <v>6672</v>
      </c>
      <c r="G19" s="18" t="s">
        <v>61</v>
      </c>
    </row>
    <row r="20" spans="1:7" ht="14.1" customHeight="1" x14ac:dyDescent="0.25">
      <c r="A20" s="34" t="s">
        <v>13</v>
      </c>
      <c r="B20" s="16">
        <v>6778</v>
      </c>
      <c r="C20" s="16">
        <v>389</v>
      </c>
      <c r="D20" s="16">
        <v>635</v>
      </c>
      <c r="E20" s="16">
        <f t="shared" si="0"/>
        <v>1024</v>
      </c>
      <c r="F20" s="16">
        <f t="shared" si="1"/>
        <v>7802</v>
      </c>
      <c r="G20" s="18" t="s">
        <v>62</v>
      </c>
    </row>
    <row r="21" spans="1:7" ht="14.1" customHeight="1" x14ac:dyDescent="0.25">
      <c r="A21" s="33" t="s">
        <v>14</v>
      </c>
      <c r="B21" s="15">
        <v>294</v>
      </c>
      <c r="C21" s="15">
        <v>62</v>
      </c>
      <c r="D21" s="15">
        <v>107</v>
      </c>
      <c r="E21" s="15">
        <f t="shared" si="0"/>
        <v>169</v>
      </c>
      <c r="F21" s="15">
        <f t="shared" si="1"/>
        <v>463</v>
      </c>
      <c r="G21" s="18" t="s">
        <v>63</v>
      </c>
    </row>
    <row r="22" spans="1:7" ht="14.1" customHeight="1" x14ac:dyDescent="0.25">
      <c r="A22" s="34" t="s">
        <v>15</v>
      </c>
      <c r="B22" s="16">
        <v>4647</v>
      </c>
      <c r="C22" s="16">
        <v>171</v>
      </c>
      <c r="D22" s="16">
        <v>489</v>
      </c>
      <c r="E22" s="16">
        <f t="shared" si="0"/>
        <v>660</v>
      </c>
      <c r="F22" s="16">
        <f t="shared" si="1"/>
        <v>5307</v>
      </c>
      <c r="G22" s="18" t="s">
        <v>64</v>
      </c>
    </row>
    <row r="23" spans="1:7" ht="14.1" customHeight="1" x14ac:dyDescent="0.25">
      <c r="A23" s="33" t="s">
        <v>16</v>
      </c>
      <c r="B23" s="15">
        <v>7847</v>
      </c>
      <c r="C23" s="15">
        <v>490</v>
      </c>
      <c r="D23" s="15">
        <v>982</v>
      </c>
      <c r="E23" s="15">
        <f t="shared" si="0"/>
        <v>1472</v>
      </c>
      <c r="F23" s="15">
        <f t="shared" si="1"/>
        <v>9319</v>
      </c>
      <c r="G23" s="18" t="s">
        <v>65</v>
      </c>
    </row>
    <row r="24" spans="1:7" ht="14.1" customHeight="1" x14ac:dyDescent="0.25">
      <c r="A24" s="34" t="s">
        <v>17</v>
      </c>
      <c r="B24" s="16">
        <v>3168</v>
      </c>
      <c r="C24" s="16">
        <v>104</v>
      </c>
      <c r="D24" s="16">
        <v>149</v>
      </c>
      <c r="E24" s="16">
        <f t="shared" si="0"/>
        <v>253</v>
      </c>
      <c r="F24" s="16">
        <f t="shared" si="1"/>
        <v>3421</v>
      </c>
      <c r="G24" s="18" t="s">
        <v>66</v>
      </c>
    </row>
    <row r="25" spans="1:7" ht="14.1" customHeight="1" x14ac:dyDescent="0.25">
      <c r="A25" s="33" t="s">
        <v>18</v>
      </c>
      <c r="B25" s="15">
        <v>1658</v>
      </c>
      <c r="C25" s="15">
        <v>9</v>
      </c>
      <c r="D25" s="15">
        <v>77</v>
      </c>
      <c r="E25" s="15">
        <f t="shared" si="0"/>
        <v>86</v>
      </c>
      <c r="F25" s="15">
        <f t="shared" si="1"/>
        <v>1744</v>
      </c>
      <c r="G25" s="18" t="s">
        <v>67</v>
      </c>
    </row>
    <row r="26" spans="1:7" ht="14.1" customHeight="1" x14ac:dyDescent="0.25">
      <c r="A26" s="34" t="s">
        <v>19</v>
      </c>
      <c r="B26" s="16">
        <v>253</v>
      </c>
      <c r="C26" s="16">
        <v>78</v>
      </c>
      <c r="D26" s="16">
        <v>213</v>
      </c>
      <c r="E26" s="16">
        <f t="shared" si="0"/>
        <v>291</v>
      </c>
      <c r="F26" s="16">
        <f t="shared" si="1"/>
        <v>544</v>
      </c>
      <c r="G26" s="18" t="s">
        <v>68</v>
      </c>
    </row>
    <row r="27" spans="1:7" ht="14.1" customHeight="1" x14ac:dyDescent="0.25">
      <c r="A27" s="33" t="s">
        <v>20</v>
      </c>
      <c r="B27" s="15">
        <v>17031</v>
      </c>
      <c r="C27" s="15">
        <v>267</v>
      </c>
      <c r="D27" s="15">
        <v>278</v>
      </c>
      <c r="E27" s="15">
        <f t="shared" si="0"/>
        <v>545</v>
      </c>
      <c r="F27" s="15">
        <f t="shared" si="1"/>
        <v>17576</v>
      </c>
      <c r="G27" s="18" t="s">
        <v>69</v>
      </c>
    </row>
    <row r="28" spans="1:7" ht="14.1" customHeight="1" x14ac:dyDescent="0.25">
      <c r="A28" s="34" t="s">
        <v>21</v>
      </c>
      <c r="B28" s="16">
        <v>574</v>
      </c>
      <c r="C28" s="16">
        <v>123</v>
      </c>
      <c r="D28" s="16">
        <v>206</v>
      </c>
      <c r="E28" s="16">
        <f t="shared" si="0"/>
        <v>329</v>
      </c>
      <c r="F28" s="16">
        <f t="shared" si="1"/>
        <v>903</v>
      </c>
      <c r="G28" s="18" t="s">
        <v>70</v>
      </c>
    </row>
    <row r="29" spans="1:7" ht="14.1" customHeight="1" x14ac:dyDescent="0.25">
      <c r="A29" s="33" t="s">
        <v>22</v>
      </c>
      <c r="B29" s="15">
        <v>2976</v>
      </c>
      <c r="C29" s="15">
        <v>481</v>
      </c>
      <c r="D29" s="15">
        <v>150</v>
      </c>
      <c r="E29" s="15">
        <f t="shared" si="0"/>
        <v>631</v>
      </c>
      <c r="F29" s="15">
        <f t="shared" si="1"/>
        <v>3607</v>
      </c>
      <c r="G29" s="18" t="s">
        <v>71</v>
      </c>
    </row>
    <row r="30" spans="1:7" ht="14.1" customHeight="1" x14ac:dyDescent="0.25">
      <c r="A30" s="34" t="s">
        <v>23</v>
      </c>
      <c r="B30" s="16">
        <v>3840</v>
      </c>
      <c r="C30" s="16">
        <v>197</v>
      </c>
      <c r="D30" s="16">
        <v>90</v>
      </c>
      <c r="E30" s="16">
        <f t="shared" si="0"/>
        <v>287</v>
      </c>
      <c r="F30" s="16">
        <f t="shared" si="1"/>
        <v>4127</v>
      </c>
      <c r="G30" s="18" t="s">
        <v>72</v>
      </c>
    </row>
    <row r="31" spans="1:7" ht="14.1" customHeight="1" x14ac:dyDescent="0.25">
      <c r="A31" s="33" t="s">
        <v>24</v>
      </c>
      <c r="B31" s="15">
        <v>202</v>
      </c>
      <c r="C31" s="15">
        <v>114</v>
      </c>
      <c r="D31" s="15">
        <v>1381</v>
      </c>
      <c r="E31" s="15">
        <f t="shared" si="0"/>
        <v>1495</v>
      </c>
      <c r="F31" s="15">
        <f t="shared" si="1"/>
        <v>1697</v>
      </c>
      <c r="G31" s="18" t="s">
        <v>73</v>
      </c>
    </row>
    <row r="32" spans="1:7" ht="14.1" customHeight="1" x14ac:dyDescent="0.25">
      <c r="A32" s="34" t="s">
        <v>25</v>
      </c>
      <c r="B32" s="16">
        <v>2610</v>
      </c>
      <c r="C32" s="16">
        <v>97</v>
      </c>
      <c r="D32" s="16">
        <v>180</v>
      </c>
      <c r="E32" s="16">
        <f t="shared" si="0"/>
        <v>277</v>
      </c>
      <c r="F32" s="16">
        <f t="shared" si="1"/>
        <v>2887</v>
      </c>
      <c r="G32" s="18" t="s">
        <v>74</v>
      </c>
    </row>
    <row r="33" spans="1:7" ht="14.1" customHeight="1" x14ac:dyDescent="0.25">
      <c r="A33" s="33" t="s">
        <v>26</v>
      </c>
      <c r="B33" s="15">
        <v>2073</v>
      </c>
      <c r="C33" s="15">
        <v>141</v>
      </c>
      <c r="D33" s="15">
        <v>89</v>
      </c>
      <c r="E33" s="15">
        <f t="shared" si="0"/>
        <v>230</v>
      </c>
      <c r="F33" s="15">
        <f t="shared" si="1"/>
        <v>2303</v>
      </c>
      <c r="G33" s="18" t="s">
        <v>75</v>
      </c>
    </row>
    <row r="34" spans="1:7" ht="14.1" customHeight="1" x14ac:dyDescent="0.25">
      <c r="A34" s="34" t="s">
        <v>27</v>
      </c>
      <c r="B34" s="16">
        <v>2375</v>
      </c>
      <c r="C34" s="16">
        <v>66</v>
      </c>
      <c r="D34" s="16">
        <v>99</v>
      </c>
      <c r="E34" s="16">
        <f t="shared" si="0"/>
        <v>165</v>
      </c>
      <c r="F34" s="16">
        <f t="shared" si="1"/>
        <v>2540</v>
      </c>
      <c r="G34" s="18" t="s">
        <v>76</v>
      </c>
    </row>
    <row r="35" spans="1:7" ht="14.1" customHeight="1" x14ac:dyDescent="0.25">
      <c r="A35" s="33" t="s">
        <v>28</v>
      </c>
      <c r="B35" s="15">
        <v>1139</v>
      </c>
      <c r="C35" s="15">
        <v>68</v>
      </c>
      <c r="D35" s="15">
        <v>69</v>
      </c>
      <c r="E35" s="15">
        <f t="shared" si="0"/>
        <v>137</v>
      </c>
      <c r="F35" s="15">
        <f t="shared" si="1"/>
        <v>1276</v>
      </c>
      <c r="G35" s="18" t="s">
        <v>77</v>
      </c>
    </row>
    <row r="36" spans="1:7" ht="14.1" customHeight="1" x14ac:dyDescent="0.25">
      <c r="A36" s="34" t="s">
        <v>29</v>
      </c>
      <c r="B36" s="16">
        <v>5802</v>
      </c>
      <c r="C36" s="16">
        <v>192</v>
      </c>
      <c r="D36" s="16">
        <v>247</v>
      </c>
      <c r="E36" s="16">
        <f t="shared" si="0"/>
        <v>439</v>
      </c>
      <c r="F36" s="16">
        <f t="shared" si="1"/>
        <v>6241</v>
      </c>
      <c r="G36" s="18" t="s">
        <v>78</v>
      </c>
    </row>
    <row r="37" spans="1:7" ht="14.1" customHeight="1" x14ac:dyDescent="0.25">
      <c r="A37" s="33" t="s">
        <v>30</v>
      </c>
      <c r="B37" s="15">
        <v>383</v>
      </c>
      <c r="C37" s="15">
        <v>30</v>
      </c>
      <c r="D37" s="15">
        <v>21</v>
      </c>
      <c r="E37" s="15">
        <f t="shared" si="0"/>
        <v>51</v>
      </c>
      <c r="F37" s="15">
        <f t="shared" si="1"/>
        <v>434</v>
      </c>
      <c r="G37" s="18" t="s">
        <v>79</v>
      </c>
    </row>
    <row r="38" spans="1:7" ht="14.1" customHeight="1" x14ac:dyDescent="0.25">
      <c r="A38" s="34" t="s">
        <v>31</v>
      </c>
      <c r="B38" s="16">
        <v>4032</v>
      </c>
      <c r="C38" s="16">
        <v>232</v>
      </c>
      <c r="D38" s="16">
        <v>205</v>
      </c>
      <c r="E38" s="16">
        <f t="shared" si="0"/>
        <v>437</v>
      </c>
      <c r="F38" s="16">
        <f t="shared" si="1"/>
        <v>4469</v>
      </c>
      <c r="G38" s="18" t="s">
        <v>80</v>
      </c>
    </row>
    <row r="39" spans="1:7" ht="14.1" customHeight="1" x14ac:dyDescent="0.25">
      <c r="A39" s="33" t="s">
        <v>32</v>
      </c>
      <c r="B39" s="15">
        <v>954</v>
      </c>
      <c r="C39" s="15">
        <v>51</v>
      </c>
      <c r="D39" s="15">
        <v>101</v>
      </c>
      <c r="E39" s="15">
        <f t="shared" si="0"/>
        <v>152</v>
      </c>
      <c r="F39" s="15">
        <f t="shared" si="1"/>
        <v>1106</v>
      </c>
      <c r="G39" s="18" t="s">
        <v>81</v>
      </c>
    </row>
    <row r="40" spans="1:7" ht="14.1" customHeight="1" x14ac:dyDescent="0.25">
      <c r="A40" s="34" t="s">
        <v>33</v>
      </c>
      <c r="B40" s="16">
        <v>297</v>
      </c>
      <c r="C40" s="16">
        <v>9</v>
      </c>
      <c r="D40" s="16">
        <v>24</v>
      </c>
      <c r="E40" s="16">
        <f t="shared" si="0"/>
        <v>33</v>
      </c>
      <c r="F40" s="16">
        <f t="shared" si="1"/>
        <v>330</v>
      </c>
      <c r="G40" s="18" t="s">
        <v>82</v>
      </c>
    </row>
    <row r="41" spans="1:7" ht="9" customHeight="1" x14ac:dyDescent="0.2">
      <c r="A41" s="47"/>
      <c r="B41" s="48"/>
      <c r="C41" s="48"/>
      <c r="D41" s="48"/>
      <c r="E41" s="48"/>
      <c r="F41" s="48"/>
    </row>
    <row r="42" spans="1:7" ht="23.25" customHeight="1" x14ac:dyDescent="0.2">
      <c r="A42" s="10" t="s">
        <v>1</v>
      </c>
      <c r="B42" s="17">
        <f>SUM(B9:B40)</f>
        <v>118455</v>
      </c>
      <c r="C42" s="17">
        <f t="shared" ref="C42:F42" si="2">SUM(C9:C40)</f>
        <v>7492</v>
      </c>
      <c r="D42" s="17">
        <f t="shared" si="2"/>
        <v>8438</v>
      </c>
      <c r="E42" s="17">
        <f t="shared" si="2"/>
        <v>15930</v>
      </c>
      <c r="F42" s="17">
        <f t="shared" si="2"/>
        <v>134385</v>
      </c>
    </row>
    <row r="43" spans="1:7" x14ac:dyDescent="0.2">
      <c r="A43" s="11"/>
      <c r="B43" s="30"/>
      <c r="C43" s="30"/>
      <c r="D43" s="19">
        <f>B42*100/$F$42</f>
        <v>88.145998437325588</v>
      </c>
      <c r="E43" s="19">
        <f>E42*100/$F$42</f>
        <v>11.854001562674405</v>
      </c>
      <c r="F43" s="19">
        <f>SUM(D43:E43)</f>
        <v>100</v>
      </c>
    </row>
    <row r="44" spans="1:7" x14ac:dyDescent="0.2">
      <c r="A44" s="37" t="s">
        <v>94</v>
      </c>
      <c r="B44" s="30"/>
      <c r="C44" s="31"/>
    </row>
    <row r="45" spans="1:7" x14ac:dyDescent="0.2">
      <c r="A45" s="37" t="s">
        <v>92</v>
      </c>
      <c r="B45" s="30"/>
      <c r="C45" s="30"/>
      <c r="D45" s="38" t="s">
        <v>89</v>
      </c>
      <c r="E45" s="38" t="s">
        <v>95</v>
      </c>
      <c r="F45" s="30"/>
    </row>
    <row r="46" spans="1:7" x14ac:dyDescent="0.2">
      <c r="B46" s="30"/>
      <c r="C46" s="30"/>
      <c r="D46" s="30"/>
      <c r="E46" s="30"/>
      <c r="F46" s="30"/>
    </row>
    <row r="47" spans="1:7" x14ac:dyDescent="0.2">
      <c r="B47" s="30"/>
      <c r="C47" s="30"/>
      <c r="D47" s="30"/>
      <c r="E47" s="30"/>
      <c r="F47" s="30"/>
    </row>
    <row r="48" spans="1:7" x14ac:dyDescent="0.2">
      <c r="B48" s="30"/>
      <c r="C48" s="30"/>
      <c r="D48" s="30"/>
      <c r="E48" s="30"/>
      <c r="F48" s="30"/>
      <c r="G48" s="30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  <row r="63" spans="1:1" x14ac:dyDescent="0.2">
      <c r="A63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A47" sqref="A47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108</v>
      </c>
    </row>
    <row r="3" spans="1:10" x14ac:dyDescent="0.25">
      <c r="F3" s="6"/>
    </row>
    <row r="4" spans="1:10" ht="18.75" customHeight="1" x14ac:dyDescent="0.25">
      <c r="A4" s="57" t="s">
        <v>86</v>
      </c>
      <c r="B4" s="59" t="s">
        <v>34</v>
      </c>
      <c r="C4" s="59" t="s">
        <v>83</v>
      </c>
      <c r="D4" s="59" t="s">
        <v>84</v>
      </c>
      <c r="E4" s="59" t="s">
        <v>36</v>
      </c>
      <c r="F4" s="59" t="s">
        <v>88</v>
      </c>
      <c r="G4" s="59" t="s">
        <v>42</v>
      </c>
      <c r="H4" s="58" t="s">
        <v>1</v>
      </c>
    </row>
    <row r="5" spans="1:10" ht="18.75" customHeight="1" x14ac:dyDescent="0.25">
      <c r="A5" s="57"/>
      <c r="B5" s="59"/>
      <c r="C5" s="59"/>
      <c r="D5" s="59"/>
      <c r="E5" s="59"/>
      <c r="F5" s="59"/>
      <c r="G5" s="59"/>
      <c r="H5" s="58"/>
    </row>
    <row r="6" spans="1:10" ht="9" customHeight="1" x14ac:dyDescent="0.25">
      <c r="A6" s="49"/>
      <c r="B6" s="51"/>
      <c r="C6" s="51"/>
      <c r="D6" s="51"/>
      <c r="E6" s="51"/>
      <c r="F6" s="51"/>
      <c r="G6" s="51"/>
      <c r="H6" s="51"/>
    </row>
    <row r="7" spans="1:10" x14ac:dyDescent="0.25">
      <c r="A7" s="33" t="s">
        <v>2</v>
      </c>
      <c r="B7" s="14">
        <v>1192</v>
      </c>
      <c r="C7" s="14">
        <v>455</v>
      </c>
      <c r="D7" s="14">
        <v>69</v>
      </c>
      <c r="E7" s="14">
        <v>119</v>
      </c>
      <c r="F7" s="14">
        <v>150</v>
      </c>
      <c r="G7" s="14">
        <v>4</v>
      </c>
      <c r="H7" s="14">
        <f t="shared" ref="H7:H38" si="0">SUM(B7:G7)</f>
        <v>1989</v>
      </c>
      <c r="I7" s="18" t="s">
        <v>51</v>
      </c>
      <c r="J7" s="20"/>
    </row>
    <row r="8" spans="1:10" x14ac:dyDescent="0.25">
      <c r="A8" s="25" t="s">
        <v>3</v>
      </c>
      <c r="B8" s="2">
        <v>487</v>
      </c>
      <c r="C8" s="2">
        <v>525</v>
      </c>
      <c r="D8" s="2">
        <v>87</v>
      </c>
      <c r="E8" s="2">
        <v>62</v>
      </c>
      <c r="F8" s="2">
        <v>8</v>
      </c>
      <c r="G8" s="2">
        <v>6</v>
      </c>
      <c r="H8" s="2">
        <f t="shared" si="0"/>
        <v>1175</v>
      </c>
      <c r="I8" s="18" t="s">
        <v>52</v>
      </c>
      <c r="J8" s="20"/>
    </row>
    <row r="9" spans="1:10" x14ac:dyDescent="0.25">
      <c r="A9" s="33" t="s">
        <v>4</v>
      </c>
      <c r="B9" s="14">
        <v>90</v>
      </c>
      <c r="C9" s="14">
        <v>55</v>
      </c>
      <c r="D9" s="14">
        <v>11</v>
      </c>
      <c r="E9" s="14">
        <v>6</v>
      </c>
      <c r="F9" s="14">
        <v>2</v>
      </c>
      <c r="G9" s="14">
        <v>0</v>
      </c>
      <c r="H9" s="14">
        <f t="shared" si="0"/>
        <v>164</v>
      </c>
      <c r="I9" s="18" t="s">
        <v>53</v>
      </c>
      <c r="J9" s="20"/>
    </row>
    <row r="10" spans="1:10" x14ac:dyDescent="0.25">
      <c r="A10" s="25" t="s">
        <v>5</v>
      </c>
      <c r="B10" s="2">
        <v>116</v>
      </c>
      <c r="C10" s="2">
        <v>52</v>
      </c>
      <c r="D10" s="2">
        <v>28</v>
      </c>
      <c r="E10" s="2">
        <v>21</v>
      </c>
      <c r="F10" s="2">
        <v>8</v>
      </c>
      <c r="G10" s="2">
        <v>0</v>
      </c>
      <c r="H10" s="2">
        <f t="shared" si="0"/>
        <v>225</v>
      </c>
      <c r="I10" s="18" t="s">
        <v>54</v>
      </c>
      <c r="J10" s="20"/>
    </row>
    <row r="11" spans="1:10" x14ac:dyDescent="0.25">
      <c r="A11" s="33" t="s">
        <v>6</v>
      </c>
      <c r="B11" s="14">
        <v>358</v>
      </c>
      <c r="C11" s="14">
        <v>210</v>
      </c>
      <c r="D11" s="14">
        <v>68</v>
      </c>
      <c r="E11" s="14">
        <v>54</v>
      </c>
      <c r="F11" s="14">
        <v>10</v>
      </c>
      <c r="G11" s="14">
        <v>4</v>
      </c>
      <c r="H11" s="14">
        <f t="shared" si="0"/>
        <v>704</v>
      </c>
      <c r="I11" s="18" t="s">
        <v>55</v>
      </c>
      <c r="J11" s="20"/>
    </row>
    <row r="12" spans="1:10" x14ac:dyDescent="0.25">
      <c r="A12" s="25" t="s">
        <v>7</v>
      </c>
      <c r="B12" s="2">
        <v>3053</v>
      </c>
      <c r="C12" s="2">
        <v>1132</v>
      </c>
      <c r="D12" s="2">
        <v>376</v>
      </c>
      <c r="E12" s="2">
        <v>117</v>
      </c>
      <c r="F12" s="2">
        <v>113</v>
      </c>
      <c r="G12" s="2">
        <v>7</v>
      </c>
      <c r="H12" s="2">
        <f t="shared" si="0"/>
        <v>4798</v>
      </c>
      <c r="I12" s="18" t="s">
        <v>56</v>
      </c>
      <c r="J12" s="20"/>
    </row>
    <row r="13" spans="1:10" x14ac:dyDescent="0.25">
      <c r="A13" s="33" t="s">
        <v>8</v>
      </c>
      <c r="B13" s="14">
        <v>2871</v>
      </c>
      <c r="C13" s="14">
        <v>1227</v>
      </c>
      <c r="D13" s="14">
        <v>267</v>
      </c>
      <c r="E13" s="14">
        <v>259</v>
      </c>
      <c r="F13" s="14">
        <v>194</v>
      </c>
      <c r="G13" s="14">
        <v>1</v>
      </c>
      <c r="H13" s="14">
        <f t="shared" si="0"/>
        <v>4819</v>
      </c>
      <c r="I13" s="18" t="s">
        <v>57</v>
      </c>
      <c r="J13" s="20"/>
    </row>
    <row r="14" spans="1:10" x14ac:dyDescent="0.25">
      <c r="A14" s="25" t="s">
        <v>9</v>
      </c>
      <c r="B14" s="2">
        <v>800</v>
      </c>
      <c r="C14" s="2">
        <v>533</v>
      </c>
      <c r="D14" s="2">
        <v>215</v>
      </c>
      <c r="E14" s="2">
        <v>149</v>
      </c>
      <c r="F14" s="2">
        <v>50</v>
      </c>
      <c r="G14" s="2">
        <v>4</v>
      </c>
      <c r="H14" s="2">
        <f t="shared" si="0"/>
        <v>1751</v>
      </c>
      <c r="I14" s="18" t="s">
        <v>58</v>
      </c>
      <c r="J14" s="20"/>
    </row>
    <row r="15" spans="1:10" x14ac:dyDescent="0.25">
      <c r="A15" s="33" t="s">
        <v>10</v>
      </c>
      <c r="B15" s="14">
        <v>15749</v>
      </c>
      <c r="C15" s="14">
        <v>4928</v>
      </c>
      <c r="D15" s="14">
        <v>2224</v>
      </c>
      <c r="E15" s="14">
        <v>2608</v>
      </c>
      <c r="F15" s="14">
        <v>953</v>
      </c>
      <c r="G15" s="14">
        <v>60</v>
      </c>
      <c r="H15" s="14">
        <f t="shared" si="0"/>
        <v>26522</v>
      </c>
      <c r="I15" s="18" t="s">
        <v>59</v>
      </c>
      <c r="J15" s="20"/>
    </row>
    <row r="16" spans="1:10" x14ac:dyDescent="0.25">
      <c r="A16" s="25" t="s">
        <v>11</v>
      </c>
      <c r="B16" s="2">
        <v>608</v>
      </c>
      <c r="C16" s="2">
        <v>809</v>
      </c>
      <c r="D16" s="2">
        <v>59</v>
      </c>
      <c r="E16" s="2">
        <v>80</v>
      </c>
      <c r="F16" s="2">
        <v>91</v>
      </c>
      <c r="G16" s="2">
        <v>5</v>
      </c>
      <c r="H16" s="2">
        <f t="shared" si="0"/>
        <v>1652</v>
      </c>
      <c r="I16" s="18" t="s">
        <v>60</v>
      </c>
      <c r="J16" s="20"/>
    </row>
    <row r="17" spans="1:10" x14ac:dyDescent="0.25">
      <c r="A17" s="33" t="s">
        <v>12</v>
      </c>
      <c r="B17" s="14">
        <v>2866</v>
      </c>
      <c r="C17" s="14">
        <v>1620</v>
      </c>
      <c r="D17" s="14">
        <v>492</v>
      </c>
      <c r="E17" s="14">
        <v>565</v>
      </c>
      <c r="F17" s="14">
        <v>161</v>
      </c>
      <c r="G17" s="14">
        <v>19</v>
      </c>
      <c r="H17" s="14">
        <f t="shared" si="0"/>
        <v>5723</v>
      </c>
      <c r="I17" s="18" t="s">
        <v>61</v>
      </c>
      <c r="J17" s="20"/>
    </row>
    <row r="18" spans="1:10" x14ac:dyDescent="0.25">
      <c r="A18" s="25" t="s">
        <v>13</v>
      </c>
      <c r="B18" s="2">
        <v>3404</v>
      </c>
      <c r="C18" s="2">
        <v>2203</v>
      </c>
      <c r="D18" s="2">
        <v>409</v>
      </c>
      <c r="E18" s="2">
        <v>498</v>
      </c>
      <c r="F18" s="2">
        <v>256</v>
      </c>
      <c r="G18" s="2">
        <v>8</v>
      </c>
      <c r="H18" s="2">
        <f t="shared" si="0"/>
        <v>6778</v>
      </c>
      <c r="I18" s="18" t="s">
        <v>62</v>
      </c>
      <c r="J18" s="20"/>
    </row>
    <row r="19" spans="1:10" x14ac:dyDescent="0.25">
      <c r="A19" s="33" t="s">
        <v>14</v>
      </c>
      <c r="B19" s="14">
        <v>132</v>
      </c>
      <c r="C19" s="14">
        <v>72</v>
      </c>
      <c r="D19" s="14">
        <v>59</v>
      </c>
      <c r="E19" s="14">
        <v>15</v>
      </c>
      <c r="F19" s="14">
        <v>13</v>
      </c>
      <c r="G19" s="14">
        <v>3</v>
      </c>
      <c r="H19" s="14">
        <f t="shared" si="0"/>
        <v>294</v>
      </c>
      <c r="I19" s="18" t="s">
        <v>63</v>
      </c>
      <c r="J19" s="20"/>
    </row>
    <row r="20" spans="1:10" x14ac:dyDescent="0.25">
      <c r="A20" s="25" t="s">
        <v>15</v>
      </c>
      <c r="B20" s="2">
        <v>2363</v>
      </c>
      <c r="C20" s="2">
        <v>1046</v>
      </c>
      <c r="D20" s="2">
        <v>735</v>
      </c>
      <c r="E20" s="2">
        <v>355</v>
      </c>
      <c r="F20" s="2">
        <v>144</v>
      </c>
      <c r="G20" s="2">
        <v>4</v>
      </c>
      <c r="H20" s="2">
        <f t="shared" si="0"/>
        <v>4647</v>
      </c>
      <c r="I20" s="18" t="s">
        <v>64</v>
      </c>
      <c r="J20" s="20"/>
    </row>
    <row r="21" spans="1:10" x14ac:dyDescent="0.25">
      <c r="A21" s="33" t="s">
        <v>16</v>
      </c>
      <c r="B21" s="14">
        <v>4019</v>
      </c>
      <c r="C21" s="14">
        <v>2295</v>
      </c>
      <c r="D21" s="14">
        <v>735</v>
      </c>
      <c r="E21" s="14">
        <v>516</v>
      </c>
      <c r="F21" s="14">
        <v>264</v>
      </c>
      <c r="G21" s="14">
        <v>18</v>
      </c>
      <c r="H21" s="14">
        <f t="shared" si="0"/>
        <v>7847</v>
      </c>
      <c r="I21" s="18" t="s">
        <v>65</v>
      </c>
      <c r="J21" s="20"/>
    </row>
    <row r="22" spans="1:10" x14ac:dyDescent="0.25">
      <c r="A22" s="25" t="s">
        <v>17</v>
      </c>
      <c r="B22" s="2">
        <v>1587</v>
      </c>
      <c r="C22" s="2">
        <v>957</v>
      </c>
      <c r="D22" s="2">
        <v>319</v>
      </c>
      <c r="E22" s="2">
        <v>166</v>
      </c>
      <c r="F22" s="2">
        <v>128</v>
      </c>
      <c r="G22" s="2">
        <v>11</v>
      </c>
      <c r="H22" s="2">
        <f t="shared" si="0"/>
        <v>3168</v>
      </c>
      <c r="I22" s="18" t="s">
        <v>66</v>
      </c>
      <c r="J22" s="20"/>
    </row>
    <row r="23" spans="1:10" x14ac:dyDescent="0.25">
      <c r="A23" s="33" t="s">
        <v>18</v>
      </c>
      <c r="B23" s="14">
        <v>1005</v>
      </c>
      <c r="C23" s="14">
        <v>425</v>
      </c>
      <c r="D23" s="14">
        <v>56</v>
      </c>
      <c r="E23" s="14">
        <v>109</v>
      </c>
      <c r="F23" s="14">
        <v>63</v>
      </c>
      <c r="G23" s="14">
        <v>0</v>
      </c>
      <c r="H23" s="14">
        <f t="shared" si="0"/>
        <v>1658</v>
      </c>
      <c r="I23" s="18" t="s">
        <v>67</v>
      </c>
      <c r="J23" s="20"/>
    </row>
    <row r="24" spans="1:10" x14ac:dyDescent="0.25">
      <c r="A24" s="25" t="s">
        <v>19</v>
      </c>
      <c r="B24" s="2">
        <v>123</v>
      </c>
      <c r="C24" s="2">
        <v>62</v>
      </c>
      <c r="D24" s="2">
        <v>34</v>
      </c>
      <c r="E24" s="2">
        <v>28</v>
      </c>
      <c r="F24" s="2">
        <v>6</v>
      </c>
      <c r="G24" s="2">
        <v>0</v>
      </c>
      <c r="H24" s="2">
        <f t="shared" si="0"/>
        <v>253</v>
      </c>
      <c r="I24" s="18" t="s">
        <v>68</v>
      </c>
      <c r="J24" s="20"/>
    </row>
    <row r="25" spans="1:10" x14ac:dyDescent="0.25">
      <c r="A25" s="33" t="s">
        <v>20</v>
      </c>
      <c r="B25" s="14">
        <v>8061</v>
      </c>
      <c r="C25" s="14">
        <v>5552</v>
      </c>
      <c r="D25" s="14">
        <v>728</v>
      </c>
      <c r="E25" s="14">
        <v>2139</v>
      </c>
      <c r="F25" s="14">
        <v>531</v>
      </c>
      <c r="G25" s="14">
        <v>20</v>
      </c>
      <c r="H25" s="14">
        <f t="shared" si="0"/>
        <v>17031</v>
      </c>
      <c r="I25" s="18" t="s">
        <v>69</v>
      </c>
      <c r="J25" s="20"/>
    </row>
    <row r="26" spans="1:10" x14ac:dyDescent="0.25">
      <c r="A26" s="25" t="s">
        <v>21</v>
      </c>
      <c r="B26" s="2">
        <v>249</v>
      </c>
      <c r="C26" s="2">
        <v>163</v>
      </c>
      <c r="D26" s="2">
        <v>62</v>
      </c>
      <c r="E26" s="2">
        <v>85</v>
      </c>
      <c r="F26" s="2">
        <v>13</v>
      </c>
      <c r="G26" s="2">
        <v>2</v>
      </c>
      <c r="H26" s="2">
        <f t="shared" si="0"/>
        <v>574</v>
      </c>
      <c r="I26" s="18" t="s">
        <v>70</v>
      </c>
      <c r="J26" s="20"/>
    </row>
    <row r="27" spans="1:10" x14ac:dyDescent="0.25">
      <c r="A27" s="33" t="s">
        <v>22</v>
      </c>
      <c r="B27" s="14">
        <v>1510</v>
      </c>
      <c r="C27" s="14">
        <v>712</v>
      </c>
      <c r="D27" s="14">
        <v>412</v>
      </c>
      <c r="E27" s="14">
        <v>220</v>
      </c>
      <c r="F27" s="14">
        <v>114</v>
      </c>
      <c r="G27" s="14">
        <v>8</v>
      </c>
      <c r="H27" s="14">
        <f t="shared" si="0"/>
        <v>2976</v>
      </c>
      <c r="I27" s="18" t="s">
        <v>71</v>
      </c>
      <c r="J27" s="20"/>
    </row>
    <row r="28" spans="1:10" x14ac:dyDescent="0.25">
      <c r="A28" s="25" t="s">
        <v>23</v>
      </c>
      <c r="B28" s="2">
        <v>2190</v>
      </c>
      <c r="C28" s="2">
        <v>1058</v>
      </c>
      <c r="D28" s="2">
        <v>269</v>
      </c>
      <c r="E28" s="2">
        <v>129</v>
      </c>
      <c r="F28" s="2">
        <v>191</v>
      </c>
      <c r="G28" s="2">
        <v>3</v>
      </c>
      <c r="H28" s="2">
        <f t="shared" si="0"/>
        <v>3840</v>
      </c>
      <c r="I28" s="18" t="s">
        <v>72</v>
      </c>
      <c r="J28" s="20"/>
    </row>
    <row r="29" spans="1:10" x14ac:dyDescent="0.25">
      <c r="A29" s="33" t="s">
        <v>24</v>
      </c>
      <c r="B29" s="14">
        <v>65</v>
      </c>
      <c r="C29" s="14">
        <v>49</v>
      </c>
      <c r="D29" s="14">
        <v>22</v>
      </c>
      <c r="E29" s="14">
        <v>61</v>
      </c>
      <c r="F29" s="14">
        <v>4</v>
      </c>
      <c r="G29" s="14">
        <v>1</v>
      </c>
      <c r="H29" s="14">
        <f t="shared" si="0"/>
        <v>202</v>
      </c>
      <c r="I29" s="18" t="s">
        <v>73</v>
      </c>
      <c r="J29" s="20"/>
    </row>
    <row r="30" spans="1:10" x14ac:dyDescent="0.25">
      <c r="A30" s="25" t="s">
        <v>25</v>
      </c>
      <c r="B30" s="2">
        <v>1327</v>
      </c>
      <c r="C30" s="2">
        <v>788</v>
      </c>
      <c r="D30" s="2">
        <v>169</v>
      </c>
      <c r="E30" s="2">
        <v>242</v>
      </c>
      <c r="F30" s="2">
        <v>83</v>
      </c>
      <c r="G30" s="2">
        <v>1</v>
      </c>
      <c r="H30" s="2">
        <f t="shared" si="0"/>
        <v>2610</v>
      </c>
      <c r="I30" s="18" t="s">
        <v>74</v>
      </c>
      <c r="J30" s="20"/>
    </row>
    <row r="31" spans="1:10" x14ac:dyDescent="0.25">
      <c r="A31" s="33" t="s">
        <v>26</v>
      </c>
      <c r="B31" s="14">
        <v>1117</v>
      </c>
      <c r="C31" s="14">
        <v>706</v>
      </c>
      <c r="D31" s="14">
        <v>147</v>
      </c>
      <c r="E31" s="14">
        <v>33</v>
      </c>
      <c r="F31" s="14">
        <v>67</v>
      </c>
      <c r="G31" s="14">
        <v>3</v>
      </c>
      <c r="H31" s="14">
        <f t="shared" si="0"/>
        <v>2073</v>
      </c>
      <c r="I31" s="18" t="s">
        <v>75</v>
      </c>
      <c r="J31" s="20"/>
    </row>
    <row r="32" spans="1:10" x14ac:dyDescent="0.25">
      <c r="A32" s="25" t="s">
        <v>27</v>
      </c>
      <c r="B32" s="2">
        <v>1244</v>
      </c>
      <c r="C32" s="2">
        <v>690</v>
      </c>
      <c r="D32" s="2">
        <v>219</v>
      </c>
      <c r="E32" s="2">
        <v>152</v>
      </c>
      <c r="F32" s="2">
        <v>69</v>
      </c>
      <c r="G32" s="2">
        <v>1</v>
      </c>
      <c r="H32" s="2">
        <f t="shared" si="0"/>
        <v>2375</v>
      </c>
      <c r="I32" s="18" t="s">
        <v>76</v>
      </c>
      <c r="J32" s="20"/>
    </row>
    <row r="33" spans="1:10" x14ac:dyDescent="0.25">
      <c r="A33" s="33" t="s">
        <v>28</v>
      </c>
      <c r="B33" s="14">
        <v>456</v>
      </c>
      <c r="C33" s="14">
        <v>268</v>
      </c>
      <c r="D33" s="14">
        <v>143</v>
      </c>
      <c r="E33" s="14">
        <v>253</v>
      </c>
      <c r="F33" s="14">
        <v>16</v>
      </c>
      <c r="G33" s="14">
        <v>3</v>
      </c>
      <c r="H33" s="14">
        <f t="shared" si="0"/>
        <v>1139</v>
      </c>
      <c r="I33" s="18" t="s">
        <v>77</v>
      </c>
      <c r="J33" s="20"/>
    </row>
    <row r="34" spans="1:10" x14ac:dyDescent="0.25">
      <c r="A34" s="25" t="s">
        <v>29</v>
      </c>
      <c r="B34" s="2">
        <v>2968</v>
      </c>
      <c r="C34" s="2">
        <v>1687</v>
      </c>
      <c r="D34" s="2">
        <v>319</v>
      </c>
      <c r="E34" s="2">
        <v>647</v>
      </c>
      <c r="F34" s="2">
        <v>162</v>
      </c>
      <c r="G34" s="2">
        <v>19</v>
      </c>
      <c r="H34" s="2">
        <f t="shared" si="0"/>
        <v>5802</v>
      </c>
      <c r="I34" s="18" t="s">
        <v>78</v>
      </c>
      <c r="J34" s="20"/>
    </row>
    <row r="35" spans="1:10" x14ac:dyDescent="0.25">
      <c r="A35" s="33" t="s">
        <v>30</v>
      </c>
      <c r="B35" s="14">
        <v>133</v>
      </c>
      <c r="C35" s="14">
        <v>216</v>
      </c>
      <c r="D35" s="14">
        <v>15</v>
      </c>
      <c r="E35" s="14">
        <v>13</v>
      </c>
      <c r="F35" s="14">
        <v>6</v>
      </c>
      <c r="G35" s="14">
        <v>0</v>
      </c>
      <c r="H35" s="14">
        <f t="shared" si="0"/>
        <v>383</v>
      </c>
      <c r="I35" s="18" t="s">
        <v>79</v>
      </c>
      <c r="J35" s="20"/>
    </row>
    <row r="36" spans="1:10" x14ac:dyDescent="0.25">
      <c r="A36" s="25" t="s">
        <v>31</v>
      </c>
      <c r="B36" s="2">
        <v>1953</v>
      </c>
      <c r="C36" s="2">
        <v>1394</v>
      </c>
      <c r="D36" s="2">
        <v>288</v>
      </c>
      <c r="E36" s="2">
        <v>289</v>
      </c>
      <c r="F36" s="2">
        <v>102</v>
      </c>
      <c r="G36" s="2">
        <v>6</v>
      </c>
      <c r="H36" s="2">
        <f t="shared" si="0"/>
        <v>4032</v>
      </c>
      <c r="I36" s="18" t="s">
        <v>80</v>
      </c>
      <c r="J36" s="20"/>
    </row>
    <row r="37" spans="1:10" x14ac:dyDescent="0.25">
      <c r="A37" s="33" t="s">
        <v>32</v>
      </c>
      <c r="B37" s="14">
        <v>489</v>
      </c>
      <c r="C37" s="14">
        <v>181</v>
      </c>
      <c r="D37" s="14">
        <v>34</v>
      </c>
      <c r="E37" s="14">
        <v>158</v>
      </c>
      <c r="F37" s="14">
        <v>91</v>
      </c>
      <c r="G37" s="14">
        <v>1</v>
      </c>
      <c r="H37" s="14">
        <f t="shared" si="0"/>
        <v>954</v>
      </c>
      <c r="I37" s="18" t="s">
        <v>81</v>
      </c>
      <c r="J37" s="20"/>
    </row>
    <row r="38" spans="1:10" x14ac:dyDescent="0.25">
      <c r="A38" s="25" t="s">
        <v>33</v>
      </c>
      <c r="B38" s="2">
        <v>95</v>
      </c>
      <c r="C38" s="2">
        <v>165</v>
      </c>
      <c r="D38" s="2">
        <v>37</v>
      </c>
      <c r="E38" s="2">
        <v>0</v>
      </c>
      <c r="F38" s="2">
        <v>0</v>
      </c>
      <c r="G38" s="2">
        <v>0</v>
      </c>
      <c r="H38" s="2">
        <f t="shared" si="0"/>
        <v>297</v>
      </c>
      <c r="I38" s="18" t="s">
        <v>82</v>
      </c>
      <c r="J38" s="20"/>
    </row>
    <row r="39" spans="1:10" ht="8.25" customHeight="1" x14ac:dyDescent="0.25">
      <c r="A39" s="49"/>
      <c r="B39" s="50"/>
      <c r="C39" s="50"/>
      <c r="D39" s="50"/>
      <c r="E39" s="50"/>
      <c r="F39" s="50"/>
      <c r="G39" s="50"/>
      <c r="H39" s="50"/>
    </row>
    <row r="40" spans="1:10" ht="23.25" customHeight="1" x14ac:dyDescent="0.25">
      <c r="A40" s="7" t="s">
        <v>1</v>
      </c>
      <c r="B40" s="24">
        <f t="shared" ref="B40:H40" si="1">SUM(B7:B38)</f>
        <v>62680</v>
      </c>
      <c r="C40" s="24">
        <f t="shared" si="1"/>
        <v>32235</v>
      </c>
      <c r="D40" s="24">
        <f t="shared" si="1"/>
        <v>9107</v>
      </c>
      <c r="E40" s="24">
        <f t="shared" si="1"/>
        <v>10148</v>
      </c>
      <c r="F40" s="24">
        <f t="shared" si="1"/>
        <v>4063</v>
      </c>
      <c r="G40" s="24">
        <f t="shared" si="1"/>
        <v>222</v>
      </c>
      <c r="H40" s="23">
        <f t="shared" si="1"/>
        <v>118455</v>
      </c>
    </row>
    <row r="41" spans="1:10" x14ac:dyDescent="0.25">
      <c r="A41" s="18"/>
      <c r="B41" s="64">
        <f t="shared" ref="B41:G41" si="2">B40*100/$H$40</f>
        <v>52.914608923219788</v>
      </c>
      <c r="C41" s="64">
        <f t="shared" si="2"/>
        <v>27.212865645181715</v>
      </c>
      <c r="D41" s="64">
        <f t="shared" si="2"/>
        <v>7.6881516187581784</v>
      </c>
      <c r="E41" s="64">
        <f t="shared" si="2"/>
        <v>8.5669663585327758</v>
      </c>
      <c r="F41" s="64">
        <f t="shared" si="2"/>
        <v>3.4299945126841416</v>
      </c>
      <c r="G41" s="64">
        <f t="shared" si="2"/>
        <v>0.1874129416234013</v>
      </c>
      <c r="H41" s="21">
        <f>SUM(B41:G41)</f>
        <v>100.00000000000003</v>
      </c>
    </row>
    <row r="42" spans="1:10" x14ac:dyDescent="0.25">
      <c r="A42" s="25" t="s">
        <v>96</v>
      </c>
      <c r="J42" s="20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D63" sqref="D63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32"/>
      <c r="C1" s="32"/>
      <c r="D1" s="32"/>
      <c r="E1" s="32"/>
      <c r="F1" s="32"/>
      <c r="G1" s="32"/>
      <c r="H1" s="32"/>
      <c r="I1" s="32"/>
      <c r="J1" s="32"/>
    </row>
    <row r="2" spans="1:13" ht="17.25" x14ac:dyDescent="0.3">
      <c r="A2" s="32" t="s">
        <v>102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x14ac:dyDescent="0.2">
      <c r="B3" s="12"/>
      <c r="C3" s="12"/>
      <c r="D3" s="12"/>
      <c r="E3" s="12"/>
      <c r="F3" s="12"/>
      <c r="G3" s="12"/>
      <c r="H3" s="12"/>
      <c r="I3" s="12"/>
      <c r="J3" s="12"/>
      <c r="M3" s="54"/>
    </row>
    <row r="4" spans="1:13" ht="15" customHeight="1" x14ac:dyDescent="0.25">
      <c r="A4" s="55" t="s">
        <v>44</v>
      </c>
      <c r="B4" s="60" t="s">
        <v>37</v>
      </c>
      <c r="C4" s="60"/>
      <c r="D4" s="60"/>
      <c r="E4" s="60"/>
      <c r="F4" s="60"/>
      <c r="G4" s="62" t="s">
        <v>43</v>
      </c>
      <c r="H4" s="60" t="s">
        <v>0</v>
      </c>
      <c r="I4" s="60"/>
      <c r="J4" s="62" t="s">
        <v>43</v>
      </c>
      <c r="K4" s="61" t="s">
        <v>50</v>
      </c>
      <c r="L4" s="58" t="s">
        <v>1</v>
      </c>
      <c r="M4" s="54"/>
    </row>
    <row r="5" spans="1:13" ht="15" x14ac:dyDescent="0.25">
      <c r="A5" s="55"/>
      <c r="B5" s="13" t="s">
        <v>38</v>
      </c>
      <c r="C5" s="13" t="s">
        <v>39</v>
      </c>
      <c r="D5" s="13" t="s">
        <v>40</v>
      </c>
      <c r="E5" s="13" t="s">
        <v>41</v>
      </c>
      <c r="F5" s="13" t="s">
        <v>42</v>
      </c>
      <c r="G5" s="62"/>
      <c r="H5" s="13" t="s">
        <v>45</v>
      </c>
      <c r="I5" s="13" t="s">
        <v>46</v>
      </c>
      <c r="J5" s="62"/>
      <c r="K5" s="61"/>
      <c r="L5" s="58"/>
      <c r="M5" s="54"/>
    </row>
    <row r="6" spans="1:13" ht="10.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4"/>
      <c r="L6" s="44"/>
      <c r="M6" s="54"/>
    </row>
    <row r="7" spans="1:13" ht="15" x14ac:dyDescent="0.25">
      <c r="A7" s="33" t="s">
        <v>34</v>
      </c>
      <c r="B7" s="14">
        <v>5309</v>
      </c>
      <c r="C7" s="14">
        <v>3363</v>
      </c>
      <c r="D7" s="14">
        <v>237</v>
      </c>
      <c r="E7" s="14">
        <v>21766</v>
      </c>
      <c r="F7" s="14">
        <v>85</v>
      </c>
      <c r="G7" s="14">
        <f>SUM(B7:F7)</f>
        <v>30760</v>
      </c>
      <c r="H7" s="14">
        <v>31800</v>
      </c>
      <c r="I7" s="14">
        <v>49</v>
      </c>
      <c r="J7" s="14">
        <f>H7+I7</f>
        <v>31849</v>
      </c>
      <c r="K7" s="14">
        <v>71</v>
      </c>
      <c r="L7" s="14">
        <f>G7+J7+K7</f>
        <v>62680</v>
      </c>
      <c r="M7" s="54"/>
    </row>
    <row r="8" spans="1:13" ht="15" x14ac:dyDescent="0.25">
      <c r="A8" s="45" t="s">
        <v>83</v>
      </c>
      <c r="B8" s="46">
        <v>2687</v>
      </c>
      <c r="C8" s="46">
        <v>2482</v>
      </c>
      <c r="D8" s="46">
        <v>113</v>
      </c>
      <c r="E8" s="46">
        <v>13077</v>
      </c>
      <c r="F8" s="46">
        <v>41</v>
      </c>
      <c r="G8" s="46">
        <f t="shared" ref="G8:G12" si="0">SUM(B8:F8)</f>
        <v>18400</v>
      </c>
      <c r="H8" s="46">
        <v>13753</v>
      </c>
      <c r="I8" s="46">
        <v>62</v>
      </c>
      <c r="J8" s="46">
        <f t="shared" ref="J8:J12" si="1">H8+I8</f>
        <v>13815</v>
      </c>
      <c r="K8" s="46">
        <v>20</v>
      </c>
      <c r="L8" s="46">
        <f t="shared" ref="L8:L12" si="2">G8+J8+K8</f>
        <v>32235</v>
      </c>
      <c r="M8" s="54"/>
    </row>
    <row r="9" spans="1:13" ht="15" x14ac:dyDescent="0.25">
      <c r="A9" s="33" t="s">
        <v>84</v>
      </c>
      <c r="B9" s="14">
        <v>1741</v>
      </c>
      <c r="C9" s="14">
        <v>1200</v>
      </c>
      <c r="D9" s="14">
        <v>51</v>
      </c>
      <c r="E9" s="14">
        <v>3894</v>
      </c>
      <c r="F9" s="14">
        <v>35</v>
      </c>
      <c r="G9" s="14">
        <f t="shared" si="0"/>
        <v>6921</v>
      </c>
      <c r="H9" s="14">
        <v>2135</v>
      </c>
      <c r="I9" s="14">
        <v>3</v>
      </c>
      <c r="J9" s="14">
        <f t="shared" si="1"/>
        <v>2138</v>
      </c>
      <c r="K9" s="14">
        <v>48</v>
      </c>
      <c r="L9" s="14">
        <f t="shared" si="2"/>
        <v>9107</v>
      </c>
      <c r="M9" s="54"/>
    </row>
    <row r="10" spans="1:13" ht="15" x14ac:dyDescent="0.25">
      <c r="A10" s="45" t="s">
        <v>36</v>
      </c>
      <c r="B10" s="46">
        <v>911</v>
      </c>
      <c r="C10" s="46">
        <v>905</v>
      </c>
      <c r="D10" s="46">
        <v>49</v>
      </c>
      <c r="E10" s="46">
        <v>3786</v>
      </c>
      <c r="F10" s="46">
        <v>17</v>
      </c>
      <c r="G10" s="46">
        <f t="shared" si="0"/>
        <v>5668</v>
      </c>
      <c r="H10" s="46">
        <v>4444</v>
      </c>
      <c r="I10" s="46">
        <v>34</v>
      </c>
      <c r="J10" s="46">
        <f t="shared" si="1"/>
        <v>4478</v>
      </c>
      <c r="K10" s="46">
        <v>2</v>
      </c>
      <c r="L10" s="46">
        <f t="shared" si="2"/>
        <v>10148</v>
      </c>
      <c r="M10" s="54"/>
    </row>
    <row r="11" spans="1:13" ht="15" x14ac:dyDescent="0.25">
      <c r="A11" s="33" t="s">
        <v>35</v>
      </c>
      <c r="B11" s="14">
        <v>374</v>
      </c>
      <c r="C11" s="14">
        <v>267</v>
      </c>
      <c r="D11" s="14">
        <v>22</v>
      </c>
      <c r="E11" s="14">
        <v>2324</v>
      </c>
      <c r="F11" s="14">
        <v>4</v>
      </c>
      <c r="G11" s="14">
        <f t="shared" si="0"/>
        <v>2991</v>
      </c>
      <c r="H11" s="14">
        <v>1064</v>
      </c>
      <c r="I11" s="14">
        <v>6</v>
      </c>
      <c r="J11" s="14">
        <f t="shared" si="1"/>
        <v>1070</v>
      </c>
      <c r="K11" s="14">
        <v>2</v>
      </c>
      <c r="L11" s="14">
        <f t="shared" si="2"/>
        <v>4063</v>
      </c>
      <c r="M11" s="54"/>
    </row>
    <row r="12" spans="1:13" ht="15" x14ac:dyDescent="0.25">
      <c r="A12" s="45" t="s">
        <v>42</v>
      </c>
      <c r="B12" s="46">
        <v>44</v>
      </c>
      <c r="C12" s="46">
        <v>23</v>
      </c>
      <c r="D12" s="46">
        <v>0</v>
      </c>
      <c r="E12" s="46">
        <v>43</v>
      </c>
      <c r="F12" s="46">
        <v>5</v>
      </c>
      <c r="G12" s="46">
        <f t="shared" si="0"/>
        <v>115</v>
      </c>
      <c r="H12" s="46">
        <v>99</v>
      </c>
      <c r="I12" s="46">
        <v>2</v>
      </c>
      <c r="J12" s="46">
        <f t="shared" si="1"/>
        <v>101</v>
      </c>
      <c r="K12" s="46">
        <v>6</v>
      </c>
      <c r="L12" s="46">
        <f t="shared" si="2"/>
        <v>222</v>
      </c>
      <c r="M12" s="54"/>
    </row>
    <row r="13" spans="1:13" ht="6.75" customHeight="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54"/>
    </row>
    <row r="14" spans="1:13" ht="15.75" x14ac:dyDescent="0.2">
      <c r="A14" s="4" t="s">
        <v>1</v>
      </c>
      <c r="B14" s="5">
        <f t="shared" ref="B14:L14" si="3">SUM(B7:B12)</f>
        <v>11066</v>
      </c>
      <c r="C14" s="5">
        <f t="shared" si="3"/>
        <v>8240</v>
      </c>
      <c r="D14" s="5">
        <f t="shared" si="3"/>
        <v>472</v>
      </c>
      <c r="E14" s="5">
        <f t="shared" si="3"/>
        <v>44890</v>
      </c>
      <c r="F14" s="5">
        <f t="shared" si="3"/>
        <v>187</v>
      </c>
      <c r="G14" s="5">
        <f t="shared" si="3"/>
        <v>64855</v>
      </c>
      <c r="H14" s="5">
        <f t="shared" si="3"/>
        <v>53295</v>
      </c>
      <c r="I14" s="5">
        <f t="shared" si="3"/>
        <v>156</v>
      </c>
      <c r="J14" s="5">
        <f t="shared" si="3"/>
        <v>53451</v>
      </c>
      <c r="K14" s="5">
        <f t="shared" si="3"/>
        <v>149</v>
      </c>
      <c r="L14" s="5">
        <f t="shared" si="3"/>
        <v>118455</v>
      </c>
      <c r="M14" s="54"/>
    </row>
    <row r="15" spans="1:13" x14ac:dyDescent="0.2">
      <c r="A15" s="29"/>
      <c r="B15" s="67">
        <f>B14*100/$G$14</f>
        <v>17.062678282322103</v>
      </c>
      <c r="C15" s="67">
        <f>C14*100/$G$14</f>
        <v>12.705265592475522</v>
      </c>
      <c r="D15" s="67">
        <f>D14*100/$G$14</f>
        <v>0.72777734947189887</v>
      </c>
      <c r="E15" s="67">
        <f>E14*100/$G$14</f>
        <v>69.215943258037157</v>
      </c>
      <c r="F15" s="67">
        <f>F14*100/$G$14</f>
        <v>0.28833551769331583</v>
      </c>
      <c r="G15" s="22">
        <f>SUM(B15:F15)</f>
        <v>99.999999999999986</v>
      </c>
      <c r="H15" s="67">
        <f>H14*100/$J$14</f>
        <v>99.708143907504066</v>
      </c>
      <c r="I15" s="67">
        <f>I14*100/$J$14</f>
        <v>0.29185609249593086</v>
      </c>
      <c r="J15" s="22">
        <f>SUM(H15:I15)</f>
        <v>100</v>
      </c>
      <c r="K15" s="65"/>
      <c r="L15" s="65"/>
      <c r="M15" s="54"/>
    </row>
    <row r="16" spans="1:13" ht="15" x14ac:dyDescent="0.25">
      <c r="A16" s="25" t="s">
        <v>96</v>
      </c>
      <c r="M16" s="54"/>
    </row>
    <row r="30" spans="1:8" x14ac:dyDescent="0.2">
      <c r="A30" s="69"/>
      <c r="B30" s="69"/>
      <c r="C30" s="69"/>
      <c r="D30" s="69"/>
      <c r="E30" s="69"/>
      <c r="F30" s="69"/>
      <c r="G30" s="69"/>
      <c r="H30" s="69"/>
    </row>
    <row r="31" spans="1:8" x14ac:dyDescent="0.2">
      <c r="A31" s="69"/>
      <c r="B31" s="69"/>
      <c r="C31" s="69"/>
      <c r="D31" s="69"/>
      <c r="E31" s="69"/>
      <c r="F31" s="69"/>
      <c r="G31" s="69"/>
      <c r="H31" s="69"/>
    </row>
    <row r="32" spans="1:8" x14ac:dyDescent="0.2">
      <c r="A32" s="69"/>
      <c r="B32" s="69"/>
      <c r="C32" s="69"/>
      <c r="D32" s="69"/>
      <c r="E32" s="69"/>
      <c r="F32" s="69"/>
      <c r="G32" s="69"/>
      <c r="H32" s="69"/>
    </row>
    <row r="33" spans="1:8" x14ac:dyDescent="0.2">
      <c r="A33" s="69"/>
      <c r="B33" s="69"/>
      <c r="C33" s="69"/>
      <c r="D33" s="69"/>
      <c r="E33" s="69"/>
      <c r="F33" s="69"/>
      <c r="G33" s="69"/>
      <c r="H33" s="69"/>
    </row>
    <row r="34" spans="1:8" x14ac:dyDescent="0.2">
      <c r="A34" s="69"/>
      <c r="B34" s="69"/>
      <c r="C34" s="69"/>
      <c r="D34" s="69"/>
      <c r="E34" s="69"/>
      <c r="F34" s="69"/>
      <c r="G34" s="69"/>
      <c r="H34" s="69"/>
    </row>
    <row r="35" spans="1:8" x14ac:dyDescent="0.2">
      <c r="A35" s="69"/>
      <c r="B35" s="69"/>
      <c r="C35" s="69"/>
      <c r="D35" s="69"/>
      <c r="E35" s="69"/>
      <c r="F35" s="69"/>
      <c r="G35" s="69"/>
      <c r="H35" s="69"/>
    </row>
    <row r="36" spans="1:8" x14ac:dyDescent="0.2">
      <c r="A36" s="69"/>
      <c r="B36" s="69"/>
      <c r="C36" s="69"/>
      <c r="D36" s="69"/>
      <c r="E36" s="69"/>
      <c r="F36" s="69"/>
      <c r="G36" s="69"/>
      <c r="H36" s="69"/>
    </row>
    <row r="37" spans="1:8" x14ac:dyDescent="0.2">
      <c r="A37" s="69"/>
      <c r="B37" s="69"/>
      <c r="C37" s="69"/>
      <c r="D37" s="69"/>
      <c r="E37" s="69"/>
      <c r="F37" s="69"/>
      <c r="G37" s="69"/>
      <c r="H37" s="69"/>
    </row>
    <row r="38" spans="1:8" x14ac:dyDescent="0.2">
      <c r="A38" s="69"/>
      <c r="B38" s="69"/>
      <c r="C38" s="69"/>
      <c r="D38" s="69"/>
      <c r="E38" s="69"/>
      <c r="F38" s="69"/>
      <c r="G38" s="69"/>
      <c r="H38" s="69"/>
    </row>
    <row r="39" spans="1:8" x14ac:dyDescent="0.2">
      <c r="A39" s="69"/>
      <c r="B39" s="69"/>
      <c r="C39" s="69"/>
      <c r="D39" s="69"/>
      <c r="E39" s="69"/>
      <c r="F39" s="69"/>
      <c r="G39" s="69"/>
      <c r="H39" s="69"/>
    </row>
    <row r="40" spans="1:8" x14ac:dyDescent="0.2">
      <c r="A40" s="69"/>
      <c r="B40" s="69"/>
      <c r="C40" s="69"/>
      <c r="D40" s="69"/>
      <c r="E40" s="69"/>
      <c r="F40" s="69"/>
      <c r="G40" s="69"/>
      <c r="H40" s="69"/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B62" sqref="B62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F3" s="6"/>
    </row>
    <row r="4" spans="1:10" ht="18.75" customHeight="1" x14ac:dyDescent="0.25">
      <c r="A4" s="57" t="s">
        <v>86</v>
      </c>
      <c r="B4" s="59" t="s">
        <v>34</v>
      </c>
      <c r="C4" s="59" t="s">
        <v>83</v>
      </c>
      <c r="D4" s="59" t="s">
        <v>84</v>
      </c>
      <c r="E4" s="59" t="s">
        <v>36</v>
      </c>
      <c r="F4" s="59" t="s">
        <v>88</v>
      </c>
      <c r="G4" s="59" t="s">
        <v>42</v>
      </c>
      <c r="H4" s="58" t="s">
        <v>1</v>
      </c>
    </row>
    <row r="5" spans="1:10" ht="18.75" customHeight="1" x14ac:dyDescent="0.25">
      <c r="A5" s="57"/>
      <c r="B5" s="59"/>
      <c r="C5" s="59"/>
      <c r="D5" s="59"/>
      <c r="E5" s="59"/>
      <c r="F5" s="59"/>
      <c r="G5" s="59"/>
      <c r="H5" s="58"/>
    </row>
    <row r="6" spans="1:10" ht="9" customHeight="1" x14ac:dyDescent="0.25">
      <c r="A6" s="49"/>
      <c r="B6" s="51"/>
      <c r="C6" s="51"/>
      <c r="D6" s="51"/>
      <c r="E6" s="51"/>
      <c r="F6" s="51"/>
      <c r="G6" s="51"/>
      <c r="H6" s="51"/>
    </row>
    <row r="7" spans="1:10" x14ac:dyDescent="0.25">
      <c r="A7" s="33" t="s">
        <v>2</v>
      </c>
      <c r="B7" s="14">
        <v>29</v>
      </c>
      <c r="C7" s="14">
        <v>21</v>
      </c>
      <c r="D7" s="14">
        <v>1</v>
      </c>
      <c r="E7" s="14">
        <v>4</v>
      </c>
      <c r="F7" s="14">
        <v>2</v>
      </c>
      <c r="G7" s="14">
        <v>0</v>
      </c>
      <c r="H7" s="14">
        <f t="shared" ref="H7:H38" si="0">SUM(B7:G7)</f>
        <v>57</v>
      </c>
      <c r="I7" s="18" t="s">
        <v>51</v>
      </c>
      <c r="J7" s="20"/>
    </row>
    <row r="8" spans="1:10" x14ac:dyDescent="0.25">
      <c r="A8" s="25" t="s">
        <v>3</v>
      </c>
      <c r="B8" s="2">
        <v>45</v>
      </c>
      <c r="C8" s="2">
        <v>23</v>
      </c>
      <c r="D8" s="2">
        <v>0</v>
      </c>
      <c r="E8" s="2">
        <v>0</v>
      </c>
      <c r="F8" s="2">
        <v>1</v>
      </c>
      <c r="G8" s="2">
        <v>1</v>
      </c>
      <c r="H8" s="2">
        <f t="shared" si="0"/>
        <v>70</v>
      </c>
      <c r="I8" s="18" t="s">
        <v>52</v>
      </c>
      <c r="J8" s="20"/>
    </row>
    <row r="9" spans="1:10" x14ac:dyDescent="0.25">
      <c r="A9" s="33" t="s">
        <v>4</v>
      </c>
      <c r="B9" s="14">
        <v>42</v>
      </c>
      <c r="C9" s="14">
        <v>63</v>
      </c>
      <c r="D9" s="14">
        <v>1</v>
      </c>
      <c r="E9" s="14">
        <v>0</v>
      </c>
      <c r="F9" s="14">
        <v>2</v>
      </c>
      <c r="G9" s="14">
        <v>0</v>
      </c>
      <c r="H9" s="14">
        <f t="shared" si="0"/>
        <v>108</v>
      </c>
      <c r="I9" s="18" t="s">
        <v>53</v>
      </c>
      <c r="J9" s="20"/>
    </row>
    <row r="10" spans="1:10" x14ac:dyDescent="0.25">
      <c r="A10" s="25" t="s">
        <v>5</v>
      </c>
      <c r="B10" s="2">
        <v>8</v>
      </c>
      <c r="C10" s="2">
        <v>5</v>
      </c>
      <c r="D10" s="2">
        <v>3</v>
      </c>
      <c r="E10" s="2">
        <v>0</v>
      </c>
      <c r="F10" s="2">
        <v>0</v>
      </c>
      <c r="G10" s="2">
        <v>0</v>
      </c>
      <c r="H10" s="2">
        <f t="shared" si="0"/>
        <v>16</v>
      </c>
      <c r="I10" s="18" t="s">
        <v>54</v>
      </c>
      <c r="J10" s="20"/>
    </row>
    <row r="11" spans="1:10" x14ac:dyDescent="0.25">
      <c r="A11" s="33" t="s">
        <v>6</v>
      </c>
      <c r="B11" s="14">
        <v>91</v>
      </c>
      <c r="C11" s="14">
        <v>114</v>
      </c>
      <c r="D11" s="14">
        <v>8</v>
      </c>
      <c r="E11" s="14">
        <v>9</v>
      </c>
      <c r="F11" s="14">
        <v>3</v>
      </c>
      <c r="G11" s="14">
        <v>12</v>
      </c>
      <c r="H11" s="14">
        <f t="shared" si="0"/>
        <v>237</v>
      </c>
      <c r="I11" s="18" t="s">
        <v>55</v>
      </c>
      <c r="J11" s="20"/>
    </row>
    <row r="12" spans="1:10" x14ac:dyDescent="0.25">
      <c r="A12" s="25" t="s">
        <v>7</v>
      </c>
      <c r="B12" s="2">
        <v>35</v>
      </c>
      <c r="C12" s="2">
        <v>43</v>
      </c>
      <c r="D12" s="2">
        <v>13</v>
      </c>
      <c r="E12" s="2">
        <v>5</v>
      </c>
      <c r="F12" s="2">
        <v>3</v>
      </c>
      <c r="G12" s="2">
        <v>0</v>
      </c>
      <c r="H12" s="2">
        <f t="shared" si="0"/>
        <v>99</v>
      </c>
      <c r="I12" s="18" t="s">
        <v>56</v>
      </c>
      <c r="J12" s="20"/>
    </row>
    <row r="13" spans="1:10" x14ac:dyDescent="0.25">
      <c r="A13" s="33" t="s">
        <v>8</v>
      </c>
      <c r="B13" s="14">
        <v>27</v>
      </c>
      <c r="C13" s="14">
        <v>5</v>
      </c>
      <c r="D13" s="14">
        <v>0</v>
      </c>
      <c r="E13" s="14">
        <v>6</v>
      </c>
      <c r="F13" s="14">
        <v>3</v>
      </c>
      <c r="G13" s="14">
        <v>0</v>
      </c>
      <c r="H13" s="14">
        <f t="shared" si="0"/>
        <v>41</v>
      </c>
      <c r="I13" s="18" t="s">
        <v>57</v>
      </c>
      <c r="J13" s="20"/>
    </row>
    <row r="14" spans="1:10" x14ac:dyDescent="0.25">
      <c r="A14" s="25" t="s">
        <v>9</v>
      </c>
      <c r="B14" s="2">
        <v>16</v>
      </c>
      <c r="C14" s="2">
        <v>23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39</v>
      </c>
      <c r="I14" s="18" t="s">
        <v>58</v>
      </c>
      <c r="J14" s="20"/>
    </row>
    <row r="15" spans="1:10" x14ac:dyDescent="0.25">
      <c r="A15" s="33" t="s">
        <v>10</v>
      </c>
      <c r="B15" s="14">
        <v>1197</v>
      </c>
      <c r="C15" s="14">
        <v>1011</v>
      </c>
      <c r="D15" s="14">
        <v>212</v>
      </c>
      <c r="E15" s="14">
        <v>56</v>
      </c>
      <c r="F15" s="14">
        <v>120</v>
      </c>
      <c r="G15" s="14">
        <v>155</v>
      </c>
      <c r="H15" s="14">
        <f t="shared" si="0"/>
        <v>2751</v>
      </c>
      <c r="I15" s="18" t="s">
        <v>59</v>
      </c>
      <c r="J15" s="20"/>
    </row>
    <row r="16" spans="1:10" x14ac:dyDescent="0.25">
      <c r="A16" s="25" t="s">
        <v>11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f t="shared" si="0"/>
        <v>1</v>
      </c>
      <c r="I16" s="18" t="s">
        <v>60</v>
      </c>
      <c r="J16" s="20"/>
    </row>
    <row r="17" spans="1:10" x14ac:dyDescent="0.25">
      <c r="A17" s="33" t="s">
        <v>12</v>
      </c>
      <c r="B17" s="14">
        <v>271</v>
      </c>
      <c r="C17" s="14">
        <v>316</v>
      </c>
      <c r="D17" s="14">
        <v>2</v>
      </c>
      <c r="E17" s="14">
        <v>38</v>
      </c>
      <c r="F17" s="14">
        <v>75</v>
      </c>
      <c r="G17" s="14">
        <v>0</v>
      </c>
      <c r="H17" s="14">
        <f t="shared" si="0"/>
        <v>702</v>
      </c>
      <c r="I17" s="18" t="s">
        <v>61</v>
      </c>
      <c r="J17" s="20"/>
    </row>
    <row r="18" spans="1:10" x14ac:dyDescent="0.25">
      <c r="A18" s="25" t="s">
        <v>13</v>
      </c>
      <c r="B18" s="2">
        <v>159</v>
      </c>
      <c r="C18" s="2">
        <v>178</v>
      </c>
      <c r="D18" s="2">
        <v>5</v>
      </c>
      <c r="E18" s="2">
        <v>21</v>
      </c>
      <c r="F18" s="2">
        <v>26</v>
      </c>
      <c r="G18" s="2">
        <v>0</v>
      </c>
      <c r="H18" s="2">
        <f t="shared" si="0"/>
        <v>389</v>
      </c>
      <c r="I18" s="18" t="s">
        <v>62</v>
      </c>
      <c r="J18" s="20"/>
    </row>
    <row r="19" spans="1:10" x14ac:dyDescent="0.25">
      <c r="A19" s="33" t="s">
        <v>14</v>
      </c>
      <c r="B19" s="14">
        <v>29</v>
      </c>
      <c r="C19" s="14">
        <v>30</v>
      </c>
      <c r="D19" s="14">
        <v>0</v>
      </c>
      <c r="E19" s="14">
        <v>0</v>
      </c>
      <c r="F19" s="14">
        <v>3</v>
      </c>
      <c r="G19" s="14">
        <v>0</v>
      </c>
      <c r="H19" s="14">
        <f t="shared" si="0"/>
        <v>62</v>
      </c>
      <c r="I19" s="18" t="s">
        <v>63</v>
      </c>
      <c r="J19" s="20"/>
    </row>
    <row r="20" spans="1:10" x14ac:dyDescent="0.25">
      <c r="A20" s="25" t="s">
        <v>15</v>
      </c>
      <c r="B20" s="2">
        <v>63</v>
      </c>
      <c r="C20" s="2">
        <v>89</v>
      </c>
      <c r="D20" s="2">
        <v>10</v>
      </c>
      <c r="E20" s="2">
        <v>4</v>
      </c>
      <c r="F20" s="2">
        <v>5</v>
      </c>
      <c r="G20" s="2">
        <v>0</v>
      </c>
      <c r="H20" s="2">
        <f t="shared" si="0"/>
        <v>171</v>
      </c>
      <c r="I20" s="18" t="s">
        <v>64</v>
      </c>
      <c r="J20" s="20"/>
    </row>
    <row r="21" spans="1:10" x14ac:dyDescent="0.25">
      <c r="A21" s="33" t="s">
        <v>16</v>
      </c>
      <c r="B21" s="14">
        <v>305</v>
      </c>
      <c r="C21" s="14">
        <v>159</v>
      </c>
      <c r="D21" s="14">
        <v>4</v>
      </c>
      <c r="E21" s="14">
        <v>6</v>
      </c>
      <c r="F21" s="14">
        <v>14</v>
      </c>
      <c r="G21" s="14">
        <v>2</v>
      </c>
      <c r="H21" s="14">
        <f t="shared" si="0"/>
        <v>490</v>
      </c>
      <c r="I21" s="18" t="s">
        <v>65</v>
      </c>
      <c r="J21" s="20"/>
    </row>
    <row r="22" spans="1:10" x14ac:dyDescent="0.25">
      <c r="A22" s="25" t="s">
        <v>17</v>
      </c>
      <c r="B22" s="2">
        <v>48</v>
      </c>
      <c r="C22" s="2">
        <v>49</v>
      </c>
      <c r="D22" s="2">
        <v>7</v>
      </c>
      <c r="E22" s="2">
        <v>0</v>
      </c>
      <c r="F22" s="2">
        <v>0</v>
      </c>
      <c r="G22" s="2">
        <v>0</v>
      </c>
      <c r="H22" s="2">
        <f t="shared" si="0"/>
        <v>104</v>
      </c>
      <c r="I22" s="18" t="s">
        <v>66</v>
      </c>
      <c r="J22" s="20"/>
    </row>
    <row r="23" spans="1:10" x14ac:dyDescent="0.25">
      <c r="A23" s="33" t="s">
        <v>18</v>
      </c>
      <c r="B23" s="14">
        <v>3</v>
      </c>
      <c r="C23" s="14">
        <v>6</v>
      </c>
      <c r="D23" s="14">
        <v>0</v>
      </c>
      <c r="E23" s="14">
        <v>0</v>
      </c>
      <c r="F23" s="14">
        <v>0</v>
      </c>
      <c r="G23" s="14">
        <v>0</v>
      </c>
      <c r="H23" s="14">
        <f t="shared" si="0"/>
        <v>9</v>
      </c>
      <c r="I23" s="18" t="s">
        <v>67</v>
      </c>
      <c r="J23" s="20"/>
    </row>
    <row r="24" spans="1:10" x14ac:dyDescent="0.25">
      <c r="A24" s="25" t="s">
        <v>19</v>
      </c>
      <c r="B24" s="2">
        <v>43</v>
      </c>
      <c r="C24" s="2">
        <v>13</v>
      </c>
      <c r="D24" s="2">
        <v>5</v>
      </c>
      <c r="E24" s="2">
        <v>16</v>
      </c>
      <c r="F24" s="2">
        <v>1</v>
      </c>
      <c r="G24" s="2">
        <v>0</v>
      </c>
      <c r="H24" s="2">
        <f t="shared" si="0"/>
        <v>78</v>
      </c>
      <c r="I24" s="18" t="s">
        <v>68</v>
      </c>
      <c r="J24" s="20"/>
    </row>
    <row r="25" spans="1:10" x14ac:dyDescent="0.25">
      <c r="A25" s="33" t="s">
        <v>20</v>
      </c>
      <c r="B25" s="14">
        <v>124</v>
      </c>
      <c r="C25" s="14">
        <v>139</v>
      </c>
      <c r="D25" s="14">
        <v>0</v>
      </c>
      <c r="E25" s="14">
        <v>1</v>
      </c>
      <c r="F25" s="14">
        <v>3</v>
      </c>
      <c r="G25" s="14">
        <v>0</v>
      </c>
      <c r="H25" s="14">
        <f t="shared" si="0"/>
        <v>267</v>
      </c>
      <c r="I25" s="18" t="s">
        <v>69</v>
      </c>
      <c r="J25" s="20"/>
    </row>
    <row r="26" spans="1:10" x14ac:dyDescent="0.25">
      <c r="A26" s="25" t="s">
        <v>21</v>
      </c>
      <c r="B26" s="2">
        <v>51</v>
      </c>
      <c r="C26" s="2">
        <v>64</v>
      </c>
      <c r="D26" s="2">
        <v>0</v>
      </c>
      <c r="E26" s="2">
        <v>8</v>
      </c>
      <c r="F26" s="2">
        <v>0</v>
      </c>
      <c r="G26" s="2">
        <v>0</v>
      </c>
      <c r="H26" s="2">
        <f t="shared" si="0"/>
        <v>123</v>
      </c>
      <c r="I26" s="18" t="s">
        <v>70</v>
      </c>
      <c r="J26" s="20"/>
    </row>
    <row r="27" spans="1:10" x14ac:dyDescent="0.25">
      <c r="A27" s="33" t="s">
        <v>22</v>
      </c>
      <c r="B27" s="14">
        <v>218</v>
      </c>
      <c r="C27" s="14">
        <v>158</v>
      </c>
      <c r="D27" s="14">
        <v>3</v>
      </c>
      <c r="E27" s="14">
        <v>66</v>
      </c>
      <c r="F27" s="14">
        <v>16</v>
      </c>
      <c r="G27" s="14">
        <v>20</v>
      </c>
      <c r="H27" s="14">
        <f t="shared" si="0"/>
        <v>481</v>
      </c>
      <c r="I27" s="18" t="s">
        <v>71</v>
      </c>
      <c r="J27" s="20"/>
    </row>
    <row r="28" spans="1:10" x14ac:dyDescent="0.25">
      <c r="A28" s="25" t="s">
        <v>23</v>
      </c>
      <c r="B28" s="2">
        <v>124</v>
      </c>
      <c r="C28" s="2">
        <v>69</v>
      </c>
      <c r="D28" s="2">
        <v>2</v>
      </c>
      <c r="E28" s="2">
        <v>1</v>
      </c>
      <c r="F28" s="2">
        <v>1</v>
      </c>
      <c r="G28" s="2">
        <v>0</v>
      </c>
      <c r="H28" s="2">
        <f t="shared" si="0"/>
        <v>197</v>
      </c>
      <c r="I28" s="18" t="s">
        <v>72</v>
      </c>
      <c r="J28" s="20"/>
    </row>
    <row r="29" spans="1:10" x14ac:dyDescent="0.25">
      <c r="A29" s="33" t="s">
        <v>24</v>
      </c>
      <c r="B29" s="14">
        <v>47</v>
      </c>
      <c r="C29" s="14">
        <v>50</v>
      </c>
      <c r="D29" s="14">
        <v>15</v>
      </c>
      <c r="E29" s="14">
        <v>0</v>
      </c>
      <c r="F29" s="14">
        <v>2</v>
      </c>
      <c r="G29" s="14">
        <v>0</v>
      </c>
      <c r="H29" s="14">
        <f t="shared" si="0"/>
        <v>114</v>
      </c>
      <c r="I29" s="18" t="s">
        <v>73</v>
      </c>
      <c r="J29" s="20"/>
    </row>
    <row r="30" spans="1:10" x14ac:dyDescent="0.25">
      <c r="A30" s="25" t="s">
        <v>25</v>
      </c>
      <c r="B30" s="2">
        <v>61</v>
      </c>
      <c r="C30" s="2">
        <v>20</v>
      </c>
      <c r="D30" s="2">
        <v>0</v>
      </c>
      <c r="E30" s="2">
        <v>9</v>
      </c>
      <c r="F30" s="2">
        <v>7</v>
      </c>
      <c r="G30" s="2">
        <v>0</v>
      </c>
      <c r="H30" s="2">
        <f t="shared" si="0"/>
        <v>97</v>
      </c>
      <c r="I30" s="18" t="s">
        <v>74</v>
      </c>
      <c r="J30" s="20"/>
    </row>
    <row r="31" spans="1:10" x14ac:dyDescent="0.25">
      <c r="A31" s="33" t="s">
        <v>26</v>
      </c>
      <c r="B31" s="14">
        <v>41</v>
      </c>
      <c r="C31" s="14">
        <v>81</v>
      </c>
      <c r="D31" s="14">
        <v>4</v>
      </c>
      <c r="E31" s="14">
        <v>10</v>
      </c>
      <c r="F31" s="14">
        <v>5</v>
      </c>
      <c r="G31" s="14">
        <v>0</v>
      </c>
      <c r="H31" s="14">
        <f t="shared" si="0"/>
        <v>141</v>
      </c>
      <c r="I31" s="18" t="s">
        <v>75</v>
      </c>
      <c r="J31" s="20"/>
    </row>
    <row r="32" spans="1:10" x14ac:dyDescent="0.25">
      <c r="A32" s="25" t="s">
        <v>27</v>
      </c>
      <c r="B32" s="2">
        <v>27</v>
      </c>
      <c r="C32" s="2">
        <v>37</v>
      </c>
      <c r="D32" s="2">
        <v>0</v>
      </c>
      <c r="E32" s="2">
        <v>0</v>
      </c>
      <c r="F32" s="2">
        <v>2</v>
      </c>
      <c r="G32" s="2">
        <v>0</v>
      </c>
      <c r="H32" s="2">
        <f t="shared" si="0"/>
        <v>66</v>
      </c>
      <c r="I32" s="18" t="s">
        <v>76</v>
      </c>
      <c r="J32" s="20"/>
    </row>
    <row r="33" spans="1:10" x14ac:dyDescent="0.25">
      <c r="A33" s="33" t="s">
        <v>28</v>
      </c>
      <c r="B33" s="14">
        <v>35</v>
      </c>
      <c r="C33" s="14">
        <v>26</v>
      </c>
      <c r="D33" s="14">
        <v>6</v>
      </c>
      <c r="E33" s="14">
        <v>0</v>
      </c>
      <c r="F33" s="14">
        <v>1</v>
      </c>
      <c r="G33" s="14">
        <v>0</v>
      </c>
      <c r="H33" s="14">
        <f t="shared" si="0"/>
        <v>68</v>
      </c>
      <c r="I33" s="18" t="s">
        <v>77</v>
      </c>
      <c r="J33" s="20"/>
    </row>
    <row r="34" spans="1:10" x14ac:dyDescent="0.25">
      <c r="A34" s="25" t="s">
        <v>29</v>
      </c>
      <c r="B34" s="2">
        <v>69</v>
      </c>
      <c r="C34" s="2">
        <v>89</v>
      </c>
      <c r="D34" s="2">
        <v>0</v>
      </c>
      <c r="E34" s="2">
        <v>32</v>
      </c>
      <c r="F34" s="2">
        <v>2</v>
      </c>
      <c r="G34" s="2">
        <v>0</v>
      </c>
      <c r="H34" s="2">
        <f t="shared" si="0"/>
        <v>192</v>
      </c>
      <c r="I34" s="18" t="s">
        <v>78</v>
      </c>
      <c r="J34" s="20"/>
    </row>
    <row r="35" spans="1:10" x14ac:dyDescent="0.25">
      <c r="A35" s="33" t="s">
        <v>30</v>
      </c>
      <c r="B35" s="14">
        <v>17</v>
      </c>
      <c r="C35" s="14">
        <v>12</v>
      </c>
      <c r="D35" s="14">
        <v>1</v>
      </c>
      <c r="E35" s="14">
        <v>0</v>
      </c>
      <c r="F35" s="14">
        <v>0</v>
      </c>
      <c r="G35" s="14">
        <v>0</v>
      </c>
      <c r="H35" s="14">
        <f t="shared" si="0"/>
        <v>30</v>
      </c>
      <c r="I35" s="18" t="s">
        <v>79</v>
      </c>
      <c r="J35" s="20"/>
    </row>
    <row r="36" spans="1:10" x14ac:dyDescent="0.25">
      <c r="A36" s="25" t="s">
        <v>31</v>
      </c>
      <c r="B36" s="2">
        <v>131</v>
      </c>
      <c r="C36" s="2">
        <v>97</v>
      </c>
      <c r="D36" s="2">
        <v>4</v>
      </c>
      <c r="E36" s="2">
        <v>0</v>
      </c>
      <c r="F36" s="2">
        <v>0</v>
      </c>
      <c r="G36" s="2">
        <v>0</v>
      </c>
      <c r="H36" s="2">
        <f t="shared" si="0"/>
        <v>232</v>
      </c>
      <c r="I36" s="18" t="s">
        <v>80</v>
      </c>
      <c r="J36" s="20"/>
    </row>
    <row r="37" spans="1:10" x14ac:dyDescent="0.25">
      <c r="A37" s="33" t="s">
        <v>32</v>
      </c>
      <c r="B37" s="14">
        <v>5</v>
      </c>
      <c r="C37" s="14">
        <v>20</v>
      </c>
      <c r="D37" s="14">
        <v>0</v>
      </c>
      <c r="E37" s="14">
        <v>13</v>
      </c>
      <c r="F37" s="14">
        <v>13</v>
      </c>
      <c r="G37" s="14">
        <v>0</v>
      </c>
      <c r="H37" s="14">
        <f t="shared" si="0"/>
        <v>51</v>
      </c>
      <c r="I37" s="18" t="s">
        <v>81</v>
      </c>
      <c r="J37" s="20"/>
    </row>
    <row r="38" spans="1:10" x14ac:dyDescent="0.25">
      <c r="A38" s="25" t="s">
        <v>33</v>
      </c>
      <c r="B38" s="2">
        <v>1</v>
      </c>
      <c r="C38" s="2">
        <v>8</v>
      </c>
      <c r="D38" s="2">
        <v>0</v>
      </c>
      <c r="E38" s="2">
        <v>0</v>
      </c>
      <c r="F38" s="2">
        <v>0</v>
      </c>
      <c r="G38" s="2">
        <v>0</v>
      </c>
      <c r="H38" s="2">
        <f t="shared" si="0"/>
        <v>9</v>
      </c>
      <c r="I38" s="18" t="s">
        <v>82</v>
      </c>
      <c r="J38" s="20"/>
    </row>
    <row r="39" spans="1:10" ht="9" customHeight="1" x14ac:dyDescent="0.25">
      <c r="A39" s="49"/>
      <c r="B39" s="50"/>
      <c r="C39" s="50"/>
      <c r="D39" s="50"/>
      <c r="E39" s="50"/>
      <c r="F39" s="50"/>
      <c r="G39" s="50"/>
      <c r="H39" s="50"/>
    </row>
    <row r="40" spans="1:10" ht="23.25" customHeight="1" x14ac:dyDescent="0.25">
      <c r="A40" s="7" t="s">
        <v>1</v>
      </c>
      <c r="B40" s="24">
        <f>SUM(B7:B38)</f>
        <v>3363</v>
      </c>
      <c r="C40" s="24">
        <f>SUM(C7:C38)</f>
        <v>3018</v>
      </c>
      <c r="D40" s="24">
        <f>SUM(D7:D38)</f>
        <v>306</v>
      </c>
      <c r="E40" s="24">
        <f t="shared" ref="E40:H40" si="1">SUM(E7:E38)</f>
        <v>305</v>
      </c>
      <c r="F40" s="24">
        <f t="shared" si="1"/>
        <v>310</v>
      </c>
      <c r="G40" s="24">
        <f t="shared" si="1"/>
        <v>190</v>
      </c>
      <c r="H40" s="23">
        <f t="shared" si="1"/>
        <v>7492</v>
      </c>
    </row>
    <row r="41" spans="1:10" x14ac:dyDescent="0.25">
      <c r="A41" s="18"/>
      <c r="B41" s="64">
        <f t="shared" ref="B41:G41" si="2">B40*100/$H$40</f>
        <v>44.887880405766154</v>
      </c>
      <c r="C41" s="64">
        <f t="shared" si="2"/>
        <v>40.282968499733052</v>
      </c>
      <c r="D41" s="64">
        <f t="shared" si="2"/>
        <v>4.0843566470902299</v>
      </c>
      <c r="E41" s="64">
        <f t="shared" si="2"/>
        <v>4.0710090763481048</v>
      </c>
      <c r="F41" s="64">
        <f t="shared" si="2"/>
        <v>4.1377469300587295</v>
      </c>
      <c r="G41" s="64">
        <f t="shared" si="2"/>
        <v>2.5360384410037371</v>
      </c>
      <c r="H41" s="21">
        <f>SUM(B41:G41)</f>
        <v>100.00000000000001</v>
      </c>
    </row>
    <row r="42" spans="1:10" x14ac:dyDescent="0.25">
      <c r="A42" s="25" t="s">
        <v>96</v>
      </c>
    </row>
  </sheetData>
  <mergeCells count="8">
    <mergeCell ref="F4:F5"/>
    <mergeCell ref="G4:G5"/>
    <mergeCell ref="H4:H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I66" sqref="I66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104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57" t="s">
        <v>86</v>
      </c>
      <c r="B4" s="59" t="s">
        <v>34</v>
      </c>
      <c r="C4" s="59" t="s">
        <v>83</v>
      </c>
      <c r="D4" s="59" t="s">
        <v>84</v>
      </c>
      <c r="E4" s="59" t="s">
        <v>36</v>
      </c>
      <c r="F4" s="59" t="s">
        <v>88</v>
      </c>
      <c r="G4" s="59" t="s">
        <v>42</v>
      </c>
      <c r="H4" s="58" t="s">
        <v>1</v>
      </c>
    </row>
    <row r="5" spans="1:10" ht="18.75" customHeight="1" x14ac:dyDescent="0.25">
      <c r="A5" s="57"/>
      <c r="B5" s="59"/>
      <c r="C5" s="59"/>
      <c r="D5" s="59"/>
      <c r="E5" s="59"/>
      <c r="F5" s="59"/>
      <c r="G5" s="59"/>
      <c r="H5" s="58"/>
    </row>
    <row r="6" spans="1:10" ht="9" customHeight="1" x14ac:dyDescent="0.25">
      <c r="A6" s="49"/>
      <c r="B6" s="51"/>
      <c r="C6" s="51"/>
      <c r="D6" s="51"/>
      <c r="E6" s="51"/>
      <c r="F6" s="51"/>
      <c r="G6" s="51"/>
      <c r="H6" s="51"/>
    </row>
    <row r="7" spans="1:10" x14ac:dyDescent="0.25">
      <c r="A7" s="33" t="s">
        <v>2</v>
      </c>
      <c r="B7" s="14">
        <v>148</v>
      </c>
      <c r="C7" s="14">
        <v>41</v>
      </c>
      <c r="D7" s="14">
        <v>15</v>
      </c>
      <c r="E7" s="14">
        <v>1</v>
      </c>
      <c r="F7" s="14">
        <v>4</v>
      </c>
      <c r="G7" s="14">
        <v>0</v>
      </c>
      <c r="H7" s="14">
        <f t="shared" ref="H7:H38" si="0">SUM(B7:G7)</f>
        <v>209</v>
      </c>
      <c r="I7" s="18" t="s">
        <v>51</v>
      </c>
      <c r="J7" s="20"/>
    </row>
    <row r="8" spans="1:10" x14ac:dyDescent="0.25">
      <c r="A8" s="25" t="s">
        <v>3</v>
      </c>
      <c r="B8" s="2">
        <v>3</v>
      </c>
      <c r="C8" s="2">
        <v>8</v>
      </c>
      <c r="D8" s="2">
        <v>5</v>
      </c>
      <c r="E8" s="2">
        <v>0</v>
      </c>
      <c r="F8" s="2">
        <v>0</v>
      </c>
      <c r="G8" s="2">
        <v>0</v>
      </c>
      <c r="H8" s="2">
        <f t="shared" si="0"/>
        <v>16</v>
      </c>
      <c r="I8" s="18" t="s">
        <v>52</v>
      </c>
      <c r="J8" s="20"/>
    </row>
    <row r="9" spans="1:10" x14ac:dyDescent="0.25">
      <c r="A9" s="33" t="s">
        <v>4</v>
      </c>
      <c r="B9" s="14">
        <v>121</v>
      </c>
      <c r="C9" s="14">
        <v>79</v>
      </c>
      <c r="D9" s="14">
        <v>37</v>
      </c>
      <c r="E9" s="14">
        <v>6</v>
      </c>
      <c r="F9" s="14">
        <v>1</v>
      </c>
      <c r="G9" s="14">
        <v>0</v>
      </c>
      <c r="H9" s="14">
        <f t="shared" si="0"/>
        <v>244</v>
      </c>
      <c r="I9" s="18" t="s">
        <v>53</v>
      </c>
      <c r="J9" s="20"/>
    </row>
    <row r="10" spans="1:10" x14ac:dyDescent="0.25">
      <c r="A10" s="25" t="s">
        <v>5</v>
      </c>
      <c r="B10" s="2">
        <v>16</v>
      </c>
      <c r="C10" s="2">
        <v>7</v>
      </c>
      <c r="D10" s="2">
        <v>22</v>
      </c>
      <c r="E10" s="2">
        <v>1</v>
      </c>
      <c r="F10" s="2">
        <v>0</v>
      </c>
      <c r="G10" s="2">
        <v>0</v>
      </c>
      <c r="H10" s="2">
        <f t="shared" si="0"/>
        <v>46</v>
      </c>
      <c r="I10" s="18" t="s">
        <v>54</v>
      </c>
      <c r="J10" s="20"/>
    </row>
    <row r="11" spans="1:10" x14ac:dyDescent="0.25">
      <c r="A11" s="33" t="s">
        <v>6</v>
      </c>
      <c r="B11" s="14">
        <v>125</v>
      </c>
      <c r="C11" s="14">
        <v>43</v>
      </c>
      <c r="D11" s="14">
        <v>37</v>
      </c>
      <c r="E11" s="14">
        <v>6</v>
      </c>
      <c r="F11" s="14">
        <v>3</v>
      </c>
      <c r="G11" s="14">
        <v>0</v>
      </c>
      <c r="H11" s="14">
        <f t="shared" si="0"/>
        <v>214</v>
      </c>
      <c r="I11" s="18" t="s">
        <v>55</v>
      </c>
      <c r="J11" s="20"/>
    </row>
    <row r="12" spans="1:10" x14ac:dyDescent="0.25">
      <c r="A12" s="25" t="s">
        <v>7</v>
      </c>
      <c r="B12" s="2">
        <v>30</v>
      </c>
      <c r="C12" s="2">
        <v>14</v>
      </c>
      <c r="D12" s="2">
        <v>10</v>
      </c>
      <c r="E12" s="2">
        <v>5</v>
      </c>
      <c r="F12" s="2">
        <v>0</v>
      </c>
      <c r="G12" s="2">
        <v>0</v>
      </c>
      <c r="H12" s="2">
        <f t="shared" si="0"/>
        <v>59</v>
      </c>
      <c r="I12" s="18" t="s">
        <v>56</v>
      </c>
      <c r="J12" s="20"/>
    </row>
    <row r="13" spans="1:10" x14ac:dyDescent="0.25">
      <c r="A13" s="33" t="s">
        <v>8</v>
      </c>
      <c r="B13" s="14">
        <v>52</v>
      </c>
      <c r="C13" s="14">
        <v>21</v>
      </c>
      <c r="D13" s="14">
        <v>22</v>
      </c>
      <c r="E13" s="14">
        <v>5</v>
      </c>
      <c r="F13" s="14">
        <v>2</v>
      </c>
      <c r="G13" s="14">
        <v>0</v>
      </c>
      <c r="H13" s="14">
        <f t="shared" si="0"/>
        <v>102</v>
      </c>
      <c r="I13" s="18" t="s">
        <v>57</v>
      </c>
      <c r="J13" s="20"/>
    </row>
    <row r="14" spans="1:10" x14ac:dyDescent="0.25">
      <c r="A14" s="25" t="s">
        <v>9</v>
      </c>
      <c r="B14" s="2">
        <v>15</v>
      </c>
      <c r="C14" s="2">
        <v>14</v>
      </c>
      <c r="D14" s="2">
        <v>20</v>
      </c>
      <c r="E14" s="2">
        <v>0</v>
      </c>
      <c r="F14" s="2">
        <v>0</v>
      </c>
      <c r="G14" s="2">
        <v>0</v>
      </c>
      <c r="H14" s="2">
        <f t="shared" si="0"/>
        <v>49</v>
      </c>
      <c r="I14" s="18" t="s">
        <v>58</v>
      </c>
      <c r="J14" s="20"/>
    </row>
    <row r="15" spans="1:10" x14ac:dyDescent="0.25">
      <c r="A15" s="33" t="s">
        <v>10</v>
      </c>
      <c r="B15" s="14">
        <v>694</v>
      </c>
      <c r="C15" s="14">
        <v>420</v>
      </c>
      <c r="D15" s="14">
        <v>216</v>
      </c>
      <c r="E15" s="14">
        <v>91</v>
      </c>
      <c r="F15" s="14">
        <v>11</v>
      </c>
      <c r="G15" s="14">
        <v>2</v>
      </c>
      <c r="H15" s="14">
        <f t="shared" si="0"/>
        <v>1434</v>
      </c>
      <c r="I15" s="18" t="s">
        <v>59</v>
      </c>
      <c r="J15" s="20"/>
    </row>
    <row r="16" spans="1:10" x14ac:dyDescent="0.25">
      <c r="A16" s="25" t="s">
        <v>11</v>
      </c>
      <c r="B16" s="2">
        <v>10</v>
      </c>
      <c r="C16" s="2">
        <v>6</v>
      </c>
      <c r="D16" s="2">
        <v>10</v>
      </c>
      <c r="E16" s="2">
        <v>0</v>
      </c>
      <c r="F16" s="2">
        <v>0</v>
      </c>
      <c r="G16" s="2">
        <v>0</v>
      </c>
      <c r="H16" s="2">
        <f t="shared" si="0"/>
        <v>26</v>
      </c>
      <c r="I16" s="18" t="s">
        <v>60</v>
      </c>
      <c r="J16" s="20"/>
    </row>
    <row r="17" spans="1:10" x14ac:dyDescent="0.25">
      <c r="A17" s="33" t="s">
        <v>12</v>
      </c>
      <c r="B17" s="14">
        <v>129</v>
      </c>
      <c r="C17" s="14">
        <v>68</v>
      </c>
      <c r="D17" s="14">
        <v>30</v>
      </c>
      <c r="E17" s="14">
        <v>20</v>
      </c>
      <c r="F17" s="14">
        <v>0</v>
      </c>
      <c r="G17" s="14">
        <v>0</v>
      </c>
      <c r="H17" s="14">
        <f t="shared" si="0"/>
        <v>247</v>
      </c>
      <c r="I17" s="18" t="s">
        <v>61</v>
      </c>
      <c r="J17" s="20"/>
    </row>
    <row r="18" spans="1:10" x14ac:dyDescent="0.25">
      <c r="A18" s="25" t="s">
        <v>13</v>
      </c>
      <c r="B18" s="2">
        <v>269</v>
      </c>
      <c r="C18" s="2">
        <v>261</v>
      </c>
      <c r="D18" s="2">
        <v>80</v>
      </c>
      <c r="E18" s="2">
        <v>13</v>
      </c>
      <c r="F18" s="2">
        <v>12</v>
      </c>
      <c r="G18" s="2">
        <v>0</v>
      </c>
      <c r="H18" s="2">
        <f t="shared" si="0"/>
        <v>635</v>
      </c>
      <c r="I18" s="18" t="s">
        <v>62</v>
      </c>
      <c r="J18" s="20"/>
    </row>
    <row r="19" spans="1:10" x14ac:dyDescent="0.25">
      <c r="A19" s="33" t="s">
        <v>14</v>
      </c>
      <c r="B19" s="14">
        <v>46</v>
      </c>
      <c r="C19" s="14">
        <v>44</v>
      </c>
      <c r="D19" s="14">
        <v>15</v>
      </c>
      <c r="E19" s="14">
        <v>1</v>
      </c>
      <c r="F19" s="14">
        <v>1</v>
      </c>
      <c r="G19" s="14">
        <v>0</v>
      </c>
      <c r="H19" s="14">
        <f t="shared" si="0"/>
        <v>107</v>
      </c>
      <c r="I19" s="18" t="s">
        <v>63</v>
      </c>
      <c r="J19" s="20"/>
    </row>
    <row r="20" spans="1:10" x14ac:dyDescent="0.25">
      <c r="A20" s="25" t="s">
        <v>15</v>
      </c>
      <c r="B20" s="2">
        <v>301</v>
      </c>
      <c r="C20" s="2">
        <v>64</v>
      </c>
      <c r="D20" s="2">
        <v>97</v>
      </c>
      <c r="E20" s="2">
        <v>22</v>
      </c>
      <c r="F20" s="2">
        <v>5</v>
      </c>
      <c r="G20" s="2">
        <v>0</v>
      </c>
      <c r="H20" s="2">
        <f t="shared" si="0"/>
        <v>489</v>
      </c>
      <c r="I20" s="18" t="s">
        <v>64</v>
      </c>
      <c r="J20" s="20"/>
    </row>
    <row r="21" spans="1:10" x14ac:dyDescent="0.25">
      <c r="A21" s="33" t="s">
        <v>16</v>
      </c>
      <c r="B21" s="14">
        <v>743</v>
      </c>
      <c r="C21" s="14">
        <v>77</v>
      </c>
      <c r="D21" s="14">
        <v>93</v>
      </c>
      <c r="E21" s="14">
        <v>34</v>
      </c>
      <c r="F21" s="14">
        <v>35</v>
      </c>
      <c r="G21" s="14">
        <v>0</v>
      </c>
      <c r="H21" s="14">
        <f t="shared" si="0"/>
        <v>982</v>
      </c>
      <c r="I21" s="18" t="s">
        <v>65</v>
      </c>
      <c r="J21" s="20"/>
    </row>
    <row r="22" spans="1:10" x14ac:dyDescent="0.25">
      <c r="A22" s="25" t="s">
        <v>17</v>
      </c>
      <c r="B22" s="2">
        <v>95</v>
      </c>
      <c r="C22" s="2">
        <v>27</v>
      </c>
      <c r="D22" s="2">
        <v>19</v>
      </c>
      <c r="E22" s="2">
        <v>6</v>
      </c>
      <c r="F22" s="2">
        <v>2</v>
      </c>
      <c r="G22" s="2">
        <v>0</v>
      </c>
      <c r="H22" s="2">
        <f t="shared" si="0"/>
        <v>149</v>
      </c>
      <c r="I22" s="18" t="s">
        <v>66</v>
      </c>
      <c r="J22" s="20"/>
    </row>
    <row r="23" spans="1:10" x14ac:dyDescent="0.25">
      <c r="A23" s="33" t="s">
        <v>18</v>
      </c>
      <c r="B23" s="14">
        <v>32</v>
      </c>
      <c r="C23" s="14">
        <v>35</v>
      </c>
      <c r="D23" s="14">
        <v>8</v>
      </c>
      <c r="E23" s="14">
        <v>1</v>
      </c>
      <c r="F23" s="14">
        <v>1</v>
      </c>
      <c r="G23" s="14">
        <v>0</v>
      </c>
      <c r="H23" s="14">
        <f t="shared" si="0"/>
        <v>77</v>
      </c>
      <c r="I23" s="18" t="s">
        <v>67</v>
      </c>
      <c r="J23" s="20"/>
    </row>
    <row r="24" spans="1:10" x14ac:dyDescent="0.25">
      <c r="A24" s="25" t="s">
        <v>19</v>
      </c>
      <c r="B24" s="2">
        <v>154</v>
      </c>
      <c r="C24" s="2">
        <v>29</v>
      </c>
      <c r="D24" s="2">
        <v>19</v>
      </c>
      <c r="E24" s="2">
        <v>9</v>
      </c>
      <c r="F24" s="2">
        <v>2</v>
      </c>
      <c r="G24" s="2">
        <v>0</v>
      </c>
      <c r="H24" s="2">
        <f t="shared" si="0"/>
        <v>213</v>
      </c>
      <c r="I24" s="18" t="s">
        <v>68</v>
      </c>
      <c r="J24" s="20"/>
    </row>
    <row r="25" spans="1:10" x14ac:dyDescent="0.25">
      <c r="A25" s="33" t="s">
        <v>20</v>
      </c>
      <c r="B25" s="14">
        <v>190</v>
      </c>
      <c r="C25" s="14">
        <v>30</v>
      </c>
      <c r="D25" s="14">
        <v>38</v>
      </c>
      <c r="E25" s="14">
        <v>8</v>
      </c>
      <c r="F25" s="14">
        <v>12</v>
      </c>
      <c r="G25" s="14">
        <v>0</v>
      </c>
      <c r="H25" s="14">
        <f t="shared" si="0"/>
        <v>278</v>
      </c>
      <c r="I25" s="18" t="s">
        <v>69</v>
      </c>
      <c r="J25" s="20"/>
    </row>
    <row r="26" spans="1:10" x14ac:dyDescent="0.25">
      <c r="A26" s="25" t="s">
        <v>21</v>
      </c>
      <c r="B26" s="2">
        <v>104</v>
      </c>
      <c r="C26" s="2">
        <v>49</v>
      </c>
      <c r="D26" s="2">
        <v>50</v>
      </c>
      <c r="E26" s="2">
        <v>1</v>
      </c>
      <c r="F26" s="2">
        <v>2</v>
      </c>
      <c r="G26" s="2">
        <v>0</v>
      </c>
      <c r="H26" s="2">
        <f t="shared" si="0"/>
        <v>206</v>
      </c>
      <c r="I26" s="18" t="s">
        <v>70</v>
      </c>
      <c r="J26" s="20"/>
    </row>
    <row r="27" spans="1:10" x14ac:dyDescent="0.25">
      <c r="A27" s="33" t="s">
        <v>22</v>
      </c>
      <c r="B27" s="14">
        <v>65</v>
      </c>
      <c r="C27" s="14">
        <v>46</v>
      </c>
      <c r="D27" s="14">
        <v>34</v>
      </c>
      <c r="E27" s="14">
        <v>2</v>
      </c>
      <c r="F27" s="14">
        <v>3</v>
      </c>
      <c r="G27" s="14">
        <v>0</v>
      </c>
      <c r="H27" s="14">
        <f t="shared" si="0"/>
        <v>150</v>
      </c>
      <c r="I27" s="18" t="s">
        <v>71</v>
      </c>
      <c r="J27" s="20"/>
    </row>
    <row r="28" spans="1:10" x14ac:dyDescent="0.25">
      <c r="A28" s="25" t="s">
        <v>23</v>
      </c>
      <c r="B28" s="2">
        <v>49</v>
      </c>
      <c r="C28" s="2">
        <v>17</v>
      </c>
      <c r="D28" s="2">
        <v>19</v>
      </c>
      <c r="E28" s="2">
        <v>5</v>
      </c>
      <c r="F28" s="2">
        <v>0</v>
      </c>
      <c r="G28" s="2">
        <v>0</v>
      </c>
      <c r="H28" s="2">
        <f t="shared" si="0"/>
        <v>90</v>
      </c>
      <c r="I28" s="18" t="s">
        <v>72</v>
      </c>
      <c r="J28" s="20"/>
    </row>
    <row r="29" spans="1:10" x14ac:dyDescent="0.25">
      <c r="A29" s="33" t="s">
        <v>24</v>
      </c>
      <c r="B29" s="14">
        <v>582</v>
      </c>
      <c r="C29" s="14">
        <v>412</v>
      </c>
      <c r="D29" s="14">
        <v>197</v>
      </c>
      <c r="E29" s="14">
        <v>149</v>
      </c>
      <c r="F29" s="14">
        <v>41</v>
      </c>
      <c r="G29" s="14">
        <v>0</v>
      </c>
      <c r="H29" s="14">
        <f t="shared" si="0"/>
        <v>1381</v>
      </c>
      <c r="I29" s="18" t="s">
        <v>73</v>
      </c>
      <c r="J29" s="20"/>
    </row>
    <row r="30" spans="1:10" x14ac:dyDescent="0.25">
      <c r="A30" s="25" t="s">
        <v>25</v>
      </c>
      <c r="B30" s="2">
        <v>101</v>
      </c>
      <c r="C30" s="2">
        <v>40</v>
      </c>
      <c r="D30" s="2">
        <v>32</v>
      </c>
      <c r="E30" s="2">
        <v>6</v>
      </c>
      <c r="F30" s="2">
        <v>1</v>
      </c>
      <c r="G30" s="2">
        <v>0</v>
      </c>
      <c r="H30" s="2">
        <f t="shared" si="0"/>
        <v>180</v>
      </c>
      <c r="I30" s="18" t="s">
        <v>74</v>
      </c>
      <c r="J30" s="20"/>
    </row>
    <row r="31" spans="1:10" x14ac:dyDescent="0.25">
      <c r="A31" s="33" t="s">
        <v>26</v>
      </c>
      <c r="B31" s="14">
        <v>37</v>
      </c>
      <c r="C31" s="14">
        <v>37</v>
      </c>
      <c r="D31" s="14">
        <v>12</v>
      </c>
      <c r="E31" s="14">
        <v>0</v>
      </c>
      <c r="F31" s="14">
        <v>3</v>
      </c>
      <c r="G31" s="14">
        <v>0</v>
      </c>
      <c r="H31" s="14">
        <f t="shared" si="0"/>
        <v>89</v>
      </c>
      <c r="I31" s="18" t="s">
        <v>75</v>
      </c>
      <c r="J31" s="20"/>
    </row>
    <row r="32" spans="1:10" x14ac:dyDescent="0.25">
      <c r="A32" s="25" t="s">
        <v>27</v>
      </c>
      <c r="B32" s="2">
        <v>40</v>
      </c>
      <c r="C32" s="2">
        <v>37</v>
      </c>
      <c r="D32" s="2">
        <v>21</v>
      </c>
      <c r="E32" s="2">
        <v>1</v>
      </c>
      <c r="F32" s="2">
        <v>0</v>
      </c>
      <c r="G32" s="2">
        <v>0</v>
      </c>
      <c r="H32" s="2">
        <f t="shared" si="0"/>
        <v>99</v>
      </c>
      <c r="I32" s="18" t="s">
        <v>76</v>
      </c>
      <c r="J32" s="20"/>
    </row>
    <row r="33" spans="1:10" x14ac:dyDescent="0.25">
      <c r="A33" s="33" t="s">
        <v>28</v>
      </c>
      <c r="B33" s="14">
        <v>32</v>
      </c>
      <c r="C33" s="14">
        <v>18</v>
      </c>
      <c r="D33" s="14">
        <v>17</v>
      </c>
      <c r="E33" s="14">
        <v>2</v>
      </c>
      <c r="F33" s="14">
        <v>0</v>
      </c>
      <c r="G33" s="14">
        <v>0</v>
      </c>
      <c r="H33" s="14">
        <f t="shared" si="0"/>
        <v>69</v>
      </c>
      <c r="I33" s="18" t="s">
        <v>77</v>
      </c>
      <c r="J33" s="20"/>
    </row>
    <row r="34" spans="1:10" x14ac:dyDescent="0.25">
      <c r="A34" s="25" t="s">
        <v>29</v>
      </c>
      <c r="B34" s="2">
        <v>104</v>
      </c>
      <c r="C34" s="2">
        <v>87</v>
      </c>
      <c r="D34" s="2">
        <v>15</v>
      </c>
      <c r="E34" s="2">
        <v>40</v>
      </c>
      <c r="F34" s="2">
        <v>1</v>
      </c>
      <c r="G34" s="2">
        <v>0</v>
      </c>
      <c r="H34" s="2">
        <f t="shared" si="0"/>
        <v>247</v>
      </c>
      <c r="I34" s="18" t="s">
        <v>78</v>
      </c>
      <c r="J34" s="20"/>
    </row>
    <row r="35" spans="1:10" x14ac:dyDescent="0.25">
      <c r="A35" s="33" t="s">
        <v>30</v>
      </c>
      <c r="B35" s="14">
        <v>11</v>
      </c>
      <c r="C35" s="14">
        <v>4</v>
      </c>
      <c r="D35" s="14">
        <v>5</v>
      </c>
      <c r="E35" s="14">
        <v>0</v>
      </c>
      <c r="F35" s="14">
        <v>1</v>
      </c>
      <c r="G35" s="14">
        <v>0</v>
      </c>
      <c r="H35" s="14">
        <f t="shared" si="0"/>
        <v>21</v>
      </c>
      <c r="I35" s="18" t="s">
        <v>79</v>
      </c>
      <c r="J35" s="20"/>
    </row>
    <row r="36" spans="1:10" x14ac:dyDescent="0.25">
      <c r="A36" s="25" t="s">
        <v>31</v>
      </c>
      <c r="B36" s="2">
        <v>99</v>
      </c>
      <c r="C36" s="2">
        <v>47</v>
      </c>
      <c r="D36" s="2">
        <v>43</v>
      </c>
      <c r="E36" s="2">
        <v>10</v>
      </c>
      <c r="F36" s="2">
        <v>6</v>
      </c>
      <c r="G36" s="2">
        <v>0</v>
      </c>
      <c r="H36" s="2">
        <f t="shared" si="0"/>
        <v>205</v>
      </c>
      <c r="I36" s="18" t="s">
        <v>80</v>
      </c>
      <c r="J36" s="20"/>
    </row>
    <row r="37" spans="1:10" x14ac:dyDescent="0.25">
      <c r="A37" s="33" t="s">
        <v>32</v>
      </c>
      <c r="B37" s="14">
        <v>57</v>
      </c>
      <c r="C37" s="14">
        <v>24</v>
      </c>
      <c r="D37" s="14">
        <v>11</v>
      </c>
      <c r="E37" s="14">
        <v>7</v>
      </c>
      <c r="F37" s="14">
        <v>2</v>
      </c>
      <c r="G37" s="14">
        <v>0</v>
      </c>
      <c r="H37" s="14">
        <f t="shared" si="0"/>
        <v>101</v>
      </c>
      <c r="I37" s="18" t="s">
        <v>81</v>
      </c>
      <c r="J37" s="20"/>
    </row>
    <row r="38" spans="1:10" x14ac:dyDescent="0.25">
      <c r="A38" s="25" t="s">
        <v>33</v>
      </c>
      <c r="B38" s="2">
        <v>2</v>
      </c>
      <c r="C38" s="2">
        <v>11</v>
      </c>
      <c r="D38" s="2">
        <v>11</v>
      </c>
      <c r="E38" s="2">
        <v>0</v>
      </c>
      <c r="F38" s="2">
        <v>0</v>
      </c>
      <c r="G38" s="2">
        <v>0</v>
      </c>
      <c r="H38" s="2">
        <f t="shared" si="0"/>
        <v>24</v>
      </c>
      <c r="I38" s="18" t="s">
        <v>82</v>
      </c>
      <c r="J38" s="20"/>
    </row>
    <row r="39" spans="1:10" ht="8.25" customHeight="1" x14ac:dyDescent="0.25">
      <c r="A39" s="49"/>
      <c r="B39" s="50"/>
      <c r="C39" s="50"/>
      <c r="D39" s="50"/>
      <c r="E39" s="50"/>
      <c r="F39" s="50"/>
      <c r="G39" s="50"/>
      <c r="H39" s="50"/>
    </row>
    <row r="40" spans="1:10" ht="23.25" customHeight="1" x14ac:dyDescent="0.25">
      <c r="A40" s="7" t="s">
        <v>1</v>
      </c>
      <c r="B40" s="24">
        <f>SUM(B7:B38)</f>
        <v>4456</v>
      </c>
      <c r="C40" s="24">
        <f t="shared" ref="C40:H40" si="1">SUM(C7:C38)</f>
        <v>2117</v>
      </c>
      <c r="D40" s="24">
        <f t="shared" si="1"/>
        <v>1260</v>
      </c>
      <c r="E40" s="24">
        <f t="shared" si="1"/>
        <v>452</v>
      </c>
      <c r="F40" s="24">
        <f t="shared" si="1"/>
        <v>151</v>
      </c>
      <c r="G40" s="24">
        <f t="shared" si="1"/>
        <v>2</v>
      </c>
      <c r="H40" s="23">
        <f t="shared" si="1"/>
        <v>8438</v>
      </c>
    </row>
    <row r="41" spans="1:10" x14ac:dyDescent="0.25">
      <c r="A41" s="18"/>
      <c r="B41" s="68">
        <f>B40*100/$H$40</f>
        <v>52.808722446077269</v>
      </c>
      <c r="C41" s="68">
        <f t="shared" ref="C41:G41" si="2">C40*100/$H$40</f>
        <v>25.088883621711307</v>
      </c>
      <c r="D41" s="68">
        <f t="shared" si="2"/>
        <v>14.932448447499407</v>
      </c>
      <c r="E41" s="68">
        <f t="shared" si="2"/>
        <v>5.356719601801375</v>
      </c>
      <c r="F41" s="68">
        <f t="shared" si="2"/>
        <v>1.7895235837876273</v>
      </c>
      <c r="G41" s="68">
        <f t="shared" si="2"/>
        <v>2.3702299123014931E-2</v>
      </c>
      <c r="H41" s="21">
        <f>SUM(B41:G41)</f>
        <v>100</v>
      </c>
    </row>
    <row r="42" spans="1:10" x14ac:dyDescent="0.25">
      <c r="A42" s="25" t="s">
        <v>96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F69" sqref="F69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5" width="12.42578125" customWidth="1"/>
    <col min="6" max="6" width="10" customWidth="1"/>
    <col min="7" max="7" width="10.7109375" customWidth="1"/>
    <col min="9" max="9" width="12.140625" customWidth="1"/>
    <col min="10" max="10" width="12.42578125" customWidth="1"/>
    <col min="12" max="12" width="10" customWidth="1"/>
  </cols>
  <sheetData>
    <row r="1" spans="1:13" ht="17.25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7.25" x14ac:dyDescent="0.3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30" customHeight="1" x14ac:dyDescent="0.2">
      <c r="A4" s="55" t="s">
        <v>44</v>
      </c>
      <c r="B4" s="63" t="s">
        <v>90</v>
      </c>
      <c r="C4" s="63"/>
      <c r="D4" s="63"/>
      <c r="E4" s="63"/>
      <c r="F4" s="63"/>
      <c r="G4" s="62" t="s">
        <v>43</v>
      </c>
      <c r="H4" s="63" t="s">
        <v>91</v>
      </c>
      <c r="I4" s="63"/>
      <c r="J4" s="63"/>
      <c r="K4" s="62" t="s">
        <v>43</v>
      </c>
      <c r="L4" s="61" t="s">
        <v>98</v>
      </c>
    </row>
    <row r="5" spans="1:13" ht="33.75" customHeight="1" x14ac:dyDescent="0.2">
      <c r="A5" s="55"/>
      <c r="B5" s="27" t="s">
        <v>47</v>
      </c>
      <c r="C5" s="27" t="s">
        <v>48</v>
      </c>
      <c r="D5" s="27" t="s">
        <v>49</v>
      </c>
      <c r="E5" s="53" t="s">
        <v>107</v>
      </c>
      <c r="F5" s="40" t="s">
        <v>106</v>
      </c>
      <c r="G5" s="62"/>
      <c r="H5" s="27" t="s">
        <v>47</v>
      </c>
      <c r="I5" s="27" t="s">
        <v>48</v>
      </c>
      <c r="J5" s="27" t="s">
        <v>49</v>
      </c>
      <c r="K5" s="62"/>
      <c r="L5" s="61"/>
    </row>
    <row r="6" spans="1:13" ht="11.25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3" ht="15" x14ac:dyDescent="0.25">
      <c r="A7" s="33" t="s">
        <v>34</v>
      </c>
      <c r="B7" s="14">
        <v>2625</v>
      </c>
      <c r="C7" s="14">
        <v>577</v>
      </c>
      <c r="D7" s="14">
        <v>157</v>
      </c>
      <c r="E7" s="14">
        <v>4</v>
      </c>
      <c r="F7" s="14">
        <v>0</v>
      </c>
      <c r="G7" s="14">
        <f>SUM(B7:F7)</f>
        <v>3363</v>
      </c>
      <c r="H7" s="14">
        <v>2420</v>
      </c>
      <c r="I7" s="14">
        <v>76</v>
      </c>
      <c r="J7" s="14">
        <v>1960</v>
      </c>
      <c r="K7" s="14">
        <f t="shared" ref="K7:K12" si="0">SUM(H7:J7)</f>
        <v>4456</v>
      </c>
      <c r="L7" s="14">
        <f t="shared" ref="L7:L12" si="1">G7+K7</f>
        <v>7819</v>
      </c>
    </row>
    <row r="8" spans="1:13" ht="15" x14ac:dyDescent="0.25">
      <c r="A8" s="45" t="s">
        <v>83</v>
      </c>
      <c r="B8" s="46">
        <v>2262</v>
      </c>
      <c r="C8" s="46">
        <v>580</v>
      </c>
      <c r="D8" s="46">
        <v>170</v>
      </c>
      <c r="E8" s="46">
        <v>0</v>
      </c>
      <c r="F8" s="46">
        <v>6</v>
      </c>
      <c r="G8" s="46">
        <f t="shared" ref="G8:G12" si="2">SUM(B8:F8)</f>
        <v>3018</v>
      </c>
      <c r="H8" s="46">
        <v>1017</v>
      </c>
      <c r="I8" s="46">
        <v>79</v>
      </c>
      <c r="J8" s="46">
        <v>1021</v>
      </c>
      <c r="K8" s="46">
        <f t="shared" si="0"/>
        <v>2117</v>
      </c>
      <c r="L8" s="46">
        <f t="shared" si="1"/>
        <v>5135</v>
      </c>
    </row>
    <row r="9" spans="1:13" ht="15" x14ac:dyDescent="0.25">
      <c r="A9" s="33" t="s">
        <v>84</v>
      </c>
      <c r="B9" s="14">
        <v>169</v>
      </c>
      <c r="C9" s="14">
        <v>113</v>
      </c>
      <c r="D9" s="14">
        <v>24</v>
      </c>
      <c r="E9" s="14">
        <v>0</v>
      </c>
      <c r="F9" s="14">
        <v>0</v>
      </c>
      <c r="G9" s="14">
        <f t="shared" si="2"/>
        <v>306</v>
      </c>
      <c r="H9" s="14">
        <v>470</v>
      </c>
      <c r="I9" s="14">
        <v>97</v>
      </c>
      <c r="J9" s="14">
        <v>693</v>
      </c>
      <c r="K9" s="14">
        <f t="shared" si="0"/>
        <v>1260</v>
      </c>
      <c r="L9" s="14">
        <f t="shared" si="1"/>
        <v>1566</v>
      </c>
    </row>
    <row r="10" spans="1:13" ht="15" x14ac:dyDescent="0.25">
      <c r="A10" s="45" t="s">
        <v>36</v>
      </c>
      <c r="B10" s="46">
        <v>267</v>
      </c>
      <c r="C10" s="46">
        <v>30</v>
      </c>
      <c r="D10" s="46">
        <v>8</v>
      </c>
      <c r="E10" s="46">
        <v>0</v>
      </c>
      <c r="F10" s="46">
        <v>0</v>
      </c>
      <c r="G10" s="46">
        <f t="shared" si="2"/>
        <v>305</v>
      </c>
      <c r="H10" s="46">
        <v>206</v>
      </c>
      <c r="I10" s="46">
        <v>2</v>
      </c>
      <c r="J10" s="46">
        <v>244</v>
      </c>
      <c r="K10" s="46">
        <f t="shared" si="0"/>
        <v>452</v>
      </c>
      <c r="L10" s="46">
        <f t="shared" si="1"/>
        <v>757</v>
      </c>
    </row>
    <row r="11" spans="1:13" ht="15" x14ac:dyDescent="0.25">
      <c r="A11" s="33" t="s">
        <v>35</v>
      </c>
      <c r="B11" s="14">
        <v>279</v>
      </c>
      <c r="C11" s="14">
        <v>28</v>
      </c>
      <c r="D11" s="14">
        <v>3</v>
      </c>
      <c r="E11" s="14">
        <v>0</v>
      </c>
      <c r="F11" s="14">
        <v>0</v>
      </c>
      <c r="G11" s="14">
        <f t="shared" si="2"/>
        <v>310</v>
      </c>
      <c r="H11" s="14">
        <v>77</v>
      </c>
      <c r="I11" s="14">
        <v>7</v>
      </c>
      <c r="J11" s="14">
        <v>67</v>
      </c>
      <c r="K11" s="14">
        <f t="shared" si="0"/>
        <v>151</v>
      </c>
      <c r="L11" s="14">
        <f t="shared" si="1"/>
        <v>461</v>
      </c>
    </row>
    <row r="12" spans="1:13" ht="15" x14ac:dyDescent="0.25">
      <c r="A12" s="45" t="s">
        <v>42</v>
      </c>
      <c r="B12" s="46">
        <v>22</v>
      </c>
      <c r="C12" s="46">
        <v>150</v>
      </c>
      <c r="D12" s="46">
        <v>18</v>
      </c>
      <c r="E12" s="46">
        <v>0</v>
      </c>
      <c r="F12" s="46">
        <v>0</v>
      </c>
      <c r="G12" s="46">
        <f t="shared" si="2"/>
        <v>190</v>
      </c>
      <c r="H12" s="46">
        <v>2</v>
      </c>
      <c r="I12" s="46">
        <v>0</v>
      </c>
      <c r="J12" s="46">
        <v>0</v>
      </c>
      <c r="K12" s="46">
        <f t="shared" si="0"/>
        <v>2</v>
      </c>
      <c r="L12" s="46">
        <f t="shared" si="1"/>
        <v>192</v>
      </c>
    </row>
    <row r="13" spans="1:13" ht="8.25" customHeight="1" x14ac:dyDescent="0.2">
      <c r="A13" s="4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3" ht="15.75" x14ac:dyDescent="0.2">
      <c r="A14" s="4" t="s">
        <v>1</v>
      </c>
      <c r="B14" s="23">
        <f t="shared" ref="B14:L14" si="3">SUM(B7:B12)</f>
        <v>5624</v>
      </c>
      <c r="C14" s="23">
        <f t="shared" si="3"/>
        <v>1478</v>
      </c>
      <c r="D14" s="23">
        <f t="shared" si="3"/>
        <v>380</v>
      </c>
      <c r="E14" s="52">
        <f t="shared" si="3"/>
        <v>4</v>
      </c>
      <c r="F14" s="41">
        <f t="shared" si="3"/>
        <v>6</v>
      </c>
      <c r="G14" s="23">
        <f t="shared" si="3"/>
        <v>7492</v>
      </c>
      <c r="H14" s="23">
        <f t="shared" si="3"/>
        <v>4192</v>
      </c>
      <c r="I14" s="23">
        <f t="shared" si="3"/>
        <v>261</v>
      </c>
      <c r="J14" s="23">
        <f t="shared" si="3"/>
        <v>3985</v>
      </c>
      <c r="K14" s="23">
        <f t="shared" si="3"/>
        <v>8438</v>
      </c>
      <c r="L14" s="23">
        <f t="shared" si="3"/>
        <v>15930</v>
      </c>
    </row>
    <row r="15" spans="1:13" x14ac:dyDescent="0.2">
      <c r="A15" s="29"/>
      <c r="B15" s="67">
        <f>B14*100/$G$14</f>
        <v>75.06673785371062</v>
      </c>
      <c r="C15" s="67">
        <f>C14*100/$G$14</f>
        <v>19.727709556860653</v>
      </c>
      <c r="D15" s="67">
        <f>D14*100/$G$14</f>
        <v>5.0720768820074742</v>
      </c>
      <c r="E15" s="67">
        <f>E14*100/$G$14</f>
        <v>5.3390282968499736E-2</v>
      </c>
      <c r="F15" s="67">
        <f>F14*100/$G$14</f>
        <v>8.0085424452749604E-2</v>
      </c>
      <c r="G15" s="67">
        <f>SUM(B15:F15)</f>
        <v>100</v>
      </c>
      <c r="H15" s="67">
        <f>H14*100/$K$14</f>
        <v>49.680018961839295</v>
      </c>
      <c r="I15" s="67">
        <f>I14*100/$K$14</f>
        <v>3.0931500355534487</v>
      </c>
      <c r="J15" s="67">
        <f>J14*100/$K$14</f>
        <v>47.226831002607256</v>
      </c>
      <c r="K15" s="67">
        <f>SUM(H15:J15)</f>
        <v>100</v>
      </c>
      <c r="L15" s="66"/>
      <c r="M15" s="28"/>
    </row>
    <row r="16" spans="1:13" x14ac:dyDescent="0.2">
      <c r="A16" s="37" t="s">
        <v>99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9" ht="15" x14ac:dyDescent="0.25">
      <c r="A17" s="25" t="s">
        <v>97</v>
      </c>
      <c r="B17" s="39"/>
      <c r="C17" s="39"/>
      <c r="D17" s="39"/>
      <c r="E17" s="39"/>
      <c r="F17" s="39"/>
      <c r="G17" s="39"/>
      <c r="H17" s="39"/>
      <c r="I17" s="39"/>
    </row>
    <row r="18" spans="1:9" ht="15" x14ac:dyDescent="0.25">
      <c r="A18" s="25"/>
    </row>
    <row r="33" spans="1:8" x14ac:dyDescent="0.2">
      <c r="A33" s="69"/>
      <c r="B33" s="69"/>
      <c r="C33" s="69"/>
      <c r="D33" s="69"/>
      <c r="E33" s="69"/>
      <c r="F33" s="69"/>
      <c r="G33" s="69"/>
      <c r="H33" s="69"/>
    </row>
    <row r="34" spans="1:8" x14ac:dyDescent="0.2">
      <c r="A34" s="69"/>
      <c r="B34" s="69"/>
      <c r="C34" s="69"/>
      <c r="D34" s="69"/>
      <c r="E34" s="69"/>
      <c r="F34" s="69"/>
      <c r="G34" s="69"/>
      <c r="H34" s="69"/>
    </row>
    <row r="35" spans="1:8" x14ac:dyDescent="0.2">
      <c r="A35" s="69"/>
      <c r="B35" s="69"/>
      <c r="C35" s="69"/>
      <c r="D35" s="69"/>
      <c r="E35" s="69"/>
      <c r="F35" s="69"/>
      <c r="G35" s="69"/>
      <c r="H35" s="69"/>
    </row>
    <row r="36" spans="1:8" x14ac:dyDescent="0.2">
      <c r="A36" s="69"/>
      <c r="B36" s="69"/>
      <c r="C36" s="69"/>
      <c r="D36" s="69"/>
      <c r="E36" s="69"/>
      <c r="F36" s="69"/>
      <c r="G36" s="69"/>
      <c r="H36" s="69"/>
    </row>
    <row r="37" spans="1:8" x14ac:dyDescent="0.2">
      <c r="A37" s="69"/>
      <c r="B37" s="69"/>
      <c r="C37" s="69"/>
      <c r="D37" s="69"/>
      <c r="E37" s="69"/>
      <c r="F37" s="69"/>
      <c r="G37" s="69"/>
      <c r="H37" s="69"/>
    </row>
    <row r="38" spans="1:8" x14ac:dyDescent="0.2">
      <c r="A38" s="69"/>
      <c r="B38" s="69"/>
      <c r="C38" s="69"/>
      <c r="D38" s="69"/>
      <c r="E38" s="69"/>
      <c r="F38" s="69"/>
      <c r="G38" s="69"/>
      <c r="H38" s="69"/>
    </row>
    <row r="39" spans="1:8" x14ac:dyDescent="0.2">
      <c r="A39" s="69"/>
      <c r="B39" s="69"/>
      <c r="C39" s="69"/>
      <c r="D39" s="69"/>
      <c r="E39" s="69"/>
      <c r="F39" s="69"/>
      <c r="G39" s="69"/>
      <c r="H39" s="69"/>
    </row>
  </sheetData>
  <mergeCells count="6">
    <mergeCell ref="A4:A5"/>
    <mergeCell ref="G4:G5"/>
    <mergeCell ref="K4:K5"/>
    <mergeCell ref="L4:L5"/>
    <mergeCell ref="H4:J4"/>
    <mergeCell ref="B4:F4"/>
  </mergeCells>
  <pageMargins left="0.7" right="0.7" top="0.75" bottom="0.75" header="0.3" footer="0.3"/>
  <pageSetup paperSize="9" orientation="portrait" r:id="rId1"/>
  <ignoredErrors>
    <ignoredError sqref="K15 B15:D15 H15: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9.3.1</vt:lpstr>
      <vt:lpstr>9.3.2</vt:lpstr>
      <vt:lpstr>9.3.3</vt:lpstr>
      <vt:lpstr>9.3.4</vt:lpstr>
      <vt:lpstr>9.3.5</vt:lpstr>
      <vt:lpstr>9.3.6</vt:lpstr>
    </vt:vector>
  </TitlesOfParts>
  <Company>Secretaría de Comunicaciones y Transportes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2016-03-23T00:01:54Z</dcterms:modified>
</cp:coreProperties>
</file>