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120" yWindow="105" windowWidth="13980" windowHeight="7755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71027"/>
</workbook>
</file>

<file path=xl/calcChain.xml><?xml version="1.0" encoding="utf-8"?>
<calcChain xmlns="http://schemas.openxmlformats.org/spreadsheetml/2006/main">
  <c r="E30" i="4" l="1"/>
  <c r="C36" i="4" l="1"/>
  <c r="D36" i="4"/>
  <c r="B36" i="4"/>
  <c r="E33" i="4"/>
  <c r="E34" i="4"/>
  <c r="E19" i="4" l="1"/>
  <c r="E20" i="4"/>
  <c r="E21" i="4"/>
  <c r="E22" i="4"/>
  <c r="E23" i="4"/>
  <c r="E24" i="4"/>
  <c r="E25" i="4"/>
  <c r="E26" i="4"/>
  <c r="E27" i="4"/>
  <c r="E28" i="4"/>
  <c r="E29" i="4"/>
  <c r="E31" i="4"/>
  <c r="E32" i="4"/>
  <c r="E8" i="4"/>
  <c r="E9" i="4"/>
  <c r="E10" i="4"/>
  <c r="E12" i="4"/>
  <c r="E13" i="4"/>
  <c r="E11" i="4"/>
  <c r="E14" i="4"/>
  <c r="E15" i="4"/>
  <c r="E16" i="4"/>
  <c r="E17" i="4"/>
  <c r="E18" i="4"/>
  <c r="E7" i="4"/>
  <c r="E36" i="4" l="1"/>
  <c r="C12" i="1"/>
  <c r="D9" i="1" s="1"/>
  <c r="D8" i="1" l="1"/>
  <c r="D10" i="1" l="1"/>
  <c r="D12" i="1" s="1"/>
  <c r="E14" i="2"/>
  <c r="F8" i="2" s="1"/>
  <c r="C14" i="2"/>
  <c r="F12" i="2" l="1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<sst xmlns="http://schemas.openxmlformats.org/spreadsheetml/2006/main" count="92" uniqueCount="86">
  <si>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</si>
  <si>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</si>
  <si>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</si>
  <si>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</si>
  <si>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</si>
  <si>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</si>
  <si>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</si>
  <si>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</si>
  <si>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</si>
  <si>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</si>
  <si>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</si>
  <si>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</si>
  <si>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</si>
  <si>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</si>
  <si>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</si>
  <si>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</si>
  <si>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</si>
  <si>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Camioneta</t>
  </si>
  <si>
    <t>C</t>
  </si>
  <si>
    <t xml:space="preserve">Total </t>
  </si>
  <si>
    <t>Entidad Federativa</t>
  </si>
  <si>
    <t>CHIS</t>
  </si>
  <si>
    <t>DGO</t>
  </si>
  <si>
    <t>MEX</t>
  </si>
  <si>
    <t>JAL</t>
  </si>
  <si>
    <t>OAX</t>
  </si>
  <si>
    <t>SLP</t>
  </si>
  <si>
    <t>SON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</si>
  <si>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</si>
  <si>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</si>
  <si>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</si>
  <si>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</si>
  <si>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</si>
  <si>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</si>
  <si>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</si>
  <si>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</si>
  <si>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</si>
  <si>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</si>
  <si>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</si>
  <si>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</si>
  <si>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</si>
  <si>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</si>
  <si>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</si>
  <si>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</si>
  <si>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</si>
  <si>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</si>
  <si>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</si>
  <si>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</si>
  <si>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</si>
  <si>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</si>
  <si>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</si>
  <si>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</si>
  <si>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</si>
  <si>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</si>
  <si>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</si>
  <si>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</si>
  <si>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</si>
  <si>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</si>
  <si>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</si>
  <si>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</si>
  <si>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</si>
  <si>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</si>
  <si>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</si>
  <si>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</si>
  <si>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</si>
  <si>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</si>
  <si>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</si>
  <si>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</si>
  <si>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</si>
  <si>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</si>
  <si>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</si>
  <si>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</si>
  <si>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</si>
  <si>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</si>
  <si>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</si>
  <si>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</si>
  <si>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</si>
  <si>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</si>
  <si>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</si>
  <si>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</si>
  <si>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</si>
  <si>
    <t>Ciudad de México</t>
  </si>
  <si>
    <t>CDMX</t>
  </si>
  <si>
    <t>Tabasco</t>
  </si>
  <si>
    <t>TAB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</si>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</sst>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51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3" fillId="34" borderId="0" xfId="0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6" fillId="0" borderId="0" xfId="0" applyFont="1"/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35" borderId="0" xfId="0" applyFont="1" applyFill="1"/>
    <xf numFmtId="0" fontId="16" fillId="0" borderId="0" xfId="0" applyFont="1"/>
    <xf numFmtId="0" fontId="1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35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3" borderId="0" xfId="0" applyNumberFormat="1" applyFill="1"/>
    <xf numFmtId="0" fontId="23" fillId="35" borderId="0" xfId="0" applyNumberFormat="1" applyFont="1" applyFill="1" applyBorder="1" applyAlignment="1">
      <alignment horizontal="center" vertical="center"/>
    </xf>
    <xf numFmtId="0" fontId="23" fillId="33" borderId="0" xfId="0" applyNumberFormat="1" applyFont="1" applyFill="1" applyBorder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2 3" xfId="48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2016</a:t>
            </a:r>
            <a:endParaRPr lang="es-ES" sz="1200"/>
          </a:p>
        </c:rich>
      </c:tx>
      <c:layout>
        <c:manualLayout>
          <c:xMode val="edge"/>
          <c:yMode val="edge"/>
          <c:x val="0.16394444444444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9C2-40AA-A949-4A08A9A31470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C2-40AA-A949-4A08A9A3147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49C2-40AA-A949-4A08A9A3147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68B860E-853A-4DC3-B1D4-C96C1B0AAB7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C2-40AA-A949-4A08A9A31470}"/>
                </c:ext>
              </c:extLst>
            </c:dLbl>
            <c:dLbl>
              <c:idx val="1"/>
              <c:layout>
                <c:manualLayout>
                  <c:x val="8.6887576552930246E-4"/>
                  <c:y val="1.0088582677165354E-2"/>
                </c:manualLayout>
              </c:layout>
              <c:tx>
                <c:rich>
                  <a:bodyPr/>
                  <a:lstStyle/>
                  <a:p>
                    <a:fld id="{345C68C6-0DA9-48E8-89DD-7EA6018AFE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C2-40AA-A949-4A08A9A314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9195A0-2BC7-4833-8E6E-9824EF653AE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9C2-40AA-A949-4A08A9A3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86.981493299298023</c:v>
                </c:pt>
                <c:pt idx="1">
                  <c:v>0.12763241863433311</c:v>
                </c:pt>
                <c:pt idx="2">
                  <c:v>12.890874282067646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2-40AA-A949-4A08A9A3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2016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0.14414414414414414"/>
          <c:w val="0.8815517139304957"/>
          <c:h val="0.6844520110661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350</c:v>
                </c:pt>
                <c:pt idx="1">
                  <c:v>45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FDB-99E2-05832EBFC6A5}"/>
            </c:ext>
          </c:extLst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622</c:v>
                </c:pt>
                <c:pt idx="1">
                  <c:v>537</c:v>
                </c:pt>
                <c:pt idx="2">
                  <c:v>126</c:v>
                </c:pt>
                <c:pt idx="3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FDB-99E2-05832EBF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463440"/>
        <c:axId val="207495544"/>
      </c:barChart>
      <c:catAx>
        <c:axId val="20746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95544"/>
        <c:crosses val="autoZero"/>
        <c:auto val="1"/>
        <c:lblAlgn val="ctr"/>
        <c:lblOffset val="100"/>
        <c:noMultiLvlLbl val="0"/>
      </c:catAx>
      <c:valAx>
        <c:axId val="207495544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746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2016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17"/>
          <c:h val="0.7777777777777787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80C3-451E-BFDE-B216E65C345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80C3-451E-BFDE-B216E65C345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C3-451E-BFDE-B216E65C345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C3-451E-BFDE-B216E65C34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FB2C256-1FB9-4968-B47E-676EE21685A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C3-451E-BFDE-B216E65C34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BE8586-5118-4025-AB42-E5CEDCE5D09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C3-451E-BFDE-B216E65C3459}"/>
                </c:ext>
              </c:extLst>
            </c:dLbl>
            <c:dLbl>
              <c:idx val="2"/>
              <c:layout>
                <c:manualLayout>
                  <c:x val="-4.8283027121609798E-2"/>
                  <c:y val="1.0814741907261591E-2"/>
                </c:manualLayout>
              </c:layout>
              <c:tx>
                <c:rich>
                  <a:bodyPr/>
                  <a:lstStyle/>
                  <a:p>
                    <a:fld id="{82FF9847-7795-41F8-8E65-7FDED7E47C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C3-451E-BFDE-B216E65C3459}"/>
                </c:ext>
              </c:extLst>
            </c:dLbl>
            <c:dLbl>
              <c:idx val="3"/>
              <c:layout>
                <c:manualLayout>
                  <c:x val="6.4351377952755903E-2"/>
                  <c:y val="3.0169145523476232E-3"/>
                </c:manualLayout>
              </c:layout>
              <c:tx>
                <c:rich>
                  <a:bodyPr/>
                  <a:lstStyle/>
                  <a:p>
                    <a:fld id="{5E7019C7-6A43-40DA-B84B-BFB605E70FE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C3-451E-BFDE-B216E65C3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87.719298245614041</c:v>
                </c:pt>
                <c:pt idx="1">
                  <c:v>11.278195488721805</c:v>
                </c:pt>
                <c:pt idx="2">
                  <c:v>0.75187969924812026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3-451E-BFDE-B216E65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2016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3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D0-4277-A951-1BBB7E0CF5B2}"/>
              </c:ext>
            </c:extLst>
          </c:dPt>
          <c:dPt>
            <c:idx val="1"/>
            <c:bubble3D val="0"/>
            <c:explosion val="1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15D0-4277-A951-1BBB7E0CF5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5D0-4277-A951-1BBB7E0CF5B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D0-4277-A951-1BBB7E0CF5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393CD5D-220B-4F23-A17D-C01BE82657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D0-4277-A951-1BBB7E0CF5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3A09F6-2A30-48CD-8DFA-EE0E194BA84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D0-4277-A951-1BBB7E0CF5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BD56AB-C45F-47D6-B91C-A979CADA165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5D0-4277-A951-1BBB7E0CF5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11C01B3-0B59-4AB6-AFF5-64C14FB2C64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5D0-4277-A951-1BBB7E0CF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39.693682195277603</c:v>
                </c:pt>
                <c:pt idx="1">
                  <c:v>34.269304403318444</c:v>
                </c:pt>
                <c:pt idx="2">
                  <c:v>8.0408423739629864</c:v>
                </c:pt>
                <c:pt idx="3">
                  <c:v>17.996171027440969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0-4277-A951-1BBB7E0C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2016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2"/>
                <c:pt idx="0">
                  <c:v>C-2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'7.3'!$F$7:$F$34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CDMX</c:v>
                </c:pt>
                <c:pt idx="5">
                  <c:v>COAH</c:v>
                </c:pt>
                <c:pt idx="6">
                  <c:v>COL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TAMS</c:v>
                </c:pt>
                <c:pt idx="25">
                  <c:v>VER</c:v>
                </c:pt>
                <c:pt idx="26">
                  <c:v>YUC</c:v>
                </c:pt>
                <c:pt idx="27">
                  <c:v>ZAC</c:v>
                </c:pt>
              </c:strCache>
            </c:strRef>
          </c:cat>
          <c:val>
            <c:numRef>
              <c:f>'7.3'!$B$7:$B$34</c:f>
              <c:numCache>
                <c:formatCode>#,##0</c:formatCode>
                <c:ptCount val="28"/>
                <c:pt idx="0">
                  <c:v>2</c:v>
                </c:pt>
                <c:pt idx="1">
                  <c:v>9</c:v>
                </c:pt>
                <c:pt idx="2">
                  <c:v>10</c:v>
                </c:pt>
                <c:pt idx="3">
                  <c:v>54</c:v>
                </c:pt>
                <c:pt idx="4">
                  <c:v>975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57</c:v>
                </c:pt>
                <c:pt idx="9">
                  <c:v>13</c:v>
                </c:pt>
                <c:pt idx="10">
                  <c:v>9</c:v>
                </c:pt>
                <c:pt idx="11">
                  <c:v>2</c:v>
                </c:pt>
                <c:pt idx="12">
                  <c:v>23</c:v>
                </c:pt>
                <c:pt idx="13">
                  <c:v>8</c:v>
                </c:pt>
                <c:pt idx="14">
                  <c:v>3</c:v>
                </c:pt>
                <c:pt idx="15">
                  <c:v>82</c:v>
                </c:pt>
                <c:pt idx="16">
                  <c:v>1</c:v>
                </c:pt>
                <c:pt idx="17">
                  <c:v>5</c:v>
                </c:pt>
                <c:pt idx="18">
                  <c:v>26</c:v>
                </c:pt>
                <c:pt idx="19">
                  <c:v>1</c:v>
                </c:pt>
                <c:pt idx="20">
                  <c:v>25</c:v>
                </c:pt>
                <c:pt idx="21">
                  <c:v>12</c:v>
                </c:pt>
                <c:pt idx="22">
                  <c:v>0</c:v>
                </c:pt>
                <c:pt idx="23">
                  <c:v>0</c:v>
                </c:pt>
                <c:pt idx="24">
                  <c:v>25</c:v>
                </c:pt>
                <c:pt idx="25">
                  <c:v>7</c:v>
                </c:pt>
                <c:pt idx="26">
                  <c:v>9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7-4ADB-AB50-991FFA9C6484}"/>
            </c:ext>
          </c:extLst>
        </c:ser>
        <c:ser>
          <c:idx val="1"/>
          <c:order val="1"/>
          <c:tx>
            <c:strRef>
              <c:f>'7.3'!$C$4:$C$5</c:f>
              <c:strCache>
                <c:ptCount val="2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'7.3'!$F$7:$F$34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CDMX</c:v>
                </c:pt>
                <c:pt idx="5">
                  <c:v>COAH</c:v>
                </c:pt>
                <c:pt idx="6">
                  <c:v>COL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TAMS</c:v>
                </c:pt>
                <c:pt idx="25">
                  <c:v>VER</c:v>
                </c:pt>
                <c:pt idx="26">
                  <c:v>YUC</c:v>
                </c:pt>
                <c:pt idx="27">
                  <c:v>ZAC</c:v>
                </c:pt>
              </c:strCache>
            </c:strRef>
          </c:cat>
          <c:val>
            <c:numRef>
              <c:f>'7.3'!$C$7:$C$34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7-4ADB-AB50-991FFA9C6484}"/>
            </c:ext>
          </c:extLst>
        </c:ser>
        <c:ser>
          <c:idx val="2"/>
          <c:order val="2"/>
          <c:tx>
            <c:strRef>
              <c:f>'7.3'!$D$4:$D$5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'7.3'!$F$7:$F$34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CDMX</c:v>
                </c:pt>
                <c:pt idx="5">
                  <c:v>COAH</c:v>
                </c:pt>
                <c:pt idx="6">
                  <c:v>COL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TAMS</c:v>
                </c:pt>
                <c:pt idx="25">
                  <c:v>VER</c:v>
                </c:pt>
                <c:pt idx="26">
                  <c:v>YUC</c:v>
                </c:pt>
                <c:pt idx="27">
                  <c:v>ZAC</c:v>
                </c:pt>
              </c:strCache>
            </c:strRef>
          </c:cat>
          <c:val>
            <c:numRef>
              <c:f>'7.3'!$D$7:$D$34</c:f>
              <c:numCache>
                <c:formatCode>#,##0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17</c:v>
                </c:pt>
                <c:pt idx="4">
                  <c:v>28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32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40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27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2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7-4ADB-AB50-991FFA9C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18272"/>
        <c:axId val="208075472"/>
      </c:barChart>
      <c:catAx>
        <c:axId val="2080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208075472"/>
        <c:crosses val="autoZero"/>
        <c:auto val="1"/>
        <c:lblAlgn val="ctr"/>
        <c:lblOffset val="100"/>
        <c:noMultiLvlLbl val="0"/>
      </c:catAx>
      <c:valAx>
        <c:axId val="208075472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018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6</xdr:row>
      <xdr:rowOff>28574</xdr:rowOff>
    </xdr:from>
    <xdr:to>
      <xdr:col>12</xdr:col>
      <xdr:colOff>676274</xdr:colOff>
      <xdr:row>20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gutierg\Mis%20documentos\Boletin%20Semanal%202012\Archivos%20Fuente\Transporte%20Privado%202012\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A45" sqref="A45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31" t="s">
        <v>46</v>
      </c>
      <c r="B2" s="32"/>
      <c r="C2" s="32"/>
    </row>
    <row r="3" spans="1:7" s="8" customFormat="1" ht="15.75" x14ac:dyDescent="0.25">
      <c r="A3" s="1"/>
    </row>
    <row r="4" spans="1:7" ht="17.25" x14ac:dyDescent="0.3">
      <c r="A4" s="31" t="s">
        <v>77</v>
      </c>
      <c r="B4" s="32"/>
      <c r="C4" s="32"/>
      <c r="D4" s="32"/>
      <c r="E4" s="32"/>
    </row>
    <row r="6" spans="1:7" ht="31.5" x14ac:dyDescent="0.25">
      <c r="A6" s="2" t="s">
        <v>0</v>
      </c>
      <c r="B6" s="2" t="s">
        <v>1</v>
      </c>
      <c r="C6" s="3" t="s">
        <v>30</v>
      </c>
      <c r="D6" s="4" t="s">
        <v>2</v>
      </c>
    </row>
    <row r="7" spans="1:7" ht="9" customHeight="1" x14ac:dyDescent="0.25">
      <c r="A7" s="5"/>
      <c r="B7" s="6"/>
      <c r="C7" s="7"/>
      <c r="D7" s="7"/>
    </row>
    <row r="8" spans="1:7" x14ac:dyDescent="0.25">
      <c r="A8" s="24" t="s">
        <v>3</v>
      </c>
      <c r="B8" s="25" t="s">
        <v>78</v>
      </c>
      <c r="C8" s="26">
        <v>1363</v>
      </c>
      <c r="D8" s="28">
        <f>C8*100/C12</f>
        <v>86.981493299298023</v>
      </c>
      <c r="F8" s="8"/>
      <c r="G8" s="8"/>
    </row>
    <row r="9" spans="1:7" s="8" customFormat="1" x14ac:dyDescent="0.25">
      <c r="A9" s="37" t="s">
        <v>31</v>
      </c>
      <c r="B9" s="38" t="s">
        <v>79</v>
      </c>
      <c r="C9" s="39">
        <v>2</v>
      </c>
      <c r="D9" s="40">
        <f>C9*100/C12</f>
        <v>0.12763241863433311</v>
      </c>
    </row>
    <row r="10" spans="1:7" x14ac:dyDescent="0.25">
      <c r="A10" s="24" t="s">
        <v>17</v>
      </c>
      <c r="B10" s="25" t="s">
        <v>18</v>
      </c>
      <c r="C10" s="26">
        <v>202</v>
      </c>
      <c r="D10" s="28">
        <f>C10*100/C12</f>
        <v>12.890874282067646</v>
      </c>
      <c r="F10" s="9"/>
      <c r="G10" s="10"/>
    </row>
    <row r="11" spans="1:7" ht="9" customHeight="1" x14ac:dyDescent="0.25">
      <c r="A11" s="33"/>
      <c r="B11" s="33"/>
      <c r="C11" s="33"/>
      <c r="D11" s="33"/>
      <c r="F11" s="9"/>
      <c r="G11" s="10"/>
    </row>
    <row r="12" spans="1:7" x14ac:dyDescent="0.25">
      <c r="A12" s="23" t="s">
        <v>4</v>
      </c>
      <c r="B12" s="23"/>
      <c r="C12" s="27">
        <f>SUM(C8:C10)</f>
        <v>1567</v>
      </c>
      <c r="D12" s="27">
        <f>SUM(D8:D10)</f>
        <v>100</v>
      </c>
      <c r="F12" s="9"/>
      <c r="G12" s="10"/>
    </row>
    <row r="13" spans="1:7" x14ac:dyDescent="0.25">
      <c r="A13" s="8"/>
      <c r="B13" s="8"/>
      <c r="C13" s="8"/>
      <c r="D13" s="8"/>
      <c r="F13" s="9"/>
      <c r="G13" s="10"/>
    </row>
    <row r="14" spans="1:7" x14ac:dyDescent="0.25">
      <c r="A14" s="8"/>
      <c r="B14" s="8"/>
      <c r="C14" s="8"/>
      <c r="D14" s="8"/>
      <c r="F14" s="9"/>
      <c r="G14" s="10"/>
    </row>
    <row r="15" spans="1:7" x14ac:dyDescent="0.25">
      <c r="A15" s="8"/>
      <c r="B15" s="8"/>
      <c r="C15" s="8"/>
      <c r="D15" s="8"/>
      <c r="F15" s="9"/>
      <c r="G15" s="10"/>
    </row>
    <row r="16" spans="1:7" x14ac:dyDescent="0.25">
      <c r="A16" s="8"/>
      <c r="B16" s="8"/>
      <c r="C16" s="8"/>
      <c r="D16" s="8"/>
      <c r="F16" s="9"/>
      <c r="G16" s="10"/>
    </row>
    <row r="17" spans="1:7" x14ac:dyDescent="0.25">
      <c r="A17" s="8"/>
      <c r="B17" s="8"/>
      <c r="C17" s="8"/>
      <c r="D17" s="8"/>
      <c r="F17" s="9"/>
      <c r="G17" s="10"/>
    </row>
    <row r="18" spans="1:7" x14ac:dyDescent="0.25">
      <c r="A18" s="8"/>
      <c r="B18" s="8"/>
      <c r="C18" s="8"/>
      <c r="D18" s="8"/>
      <c r="F18" s="9"/>
      <c r="G18" s="10"/>
    </row>
    <row r="19" spans="1:7" x14ac:dyDescent="0.25">
      <c r="A19" s="8"/>
      <c r="B19" s="8"/>
      <c r="C19" s="8"/>
      <c r="D19" s="8"/>
      <c r="F19" s="9"/>
      <c r="G19" s="10"/>
    </row>
    <row r="20" spans="1:7" hidden="1" x14ac:dyDescent="0.25">
      <c r="A20" s="8"/>
      <c r="B20" s="8"/>
      <c r="C20" s="8"/>
      <c r="D20" s="8"/>
      <c r="F20" s="9"/>
      <c r="G20" s="10"/>
    </row>
    <row r="21" spans="1:7" hidden="1" x14ac:dyDescent="0.25">
      <c r="A21" s="8"/>
      <c r="B21" s="8"/>
      <c r="C21" s="8"/>
      <c r="D21" s="8"/>
      <c r="F21" s="9"/>
      <c r="G21" s="10"/>
    </row>
    <row r="22" spans="1:7" x14ac:dyDescent="0.25">
      <c r="A22" s="8"/>
      <c r="B22" s="8"/>
      <c r="C22" s="8"/>
      <c r="D22" s="8"/>
      <c r="F22" s="9"/>
      <c r="G22" s="10"/>
    </row>
    <row r="23" spans="1:7" x14ac:dyDescent="0.25">
      <c r="A23" s="8"/>
      <c r="B23" s="8"/>
      <c r="C23" s="8"/>
      <c r="D23" s="8"/>
      <c r="F23" s="9"/>
      <c r="G23" s="10"/>
    </row>
    <row r="24" spans="1:7" hidden="1" x14ac:dyDescent="0.25">
      <c r="A24" s="8"/>
      <c r="B24" s="8"/>
      <c r="C24" s="8"/>
      <c r="D24" s="8"/>
    </row>
    <row r="25" spans="1:7" hidden="1" x14ac:dyDescent="0.25">
      <c r="A25" s="8"/>
      <c r="B25" s="8"/>
      <c r="C25" s="8"/>
      <c r="D25" s="8"/>
    </row>
    <row r="26" spans="1:7" hidden="1" x14ac:dyDescent="0.25">
      <c r="A26" s="8"/>
      <c r="B26" s="8"/>
      <c r="C26" s="8"/>
      <c r="D26" s="8"/>
    </row>
    <row r="27" spans="1:7" hidden="1" x14ac:dyDescent="0.25">
      <c r="A27" s="8"/>
      <c r="B27" s="8"/>
      <c r="C27" s="8"/>
      <c r="D27" s="8"/>
    </row>
    <row r="28" spans="1:7" x14ac:dyDescent="0.25">
      <c r="A28" s="8"/>
      <c r="B28" s="8"/>
      <c r="C28" s="8"/>
      <c r="D28" s="8"/>
    </row>
    <row r="29" spans="1:7" hidden="1" x14ac:dyDescent="0.25">
      <c r="A29" s="8"/>
      <c r="B29" s="8"/>
      <c r="C29" s="8"/>
      <c r="D29" s="8"/>
    </row>
    <row r="30" spans="1:7" hidden="1" x14ac:dyDescent="0.25">
      <c r="A30" s="8"/>
      <c r="B30" s="8"/>
      <c r="C30" s="8"/>
      <c r="D30" s="8"/>
    </row>
    <row r="31" spans="1:7" x14ac:dyDescent="0.25">
      <c r="A31" s="8"/>
      <c r="B31" s="8"/>
      <c r="C31" s="8"/>
      <c r="D31" s="8"/>
    </row>
    <row r="32" spans="1:7" x14ac:dyDescent="0.25">
      <c r="A32" s="8"/>
      <c r="B32" s="8"/>
      <c r="C32" s="8"/>
      <c r="D32" s="8"/>
    </row>
    <row r="33" spans="1:4" x14ac:dyDescent="0.25">
      <c r="A33" s="8"/>
      <c r="B33" s="8"/>
      <c r="C33" s="8"/>
      <c r="D33" s="8"/>
    </row>
    <row r="34" spans="1:4" x14ac:dyDescent="0.25">
      <c r="A34" s="8"/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8"/>
      <c r="B36" s="8"/>
      <c r="D36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58" sqref="A58"/>
    </sheetView>
  </sheetViews>
  <sheetFormatPr baseColWidth="10" defaultRowHeight="15" x14ac:dyDescent="0.25"/>
  <cols>
    <col min="1" max="1" width="24.42578125" style="8" customWidth="1"/>
    <col min="2" max="2" width="15.140625" style="8" customWidth="1"/>
    <col min="3" max="3" width="11.42578125" style="8"/>
    <col min="4" max="4" width="10.42578125" style="8" customWidth="1"/>
    <col min="5" max="5" width="13.85546875" style="8" bestFit="1" customWidth="1"/>
    <col min="6" max="6" width="9.7109375" style="8" customWidth="1"/>
    <col min="7" max="8" width="13.7109375" style="8" bestFit="1" customWidth="1"/>
    <col min="9" max="16384" width="11.42578125" style="8"/>
  </cols>
  <sheetData>
    <row r="2" spans="1:6" ht="17.25" x14ac:dyDescent="0.3">
      <c r="A2" s="31" t="s">
        <v>47</v>
      </c>
      <c r="B2" s="32"/>
      <c r="C2" s="32"/>
      <c r="D2" s="32"/>
      <c r="E2" s="32"/>
    </row>
    <row r="3" spans="1:6" ht="15" customHeight="1" x14ac:dyDescent="0.25"/>
    <row r="4" spans="1:6" ht="32.25" customHeight="1" x14ac:dyDescent="0.25">
      <c r="A4" s="17" t="s">
        <v>5</v>
      </c>
      <c r="B4" s="18" t="s">
        <v>6</v>
      </c>
      <c r="C4" s="17" t="s">
        <v>7</v>
      </c>
      <c r="D4" s="17" t="s">
        <v>2</v>
      </c>
      <c r="E4" s="17" t="s">
        <v>8</v>
      </c>
      <c r="F4" s="17" t="s">
        <v>2</v>
      </c>
    </row>
    <row r="5" spans="1:6" ht="10.5" customHeight="1" x14ac:dyDescent="0.25">
      <c r="A5" s="15"/>
      <c r="B5" s="16"/>
      <c r="C5" s="15"/>
      <c r="D5" s="15"/>
      <c r="E5" s="15"/>
      <c r="F5" s="15"/>
    </row>
    <row r="6" spans="1:6" x14ac:dyDescent="0.25">
      <c r="A6" s="20" t="s">
        <v>9</v>
      </c>
      <c r="B6" s="47" t="s">
        <v>10</v>
      </c>
      <c r="C6" s="21">
        <v>350</v>
      </c>
      <c r="D6" s="22">
        <f>C6*100/$C$14</f>
        <v>87.719298245614041</v>
      </c>
      <c r="E6" s="21">
        <v>622</v>
      </c>
      <c r="F6" s="22">
        <f>E6*100/$E$14</f>
        <v>39.693682195277603</v>
      </c>
    </row>
    <row r="7" spans="1:6" ht="9.75" customHeight="1" x14ac:dyDescent="0.25">
      <c r="A7" s="11"/>
      <c r="B7" s="48"/>
      <c r="C7" s="12"/>
      <c r="D7" s="13"/>
      <c r="E7" s="12"/>
      <c r="F7" s="13"/>
    </row>
    <row r="8" spans="1:6" x14ac:dyDescent="0.25">
      <c r="A8" s="20" t="s">
        <v>11</v>
      </c>
      <c r="B8" s="47" t="s">
        <v>12</v>
      </c>
      <c r="C8" s="21">
        <v>45</v>
      </c>
      <c r="D8" s="22">
        <f>C8*100/$C$14</f>
        <v>11.278195488721805</v>
      </c>
      <c r="E8" s="21">
        <v>537</v>
      </c>
      <c r="F8" s="22">
        <f>E8*100/$E$14</f>
        <v>34.269304403318444</v>
      </c>
    </row>
    <row r="9" spans="1:6" ht="10.5" customHeight="1" x14ac:dyDescent="0.25">
      <c r="A9" s="11"/>
      <c r="B9" s="48"/>
      <c r="C9" s="12"/>
      <c r="D9" s="13"/>
      <c r="E9" s="12"/>
      <c r="F9" s="13"/>
    </row>
    <row r="10" spans="1:6" x14ac:dyDescent="0.25">
      <c r="A10" s="20" t="s">
        <v>13</v>
      </c>
      <c r="B10" s="47" t="s">
        <v>14</v>
      </c>
      <c r="C10" s="21">
        <v>3</v>
      </c>
      <c r="D10" s="22">
        <f>C10*100/$C$14</f>
        <v>0.75187969924812026</v>
      </c>
      <c r="E10" s="21">
        <v>126</v>
      </c>
      <c r="F10" s="22">
        <f>E10*100/$E$14</f>
        <v>8.0408423739629864</v>
      </c>
    </row>
    <row r="11" spans="1:6" ht="9.75" customHeight="1" x14ac:dyDescent="0.25">
      <c r="A11" s="11"/>
      <c r="B11" s="48"/>
      <c r="C11" s="12"/>
      <c r="D11" s="13"/>
      <c r="E11" s="12"/>
      <c r="F11" s="13"/>
    </row>
    <row r="12" spans="1:6" x14ac:dyDescent="0.25">
      <c r="A12" s="20" t="s">
        <v>15</v>
      </c>
      <c r="B12" s="47" t="s">
        <v>80</v>
      </c>
      <c r="C12" s="21">
        <v>1</v>
      </c>
      <c r="D12" s="22">
        <v>0.2</v>
      </c>
      <c r="E12" s="21">
        <v>282</v>
      </c>
      <c r="F12" s="22">
        <f>E12*100/$E$14</f>
        <v>17.996171027440969</v>
      </c>
    </row>
    <row r="13" spans="1:6" ht="8.25" customHeight="1" x14ac:dyDescent="0.25">
      <c r="A13" s="11"/>
      <c r="B13" s="14"/>
      <c r="C13" s="12"/>
      <c r="D13" s="13"/>
      <c r="E13" s="12"/>
      <c r="F13" s="13"/>
    </row>
    <row r="14" spans="1:6" ht="15.75" customHeight="1" x14ac:dyDescent="0.25">
      <c r="A14" s="17" t="s">
        <v>16</v>
      </c>
      <c r="B14" s="19"/>
      <c r="C14" s="18">
        <f>SUM(C6:C12)</f>
        <v>399</v>
      </c>
      <c r="D14" s="18">
        <f t="shared" ref="D14:F14" si="0">SUM(D6:D12)</f>
        <v>99.949373433583972</v>
      </c>
      <c r="E14" s="18">
        <f t="shared" si="0"/>
        <v>1567</v>
      </c>
      <c r="F14" s="18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44" sqref="A44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8" customWidth="1"/>
    <col min="4" max="4" width="11.5703125" customWidth="1"/>
  </cols>
  <sheetData>
    <row r="2" spans="1:7" ht="17.25" x14ac:dyDescent="0.3">
      <c r="A2" s="29" t="s">
        <v>48</v>
      </c>
      <c r="B2" s="32"/>
      <c r="C2" s="32"/>
      <c r="D2" s="32"/>
      <c r="E2" s="32"/>
      <c r="F2" s="32"/>
      <c r="G2" s="32"/>
    </row>
    <row r="4" spans="1:7" x14ac:dyDescent="0.25">
      <c r="A4" s="49" t="s">
        <v>20</v>
      </c>
      <c r="B4" s="50" t="s">
        <v>78</v>
      </c>
      <c r="C4" s="50" t="s">
        <v>79</v>
      </c>
      <c r="D4" s="50" t="s">
        <v>17</v>
      </c>
      <c r="E4" s="49" t="s">
        <v>19</v>
      </c>
    </row>
    <row r="5" spans="1:7" ht="15" customHeight="1" x14ac:dyDescent="0.25">
      <c r="A5" s="49"/>
      <c r="B5" s="50"/>
      <c r="C5" s="50"/>
      <c r="D5" s="50"/>
      <c r="E5" s="49"/>
      <c r="F5" s="42"/>
    </row>
    <row r="6" spans="1:7" s="8" customFormat="1" ht="10.5" customHeight="1" x14ac:dyDescent="0.25">
      <c r="A6" s="33"/>
      <c r="B6" s="41"/>
      <c r="C6" s="41"/>
      <c r="D6" s="41"/>
      <c r="E6" s="41"/>
      <c r="F6" s="42"/>
    </row>
    <row r="7" spans="1:7" x14ac:dyDescent="0.25">
      <c r="A7" s="34" t="s">
        <v>49</v>
      </c>
      <c r="B7" s="43">
        <v>2</v>
      </c>
      <c r="C7" s="43">
        <v>0</v>
      </c>
      <c r="D7" s="43">
        <v>0</v>
      </c>
      <c r="E7" s="43">
        <f>D7+C7+B7</f>
        <v>2</v>
      </c>
      <c r="F7" s="30" t="s">
        <v>32</v>
      </c>
    </row>
    <row r="8" spans="1:7" x14ac:dyDescent="0.25">
      <c r="A8" s="35" t="s">
        <v>50</v>
      </c>
      <c r="B8" s="44">
        <v>9</v>
      </c>
      <c r="C8" s="44">
        <v>0</v>
      </c>
      <c r="D8" s="44">
        <v>5</v>
      </c>
      <c r="E8" s="44">
        <f t="shared" ref="E8:E34" si="0">D8+C8+B8</f>
        <v>14</v>
      </c>
      <c r="F8" s="30" t="s">
        <v>33</v>
      </c>
    </row>
    <row r="9" spans="1:7" x14ac:dyDescent="0.25">
      <c r="A9" s="34" t="s">
        <v>51</v>
      </c>
      <c r="B9" s="43">
        <v>10</v>
      </c>
      <c r="C9" s="43">
        <v>0</v>
      </c>
      <c r="D9" s="43">
        <v>0</v>
      </c>
      <c r="E9" s="43">
        <f t="shared" si="0"/>
        <v>10</v>
      </c>
      <c r="F9" s="30" t="s">
        <v>21</v>
      </c>
    </row>
    <row r="10" spans="1:7" x14ac:dyDescent="0.25">
      <c r="A10" s="35" t="s">
        <v>52</v>
      </c>
      <c r="B10" s="44">
        <v>54</v>
      </c>
      <c r="C10" s="44">
        <v>0</v>
      </c>
      <c r="D10" s="44">
        <v>17</v>
      </c>
      <c r="E10" s="44">
        <f t="shared" si="0"/>
        <v>71</v>
      </c>
      <c r="F10" s="30" t="s">
        <v>34</v>
      </c>
    </row>
    <row r="11" spans="1:7" x14ac:dyDescent="0.25">
      <c r="A11" s="34" t="s">
        <v>81</v>
      </c>
      <c r="B11" s="43">
        <v>975</v>
      </c>
      <c r="C11" s="43">
        <v>0</v>
      </c>
      <c r="D11" s="43">
        <v>28</v>
      </c>
      <c r="E11" s="43">
        <f>D11+C11+B11</f>
        <v>1003</v>
      </c>
      <c r="F11" s="30" t="s">
        <v>82</v>
      </c>
    </row>
    <row r="12" spans="1:7" x14ac:dyDescent="0.25">
      <c r="A12" s="36" t="s">
        <v>53</v>
      </c>
      <c r="B12" s="45">
        <v>3</v>
      </c>
      <c r="C12" s="45">
        <v>0</v>
      </c>
      <c r="D12" s="45">
        <v>1</v>
      </c>
      <c r="E12" s="45">
        <f t="shared" si="0"/>
        <v>4</v>
      </c>
      <c r="F12" s="30" t="s">
        <v>75</v>
      </c>
    </row>
    <row r="13" spans="1:7" x14ac:dyDescent="0.25">
      <c r="A13" s="34" t="s">
        <v>54</v>
      </c>
      <c r="B13" s="43">
        <v>1</v>
      </c>
      <c r="C13" s="43">
        <v>0</v>
      </c>
      <c r="D13" s="43">
        <v>0</v>
      </c>
      <c r="E13" s="43">
        <f t="shared" si="0"/>
        <v>1</v>
      </c>
      <c r="F13" s="30" t="s">
        <v>35</v>
      </c>
    </row>
    <row r="14" spans="1:7" x14ac:dyDescent="0.25">
      <c r="A14" s="36" t="s">
        <v>55</v>
      </c>
      <c r="B14" s="45">
        <v>1</v>
      </c>
      <c r="C14" s="45">
        <v>0</v>
      </c>
      <c r="D14" s="45">
        <v>0</v>
      </c>
      <c r="E14" s="45">
        <f t="shared" si="0"/>
        <v>1</v>
      </c>
      <c r="F14" s="30" t="s">
        <v>22</v>
      </c>
    </row>
    <row r="15" spans="1:7" x14ac:dyDescent="0.25">
      <c r="A15" s="34" t="s">
        <v>56</v>
      </c>
      <c r="B15" s="43">
        <v>57</v>
      </c>
      <c r="C15" s="43">
        <v>0</v>
      </c>
      <c r="D15" s="43">
        <v>32</v>
      </c>
      <c r="E15" s="43">
        <f t="shared" si="0"/>
        <v>89</v>
      </c>
      <c r="F15" s="30" t="s">
        <v>23</v>
      </c>
    </row>
    <row r="16" spans="1:7" x14ac:dyDescent="0.25">
      <c r="A16" s="36" t="s">
        <v>57</v>
      </c>
      <c r="B16" s="45">
        <v>13</v>
      </c>
      <c r="C16" s="45">
        <v>0</v>
      </c>
      <c r="D16" s="45">
        <v>0</v>
      </c>
      <c r="E16" s="45">
        <f t="shared" si="0"/>
        <v>13</v>
      </c>
      <c r="F16" s="30" t="s">
        <v>36</v>
      </c>
    </row>
    <row r="17" spans="1:6" x14ac:dyDescent="0.25">
      <c r="A17" s="34" t="s">
        <v>58</v>
      </c>
      <c r="B17" s="43">
        <v>9</v>
      </c>
      <c r="C17" s="43">
        <v>0</v>
      </c>
      <c r="D17" s="43">
        <v>6</v>
      </c>
      <c r="E17" s="43">
        <f t="shared" si="0"/>
        <v>15</v>
      </c>
      <c r="F17" s="30" t="s">
        <v>37</v>
      </c>
    </row>
    <row r="18" spans="1:6" x14ac:dyDescent="0.25">
      <c r="A18" s="36" t="s">
        <v>59</v>
      </c>
      <c r="B18" s="45">
        <v>2</v>
      </c>
      <c r="C18" s="45">
        <v>1</v>
      </c>
      <c r="D18" s="45">
        <v>0</v>
      </c>
      <c r="E18" s="45">
        <f t="shared" si="0"/>
        <v>3</v>
      </c>
      <c r="F18" s="30" t="s">
        <v>38</v>
      </c>
    </row>
    <row r="19" spans="1:6" s="8" customFormat="1" x14ac:dyDescent="0.25">
      <c r="A19" s="34" t="s">
        <v>60</v>
      </c>
      <c r="B19" s="43">
        <v>23</v>
      </c>
      <c r="C19" s="43">
        <v>0</v>
      </c>
      <c r="D19" s="43">
        <v>40</v>
      </c>
      <c r="E19" s="43">
        <f t="shared" si="0"/>
        <v>63</v>
      </c>
      <c r="F19" s="30" t="s">
        <v>24</v>
      </c>
    </row>
    <row r="20" spans="1:6" x14ac:dyDescent="0.25">
      <c r="A20" s="36" t="s">
        <v>61</v>
      </c>
      <c r="B20" s="45">
        <v>8</v>
      </c>
      <c r="C20" s="45">
        <v>0</v>
      </c>
      <c r="D20" s="45">
        <v>2</v>
      </c>
      <c r="E20" s="45">
        <f t="shared" si="0"/>
        <v>10</v>
      </c>
      <c r="F20" s="30" t="s">
        <v>39</v>
      </c>
    </row>
    <row r="21" spans="1:6" x14ac:dyDescent="0.25">
      <c r="A21" s="34" t="s">
        <v>62</v>
      </c>
      <c r="B21" s="43">
        <v>3</v>
      </c>
      <c r="C21" s="43">
        <v>0</v>
      </c>
      <c r="D21" s="43">
        <v>1</v>
      </c>
      <c r="E21" s="43">
        <f t="shared" si="0"/>
        <v>4</v>
      </c>
      <c r="F21" s="30" t="s">
        <v>40</v>
      </c>
    </row>
    <row r="22" spans="1:6" x14ac:dyDescent="0.25">
      <c r="A22" s="36" t="s">
        <v>63</v>
      </c>
      <c r="B22" s="45">
        <v>82</v>
      </c>
      <c r="C22" s="45">
        <v>0</v>
      </c>
      <c r="D22" s="45">
        <v>2</v>
      </c>
      <c r="E22" s="45">
        <f t="shared" si="0"/>
        <v>84</v>
      </c>
      <c r="F22" s="30" t="s">
        <v>41</v>
      </c>
    </row>
    <row r="23" spans="1:6" x14ac:dyDescent="0.25">
      <c r="A23" s="34" t="s">
        <v>64</v>
      </c>
      <c r="B23" s="43">
        <v>1</v>
      </c>
      <c r="C23" s="43">
        <v>0</v>
      </c>
      <c r="D23" s="43">
        <v>4</v>
      </c>
      <c r="E23" s="43">
        <f t="shared" si="0"/>
        <v>5</v>
      </c>
      <c r="F23" s="30" t="s">
        <v>25</v>
      </c>
    </row>
    <row r="24" spans="1:6" x14ac:dyDescent="0.25">
      <c r="A24" s="36" t="s">
        <v>65</v>
      </c>
      <c r="B24" s="45">
        <v>5</v>
      </c>
      <c r="C24" s="45">
        <v>0</v>
      </c>
      <c r="D24" s="45">
        <v>27</v>
      </c>
      <c r="E24" s="45">
        <f t="shared" si="0"/>
        <v>32</v>
      </c>
      <c r="F24" s="30" t="s">
        <v>42</v>
      </c>
    </row>
    <row r="25" spans="1:6" x14ac:dyDescent="0.25">
      <c r="A25" s="34" t="s">
        <v>66</v>
      </c>
      <c r="B25" s="43">
        <v>26</v>
      </c>
      <c r="C25" s="43">
        <v>0</v>
      </c>
      <c r="D25" s="43">
        <v>3</v>
      </c>
      <c r="E25" s="43">
        <f t="shared" si="0"/>
        <v>29</v>
      </c>
      <c r="F25" s="30" t="s">
        <v>43</v>
      </c>
    </row>
    <row r="26" spans="1:6" x14ac:dyDescent="0.25">
      <c r="A26" s="36" t="s">
        <v>67</v>
      </c>
      <c r="B26" s="45">
        <v>1</v>
      </c>
      <c r="C26" s="45">
        <v>0</v>
      </c>
      <c r="D26" s="45">
        <v>3</v>
      </c>
      <c r="E26" s="45">
        <f t="shared" si="0"/>
        <v>4</v>
      </c>
      <c r="F26" s="30" t="s">
        <v>44</v>
      </c>
    </row>
    <row r="27" spans="1:6" x14ac:dyDescent="0.25">
      <c r="A27" s="34" t="s">
        <v>68</v>
      </c>
      <c r="B27" s="43">
        <v>25</v>
      </c>
      <c r="C27" s="43">
        <v>0</v>
      </c>
      <c r="D27" s="43">
        <v>1</v>
      </c>
      <c r="E27" s="43">
        <f t="shared" si="0"/>
        <v>26</v>
      </c>
      <c r="F27" s="30" t="s">
        <v>26</v>
      </c>
    </row>
    <row r="28" spans="1:6" x14ac:dyDescent="0.25">
      <c r="A28" s="36" t="s">
        <v>69</v>
      </c>
      <c r="B28" s="45">
        <v>12</v>
      </c>
      <c r="C28" s="45">
        <v>0</v>
      </c>
      <c r="D28" s="45">
        <v>2</v>
      </c>
      <c r="E28" s="45">
        <f t="shared" si="0"/>
        <v>14</v>
      </c>
      <c r="F28" s="30" t="s">
        <v>45</v>
      </c>
    </row>
    <row r="29" spans="1:6" x14ac:dyDescent="0.25">
      <c r="A29" s="34" t="s">
        <v>70</v>
      </c>
      <c r="B29" s="43">
        <v>0</v>
      </c>
      <c r="C29" s="43">
        <v>0</v>
      </c>
      <c r="D29" s="43">
        <v>3</v>
      </c>
      <c r="E29" s="43">
        <f t="shared" si="0"/>
        <v>3</v>
      </c>
      <c r="F29" s="30" t="s">
        <v>27</v>
      </c>
    </row>
    <row r="30" spans="1:6" s="8" customFormat="1" x14ac:dyDescent="0.25">
      <c r="A30" s="36" t="s">
        <v>83</v>
      </c>
      <c r="B30" s="45">
        <v>0</v>
      </c>
      <c r="C30" s="45">
        <v>0</v>
      </c>
      <c r="D30" s="45">
        <v>3</v>
      </c>
      <c r="E30" s="45">
        <f t="shared" si="0"/>
        <v>3</v>
      </c>
      <c r="F30" s="30" t="s">
        <v>84</v>
      </c>
    </row>
    <row r="31" spans="1:6" x14ac:dyDescent="0.25">
      <c r="A31" s="34" t="s">
        <v>71</v>
      </c>
      <c r="B31" s="43">
        <v>25</v>
      </c>
      <c r="C31" s="43">
        <v>0</v>
      </c>
      <c r="D31" s="43">
        <v>5</v>
      </c>
      <c r="E31" s="43">
        <f t="shared" si="0"/>
        <v>30</v>
      </c>
      <c r="F31" s="30" t="s">
        <v>85</v>
      </c>
    </row>
    <row r="32" spans="1:6" x14ac:dyDescent="0.25">
      <c r="A32" s="36" t="s">
        <v>72</v>
      </c>
      <c r="B32" s="45">
        <v>7</v>
      </c>
      <c r="C32" s="45">
        <v>1</v>
      </c>
      <c r="D32" s="45">
        <v>7</v>
      </c>
      <c r="E32" s="45">
        <f t="shared" si="0"/>
        <v>15</v>
      </c>
      <c r="F32" s="30" t="s">
        <v>28</v>
      </c>
    </row>
    <row r="33" spans="1:6" x14ac:dyDescent="0.25">
      <c r="A33" s="34" t="s">
        <v>73</v>
      </c>
      <c r="B33" s="43">
        <v>9</v>
      </c>
      <c r="C33" s="43">
        <v>0</v>
      </c>
      <c r="D33" s="43">
        <v>2</v>
      </c>
      <c r="E33" s="43">
        <f t="shared" si="0"/>
        <v>11</v>
      </c>
      <c r="F33" s="30" t="s">
        <v>29</v>
      </c>
    </row>
    <row r="34" spans="1:6" x14ac:dyDescent="0.25">
      <c r="A34" s="36" t="s">
        <v>74</v>
      </c>
      <c r="B34" s="45">
        <v>0</v>
      </c>
      <c r="C34" s="45">
        <v>0</v>
      </c>
      <c r="D34" s="45">
        <v>8</v>
      </c>
      <c r="E34" s="45">
        <f t="shared" si="0"/>
        <v>8</v>
      </c>
      <c r="F34" s="30" t="s">
        <v>76</v>
      </c>
    </row>
    <row r="35" spans="1:6" ht="10.5" customHeight="1" x14ac:dyDescent="0.25">
      <c r="A35" s="33"/>
      <c r="B35" s="46"/>
      <c r="C35" s="46"/>
      <c r="D35" s="46"/>
      <c r="E35" s="33"/>
      <c r="F35" s="42"/>
    </row>
    <row r="36" spans="1:6" x14ac:dyDescent="0.25">
      <c r="A36" s="23" t="s">
        <v>19</v>
      </c>
      <c r="B36" s="27">
        <f>SUM(B7:B34)</f>
        <v>1363</v>
      </c>
      <c r="C36" s="27">
        <f t="shared" ref="C36:E36" si="1">SUM(C7:C34)</f>
        <v>2</v>
      </c>
      <c r="D36" s="27">
        <f t="shared" si="1"/>
        <v>202</v>
      </c>
      <c r="E36" s="27">
        <f t="shared" si="1"/>
        <v>1567</v>
      </c>
      <c r="F36" s="42"/>
    </row>
    <row r="37" spans="1:6" x14ac:dyDescent="0.25">
      <c r="F37" s="42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2017-03-10T00:03:38Z</dcterms:modified>
</cp:coreProperties>
</file>