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240" yWindow="90" windowWidth="15480" windowHeight="11640"/>
  </bookViews>
  <sheets>
    <sheet name="9.5.1" sheetId="3" r:id="rId1"/>
    <sheet name="9.5.2" sheetId="4" r:id="rId2"/>
    <sheet name="9.5.3" sheetId="5" r:id="rId3"/>
    <sheet name="9.5.4" sheetId="6" r:id="rId4"/>
    <sheet name="9.5.5" sheetId="7" r:id="rId5"/>
  </sheets>
  <externalReferences>
    <externalReference r:id="rId6"/>
  </externalReferences>
  <definedNames>
    <definedName name="HypDateTimeFormat">"dd/mm/yy HH:MM:SS"</definedName>
    <definedName name="HypIntgFormat">"###0"</definedName>
    <definedName name="HypRealFormat">"#,##0.#####"</definedName>
    <definedName name="Materiales_peligrosos">'[1]1.1.3'!#REF!</definedName>
  </definedNames>
  <calcPr calcId="171027"/>
</workbook>
</file>

<file path=xl/calcChain.xml><?xml version="1.0" encoding="utf-8"?>
<calcChain xmlns="http://schemas.openxmlformats.org/spreadsheetml/2006/main">
  <c r="F40" i="6" l="1"/>
  <c r="G40" i="6"/>
  <c r="H8" i="6"/>
  <c r="H9" i="6"/>
  <c r="H10" i="6"/>
  <c r="H11" i="6"/>
  <c r="H12" i="6"/>
  <c r="H14" i="6"/>
  <c r="H15" i="6"/>
  <c r="H13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7" i="6"/>
  <c r="F40" i="5"/>
  <c r="G40" i="5"/>
  <c r="H8" i="5"/>
  <c r="H9" i="5"/>
  <c r="H10" i="5"/>
  <c r="H11" i="5"/>
  <c r="H12" i="5"/>
  <c r="H14" i="5"/>
  <c r="H15" i="5"/>
  <c r="H13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7" i="5"/>
  <c r="H8" i="4" l="1"/>
  <c r="H9" i="4"/>
  <c r="H10" i="4"/>
  <c r="H11" i="4"/>
  <c r="H12" i="4"/>
  <c r="H14" i="4"/>
  <c r="H15" i="4"/>
  <c r="H13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7" i="4"/>
  <c r="F40" i="4"/>
  <c r="G40" i="4"/>
  <c r="M42" i="3"/>
  <c r="N42" i="3"/>
  <c r="F42" i="3"/>
  <c r="G42" i="3"/>
  <c r="O10" i="3"/>
  <c r="O11" i="3"/>
  <c r="O12" i="3"/>
  <c r="O13" i="3"/>
  <c r="O14" i="3"/>
  <c r="O16" i="3"/>
  <c r="O17" i="3"/>
  <c r="O15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9" i="3"/>
  <c r="H10" i="3"/>
  <c r="H11" i="3"/>
  <c r="H12" i="3"/>
  <c r="H13" i="3"/>
  <c r="H14" i="3"/>
  <c r="H16" i="3"/>
  <c r="H17" i="3"/>
  <c r="H15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9" i="3"/>
  <c r="C40" i="6" l="1"/>
  <c r="D40" i="6"/>
  <c r="E40" i="6"/>
  <c r="B40" i="6"/>
  <c r="C40" i="5"/>
  <c r="D40" i="5"/>
  <c r="E40" i="5"/>
  <c r="B40" i="5"/>
  <c r="C40" i="4"/>
  <c r="D40" i="4"/>
  <c r="E40" i="4"/>
  <c r="B40" i="4"/>
  <c r="C42" i="3"/>
  <c r="D42" i="3"/>
  <c r="E42" i="3"/>
  <c r="I42" i="3"/>
  <c r="J42" i="3"/>
  <c r="K42" i="3"/>
  <c r="L42" i="3"/>
  <c r="B42" i="3"/>
  <c r="P40" i="3" l="1"/>
  <c r="P11" i="3"/>
  <c r="D8" i="7"/>
  <c r="D9" i="7"/>
  <c r="D10" i="7"/>
  <c r="D11" i="7"/>
  <c r="D12" i="7"/>
  <c r="D14" i="7"/>
  <c r="D15" i="7"/>
  <c r="D13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7" i="7"/>
  <c r="E40" i="7"/>
  <c r="C40" i="7"/>
  <c r="B40" i="7"/>
  <c r="H40" i="6" l="1"/>
  <c r="H40" i="5"/>
  <c r="H40" i="4"/>
  <c r="P39" i="3"/>
  <c r="P25" i="3"/>
  <c r="D40" i="7"/>
  <c r="B41" i="7" s="1"/>
  <c r="P17" i="3"/>
  <c r="P22" i="3"/>
  <c r="P26" i="3"/>
  <c r="P27" i="3"/>
  <c r="P28" i="3"/>
  <c r="P30" i="3"/>
  <c r="P33" i="3"/>
  <c r="P34" i="3"/>
  <c r="P36" i="3"/>
  <c r="P37" i="3"/>
  <c r="E41" i="6" l="1"/>
  <c r="F41" i="6"/>
  <c r="G41" i="6"/>
  <c r="C41" i="5"/>
  <c r="F41" i="5"/>
  <c r="G41" i="5"/>
  <c r="E41" i="4"/>
  <c r="G41" i="4"/>
  <c r="F41" i="4"/>
  <c r="P12" i="3"/>
  <c r="P10" i="3"/>
  <c r="O42" i="3"/>
  <c r="H42" i="3"/>
  <c r="C41" i="7"/>
  <c r="D41" i="7" s="1"/>
  <c r="D41" i="4"/>
  <c r="P15" i="3"/>
  <c r="B41" i="5"/>
  <c r="E41" i="5"/>
  <c r="D41" i="6"/>
  <c r="P32" i="3"/>
  <c r="P18" i="3"/>
  <c r="P14" i="3"/>
  <c r="P16" i="3"/>
  <c r="C41" i="6"/>
  <c r="B41" i="6"/>
  <c r="D41" i="5"/>
  <c r="C41" i="4"/>
  <c r="P35" i="3"/>
  <c r="P38" i="3"/>
  <c r="P31" i="3"/>
  <c r="P23" i="3"/>
  <c r="P20" i="3"/>
  <c r="P19" i="3"/>
  <c r="P13" i="3"/>
  <c r="P21" i="3"/>
  <c r="B41" i="4"/>
  <c r="H41" i="4" s="1"/>
  <c r="P29" i="3"/>
  <c r="P24" i="3"/>
  <c r="P9" i="3"/>
  <c r="H41" i="6" l="1"/>
  <c r="H41" i="5"/>
  <c r="P42" i="3"/>
  <c r="H43" i="3" s="1"/>
  <c r="O43" i="3" l="1"/>
  <c r="P43" i="3" s="1"/>
</calcChain>
</file>

<file path=xl/sharedStrings.xml><?xml version="1.0" encoding="utf-8"?>
<sst xmlns="http://schemas.openxmlformats.org/spreadsheetml/2006/main" count="393" uniqueCount="92">
  <si>
    <t>Nuevo Ingreso</t>
  </si>
  <si>
    <t>Renovación</t>
  </si>
  <si>
    <t>Total</t>
  </si>
  <si>
    <t>Entidad Federativa</t>
  </si>
  <si>
    <t>Aguascalientes</t>
  </si>
  <si>
    <t>Baja California</t>
  </si>
  <si>
    <t>Campeche</t>
  </si>
  <si>
    <t>Chiapas</t>
  </si>
  <si>
    <t>Chihuahua</t>
  </si>
  <si>
    <t>Coahuila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</si>
  <si>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</si>
  <si>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</si>
  <si>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</si>
  <si>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</si>
  <si>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</si>
  <si>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</si>
  <si>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</si>
  <si>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</si>
  <si>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</si>
  <si>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</si>
  <si>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</si>
  <si>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</si>
  <si>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</si>
  <si>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</si>
  <si>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</si>
  <si>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</si>
  <si>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</si>
  <si>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</si>
  <si>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</si>
  <si>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</si>
  <si>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</si>
  <si>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México</t>
  </si>
  <si>
    <t>Mat. y Residuos Pelig.</t>
  </si>
  <si>
    <t>Chofer Guía</t>
  </si>
  <si>
    <t>Subtotal</t>
  </si>
  <si>
    <t>Total Capacitación</t>
  </si>
  <si>
    <t>Baja California Sur</t>
  </si>
  <si>
    <t>Colima</t>
  </si>
  <si>
    <t>Nayarit</t>
  </si>
  <si>
    <t>Zacatecas</t>
  </si>
  <si>
    <t>AGS</t>
  </si>
  <si>
    <t>BC</t>
  </si>
  <si>
    <t>COAH</t>
  </si>
  <si>
    <t>CHIS</t>
  </si>
  <si>
    <t>DGO</t>
  </si>
  <si>
    <t>CHIH</t>
  </si>
  <si>
    <t>GTO</t>
  </si>
  <si>
    <t>GRO</t>
  </si>
  <si>
    <t>HGO</t>
  </si>
  <si>
    <t>JAL</t>
  </si>
  <si>
    <t>MICH</t>
  </si>
  <si>
    <t>MEX</t>
  </si>
  <si>
    <t>MOR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</si>
  <si>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</si>
  <si>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</si>
  <si>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</si>
  <si>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</si>
  <si>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</si>
  <si>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</si>
  <si>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</si>
  <si>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</si>
  <si>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</si>
  <si>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</si>
  <si>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</si>
  <si>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</si>
  <si>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%</t>
  </si>
  <si>
    <t>BCS</t>
  </si>
  <si>
    <t>CHIHU</t>
  </si>
  <si>
    <t>COL</t>
  </si>
  <si>
    <t>NAY</t>
  </si>
  <si>
    <t>ZAC</t>
  </si>
  <si>
    <t>Número de Centros de Capacitación</t>
  </si>
  <si>
    <t>Autotransporte de Carga</t>
  </si>
  <si>
    <t>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</si>
  <si>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Terrestres: incluye Transporte Terrestre de Pasajeros, excepto por Ferrocarril y Transporte Turístico por Tierra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</si>
  <si>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Terrestres: incluye Transporte Terrestre de Pasajeros, excepto por Ferrocarril </t>
    </r>
  </si>
  <si>
    <t>y Transporte Turístico por Tierra</t>
  </si>
  <si>
    <t>Externos</t>
  </si>
  <si>
    <t>Internos</t>
  </si>
  <si>
    <t>Instructores Registrados en 2016</t>
  </si>
  <si>
    <t>Doblemente Articulados</t>
  </si>
  <si>
    <t>Puertos y Aeropuertos</t>
  </si>
  <si>
    <t>Ciudad de México</t>
  </si>
  <si>
    <t>CDMX</t>
  </si>
  <si>
    <t>9.5. Conductores Capacitados del Autotransporte Federal</t>
  </si>
  <si>
    <t xml:space="preserve">9.5.1 Total de Conductores Capacitados por Tipo de Trámite y Modalidad de Servicio </t>
  </si>
  <si>
    <t xml:space="preserve">9.5.2 Total de Conductores Capacitados por Modalidad de Servicio </t>
  </si>
  <si>
    <t>9.5.3 Conductores Capacitados por Nuevo Ingreso</t>
  </si>
  <si>
    <t xml:space="preserve">9.5.4 Conductores Capacitados por Renovación </t>
  </si>
  <si>
    <t xml:space="preserve">9.5.5  Operación de Centros de Capacitación por Entidad Federativa </t>
  </si>
  <si>
    <t>CAMP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</si>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</sst>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  <numFmt numFmtId="166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</cellStyleXfs>
  <cellXfs count="78">
    <xf numFmtId="0" fontId="0" fillId="0" borderId="0" xfId="0"/>
    <xf numFmtId="0" fontId="0" fillId="4" borderId="0" xfId="0" applyFill="1" applyBorder="1"/>
    <xf numFmtId="3" fontId="0" fillId="0" borderId="0" xfId="0" applyNumberFormat="1"/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/>
    </xf>
    <xf numFmtId="0" fontId="10" fillId="0" borderId="0" xfId="10" applyFont="1" applyAlignment="1">
      <alignment horizontal="left"/>
    </xf>
    <xf numFmtId="0" fontId="11" fillId="0" borderId="0" xfId="10" applyFont="1"/>
    <xf numFmtId="0" fontId="5" fillId="0" borderId="0" xfId="10"/>
    <xf numFmtId="0" fontId="12" fillId="3" borderId="0" xfId="17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/>
    <xf numFmtId="0" fontId="9" fillId="2" borderId="0" xfId="1" applyFont="1" applyBorder="1" applyAlignment="1">
      <alignment horizontal="center" vertical="center" wrapText="1"/>
    </xf>
    <xf numFmtId="3" fontId="3" fillId="2" borderId="0" xfId="1" applyNumberFormat="1" applyFont="1" applyBorder="1" applyAlignment="1">
      <alignment horizontal="center" vertical="center"/>
    </xf>
    <xf numFmtId="0" fontId="9" fillId="2" borderId="2" xfId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2" borderId="0" xfId="1" applyFont="1" applyBorder="1" applyAlignment="1">
      <alignment horizontal="center" vertical="center"/>
    </xf>
    <xf numFmtId="0" fontId="5" fillId="0" borderId="0" xfId="10" applyBorder="1"/>
    <xf numFmtId="0" fontId="8" fillId="2" borderId="0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/>
    </xf>
    <xf numFmtId="0" fontId="12" fillId="3" borderId="6" xfId="17" applyFont="1" applyBorder="1" applyAlignment="1">
      <alignment horizontal="center" vertical="center"/>
    </xf>
    <xf numFmtId="0" fontId="5" fillId="0" borderId="6" xfId="10" applyFont="1" applyBorder="1" applyAlignment="1">
      <alignment horizontal="center" vertical="center"/>
    </xf>
    <xf numFmtId="0" fontId="5" fillId="0" borderId="6" xfId="10" applyBorder="1"/>
    <xf numFmtId="0" fontId="15" fillId="3" borderId="1" xfId="17" applyFont="1" applyBorder="1" applyAlignment="1">
      <alignment vertical="center"/>
    </xf>
    <xf numFmtId="0" fontId="7" fillId="0" borderId="0" xfId="10" applyFont="1" applyBorder="1" applyAlignment="1">
      <alignment vertical="center"/>
    </xf>
    <xf numFmtId="0" fontId="15" fillId="3" borderId="0" xfId="17" applyFont="1" applyBorder="1" applyAlignment="1">
      <alignment vertical="center"/>
    </xf>
    <xf numFmtId="0" fontId="8" fillId="2" borderId="0" xfId="1" applyFont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/>
    <xf numFmtId="1" fontId="13" fillId="0" borderId="0" xfId="0" applyNumberFormat="1" applyFont="1"/>
    <xf numFmtId="0" fontId="13" fillId="0" borderId="0" xfId="10" applyFont="1" applyBorder="1" applyAlignment="1">
      <alignment horizontal="center"/>
    </xf>
    <xf numFmtId="1" fontId="13" fillId="0" borderId="0" xfId="10" applyNumberFormat="1" applyFont="1" applyBorder="1" applyAlignment="1">
      <alignment horizontal="center"/>
    </xf>
    <xf numFmtId="0" fontId="13" fillId="0" borderId="0" xfId="10" applyFont="1" applyBorder="1"/>
    <xf numFmtId="0" fontId="8" fillId="2" borderId="0" xfId="1" applyFont="1" applyBorder="1" applyAlignment="1">
      <alignment horizontal="center" vertical="center"/>
    </xf>
    <xf numFmtId="0" fontId="6" fillId="4" borderId="0" xfId="10" applyFont="1" applyFill="1" applyBorder="1"/>
    <xf numFmtId="0" fontId="5" fillId="4" borderId="0" xfId="10" applyFill="1" applyBorder="1" applyAlignment="1">
      <alignment horizontal="center"/>
    </xf>
    <xf numFmtId="0" fontId="5" fillId="4" borderId="0" xfId="10" applyFill="1" applyAlignment="1">
      <alignment horizontal="center"/>
    </xf>
    <xf numFmtId="0" fontId="5" fillId="4" borderId="0" xfId="10" applyFill="1" applyBorder="1"/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0" fontId="8" fillId="4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center"/>
    </xf>
    <xf numFmtId="0" fontId="8" fillId="4" borderId="0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0" fontId="8" fillId="2" borderId="0" xfId="1" applyFont="1" applyBorder="1" applyAlignment="1">
      <alignment vertical="center"/>
    </xf>
    <xf numFmtId="166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5" fillId="0" borderId="0" xfId="17" applyFont="1" applyFill="1" applyBorder="1" applyAlignment="1">
      <alignment vertical="center"/>
    </xf>
    <xf numFmtId="0" fontId="12" fillId="0" borderId="0" xfId="17" applyFont="1" applyFill="1" applyBorder="1" applyAlignment="1">
      <alignment horizontal="center" vertical="center"/>
    </xf>
    <xf numFmtId="0" fontId="12" fillId="0" borderId="6" xfId="17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0" fontId="7" fillId="5" borderId="0" xfId="10" applyFont="1" applyFill="1" applyBorder="1" applyAlignment="1">
      <alignment vertical="center"/>
    </xf>
    <xf numFmtId="0" fontId="5" fillId="5" borderId="0" xfId="10" applyFont="1" applyFill="1" applyBorder="1" applyAlignment="1">
      <alignment horizontal="center" vertical="center"/>
    </xf>
    <xf numFmtId="0" fontId="5" fillId="5" borderId="6" xfId="10" applyFont="1" applyFill="1" applyBorder="1" applyAlignment="1">
      <alignment horizontal="center" vertical="center"/>
    </xf>
    <xf numFmtId="0" fontId="15" fillId="5" borderId="0" xfId="17" applyFont="1" applyFill="1" applyBorder="1" applyAlignment="1">
      <alignment vertical="center"/>
    </xf>
    <xf numFmtId="0" fontId="12" fillId="5" borderId="0" xfId="17" applyFont="1" applyFill="1" applyBorder="1" applyAlignment="1">
      <alignment horizontal="center" vertical="center"/>
    </xf>
    <xf numFmtId="0" fontId="12" fillId="5" borderId="6" xfId="17" applyFont="1" applyFill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0" fontId="8" fillId="2" borderId="7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/>
    </xf>
    <xf numFmtId="0" fontId="8" fillId="2" borderId="0" xfId="1" applyFont="1" applyBorder="1" applyAlignment="1">
      <alignment horizontal="left" vertical="center" wrapText="1"/>
    </xf>
  </cellXfs>
  <cellStyles count="18">
    <cellStyle name="40% - Énfasis3" xfId="17" builtinId="39"/>
    <cellStyle name="40% - Énfasis3 2" xfId="2"/>
    <cellStyle name="40% - Énfasis3 2 2" xfId="3"/>
    <cellStyle name="40% - Énfasis3 2 3" xfId="4"/>
    <cellStyle name="40% - Énfasis3 3" xfId="5"/>
    <cellStyle name="40% - Énfasis3 4" xfId="6"/>
    <cellStyle name="Énfasis3" xfId="1" builtinId="37"/>
    <cellStyle name="Euro" xfId="7"/>
    <cellStyle name="Millares 2" xfId="8"/>
    <cellStyle name="Moneda 2" xfId="9"/>
    <cellStyle name="Normal" xfId="0" builtinId="0"/>
    <cellStyle name="Normal 2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 Tipo de Trámite 2016</a:t>
            </a:r>
          </a:p>
        </c:rich>
      </c:tx>
      <c:layout>
        <c:manualLayout>
          <c:xMode val="edge"/>
          <c:yMode val="edge"/>
          <c:x val="0.182933070866142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57532117695816"/>
          <c:y val="9.1803278688524559E-2"/>
          <c:w val="0.864301871805501"/>
          <c:h val="0.64158444128910164"/>
        </c:manualLayout>
      </c:layout>
      <c:lineChart>
        <c:grouping val="standard"/>
        <c:varyColors val="0"/>
        <c:ser>
          <c:idx val="0"/>
          <c:order val="0"/>
          <c:tx>
            <c:strRef>
              <c:f>'9.5.1'!$B$6</c:f>
              <c:strCache>
                <c:ptCount val="1"/>
                <c:pt idx="0">
                  <c:v>Nuevo Ingreso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'9.5.1'!$Q$9:$Q$40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'9.5.1'!$H$9:$H$40</c:f>
              <c:numCache>
                <c:formatCode>#,##0</c:formatCode>
                <c:ptCount val="32"/>
                <c:pt idx="0">
                  <c:v>957</c:v>
                </c:pt>
                <c:pt idx="1">
                  <c:v>1358</c:v>
                </c:pt>
                <c:pt idx="2">
                  <c:v>223</c:v>
                </c:pt>
                <c:pt idx="3">
                  <c:v>436</c:v>
                </c:pt>
                <c:pt idx="4">
                  <c:v>649</c:v>
                </c:pt>
                <c:pt idx="5">
                  <c:v>1432</c:v>
                </c:pt>
                <c:pt idx="6">
                  <c:v>4566</c:v>
                </c:pt>
                <c:pt idx="7">
                  <c:v>2066</c:v>
                </c:pt>
                <c:pt idx="8">
                  <c:v>1674</c:v>
                </c:pt>
                <c:pt idx="9">
                  <c:v>912</c:v>
                </c:pt>
                <c:pt idx="10">
                  <c:v>2421</c:v>
                </c:pt>
                <c:pt idx="11">
                  <c:v>340</c:v>
                </c:pt>
                <c:pt idx="12">
                  <c:v>1997</c:v>
                </c:pt>
                <c:pt idx="13">
                  <c:v>7122</c:v>
                </c:pt>
                <c:pt idx="14">
                  <c:v>12537</c:v>
                </c:pt>
                <c:pt idx="15">
                  <c:v>256</c:v>
                </c:pt>
                <c:pt idx="16">
                  <c:v>1649</c:v>
                </c:pt>
                <c:pt idx="17">
                  <c:v>1458</c:v>
                </c:pt>
                <c:pt idx="18">
                  <c:v>2740</c:v>
                </c:pt>
                <c:pt idx="19">
                  <c:v>946</c:v>
                </c:pt>
                <c:pt idx="20">
                  <c:v>1436</c:v>
                </c:pt>
                <c:pt idx="21">
                  <c:v>2602</c:v>
                </c:pt>
                <c:pt idx="22">
                  <c:v>3037</c:v>
                </c:pt>
                <c:pt idx="23">
                  <c:v>1101</c:v>
                </c:pt>
                <c:pt idx="24">
                  <c:v>1324</c:v>
                </c:pt>
                <c:pt idx="25">
                  <c:v>466</c:v>
                </c:pt>
                <c:pt idx="26">
                  <c:v>899</c:v>
                </c:pt>
                <c:pt idx="27">
                  <c:v>2759</c:v>
                </c:pt>
                <c:pt idx="28">
                  <c:v>2152</c:v>
                </c:pt>
                <c:pt idx="29">
                  <c:v>6798</c:v>
                </c:pt>
                <c:pt idx="30">
                  <c:v>722</c:v>
                </c:pt>
                <c:pt idx="31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6-4E09-BAB4-964265957F10}"/>
            </c:ext>
          </c:extLst>
        </c:ser>
        <c:ser>
          <c:idx val="1"/>
          <c:order val="1"/>
          <c:tx>
            <c:strRef>
              <c:f>'9.5.1'!$I$6</c:f>
              <c:strCache>
                <c:ptCount val="1"/>
                <c:pt idx="0">
                  <c:v>Renovación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'9.5.1'!$Q$9:$Q$40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'9.5.1'!$O$9:$O$40</c:f>
              <c:numCache>
                <c:formatCode>#,##0</c:formatCode>
                <c:ptCount val="32"/>
                <c:pt idx="0">
                  <c:v>1677</c:v>
                </c:pt>
                <c:pt idx="1">
                  <c:v>2666</c:v>
                </c:pt>
                <c:pt idx="2">
                  <c:v>280</c:v>
                </c:pt>
                <c:pt idx="3">
                  <c:v>392</c:v>
                </c:pt>
                <c:pt idx="4">
                  <c:v>1389</c:v>
                </c:pt>
                <c:pt idx="5">
                  <c:v>2927</c:v>
                </c:pt>
                <c:pt idx="6">
                  <c:v>10641</c:v>
                </c:pt>
                <c:pt idx="7">
                  <c:v>1613</c:v>
                </c:pt>
                <c:pt idx="8">
                  <c:v>1664</c:v>
                </c:pt>
                <c:pt idx="9">
                  <c:v>2086</c:v>
                </c:pt>
                <c:pt idx="10">
                  <c:v>4044</c:v>
                </c:pt>
                <c:pt idx="11">
                  <c:v>235</c:v>
                </c:pt>
                <c:pt idx="12">
                  <c:v>3370</c:v>
                </c:pt>
                <c:pt idx="13">
                  <c:v>8100</c:v>
                </c:pt>
                <c:pt idx="14">
                  <c:v>20701</c:v>
                </c:pt>
                <c:pt idx="15">
                  <c:v>491</c:v>
                </c:pt>
                <c:pt idx="16">
                  <c:v>1907</c:v>
                </c:pt>
                <c:pt idx="17">
                  <c:v>1780</c:v>
                </c:pt>
                <c:pt idx="18">
                  <c:v>3712</c:v>
                </c:pt>
                <c:pt idx="19">
                  <c:v>1459</c:v>
                </c:pt>
                <c:pt idx="20">
                  <c:v>2637</c:v>
                </c:pt>
                <c:pt idx="21">
                  <c:v>5385</c:v>
                </c:pt>
                <c:pt idx="22">
                  <c:v>2082</c:v>
                </c:pt>
                <c:pt idx="23">
                  <c:v>2556</c:v>
                </c:pt>
                <c:pt idx="24">
                  <c:v>1250</c:v>
                </c:pt>
                <c:pt idx="25">
                  <c:v>335</c:v>
                </c:pt>
                <c:pt idx="26">
                  <c:v>1442</c:v>
                </c:pt>
                <c:pt idx="27">
                  <c:v>5420</c:v>
                </c:pt>
                <c:pt idx="28">
                  <c:v>2519</c:v>
                </c:pt>
                <c:pt idx="29">
                  <c:v>8760</c:v>
                </c:pt>
                <c:pt idx="30">
                  <c:v>991</c:v>
                </c:pt>
                <c:pt idx="31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6-4E09-BAB4-96426595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17992"/>
        <c:axId val="235018384"/>
      </c:lineChart>
      <c:catAx>
        <c:axId val="235017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5018384"/>
        <c:crosses val="autoZero"/>
        <c:auto val="1"/>
        <c:lblAlgn val="ctr"/>
        <c:lblOffset val="100"/>
        <c:noMultiLvlLbl val="0"/>
      </c:catAx>
      <c:valAx>
        <c:axId val="235018384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5386485049497428E-3"/>
              <c:y val="0.20266115915838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5017992"/>
        <c:crosses val="autoZero"/>
        <c:crossBetween val="between"/>
        <c:majorUnit val="2000"/>
        <c:minorUnit val="1000"/>
      </c:valAx>
    </c:plotArea>
    <c:legend>
      <c:legendPos val="b"/>
      <c:layout>
        <c:manualLayout>
          <c:xMode val="edge"/>
          <c:yMode val="edge"/>
          <c:x val="0.2890678961182499"/>
          <c:y val="0.91828750914332358"/>
          <c:w val="0.42625000000000002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Participación de los Centros de Capacitación 2016</a:t>
            </a:r>
          </a:p>
        </c:rich>
      </c:tx>
      <c:layout>
        <c:manualLayout>
          <c:xMode val="edge"/>
          <c:yMode val="edge"/>
          <c:x val="0.1567915573053368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395188101487314"/>
          <c:y val="0.22263888888888889"/>
          <c:w val="0.46641666666666665"/>
          <c:h val="0.777361111111111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3C-4C72-A81C-47E2751AA449}"/>
              </c:ext>
            </c:extLst>
          </c:dPt>
          <c:dPt>
            <c:idx val="1"/>
            <c:bubble3D val="0"/>
            <c:explosion val="23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3C-4C72-A81C-47E2751AA449}"/>
              </c:ext>
            </c:extLst>
          </c:dPt>
          <c:dLbls>
            <c:dLbl>
              <c:idx val="0"/>
              <c:layout>
                <c:manualLayout>
                  <c:x val="-3.5423884514435698E-2"/>
                  <c:y val="-6.7592592592592593E-2"/>
                </c:manualLayout>
              </c:layout>
              <c:tx>
                <c:rich>
                  <a:bodyPr/>
                  <a:lstStyle/>
                  <a:p>
                    <a:fld id="{5759B97E-F1D8-48FD-BC19-F09C097B544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03C-4C72-A81C-47E2751AA4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145217-7696-409D-B991-864E066FE6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3C-4C72-A81C-47E2751AA4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'9.5.5'!$B$5:$C$5</c:f>
              <c:strCache>
                <c:ptCount val="2"/>
                <c:pt idx="0">
                  <c:v>Externos</c:v>
                </c:pt>
                <c:pt idx="1">
                  <c:v>Internos</c:v>
                </c:pt>
              </c:strCache>
            </c:strRef>
          </c:cat>
          <c:val>
            <c:numRef>
              <c:f>'9.5.5'!$B$41:$C$41</c:f>
              <c:numCache>
                <c:formatCode>0</c:formatCode>
                <c:ptCount val="2"/>
                <c:pt idx="0">
                  <c:v>86.17886178861788</c:v>
                </c:pt>
                <c:pt idx="1">
                  <c:v>13.821138211382113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C-4C72-A81C-47E2751AA4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9798775153116"/>
          <c:y val="0.4627872557596967"/>
          <c:w val="0.14790201224846894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Conductores Capacitados por Tipo de Trámite 2016</a:t>
            </a:r>
          </a:p>
        </c:rich>
      </c:tx>
      <c:layout>
        <c:manualLayout>
          <c:xMode val="edge"/>
          <c:yMode val="edge"/>
          <c:x val="0.14131903724800371"/>
          <c:y val="2.3557126030624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591657447777705"/>
          <c:y val="0.17039629763594039"/>
          <c:w val="0.48021109063494732"/>
          <c:h val="0.7975237194290643"/>
        </c:manualLayout>
      </c:layout>
      <c:pieChart>
        <c:varyColors val="1"/>
        <c:ser>
          <c:idx val="0"/>
          <c:order val="0"/>
          <c:tx>
            <c:strRef>
              <c:f>'9.5.1'!$O$49</c:f>
              <c:strCache>
                <c:ptCount val="1"/>
              </c:strCache>
            </c:strRef>
          </c:tx>
          <c:dPt>
            <c:idx val="0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7407-4E32-B9ED-E18DEFF1373E}"/>
              </c:ext>
            </c:extLst>
          </c:dPt>
          <c:dPt>
            <c:idx val="1"/>
            <c:bubble3D val="0"/>
            <c:explosion val="1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407-4E32-B9ED-E18DEFF1373E}"/>
              </c:ext>
            </c:extLst>
          </c:dPt>
          <c:dLbls>
            <c:dLbl>
              <c:idx val="0"/>
              <c:layout>
                <c:manualLayout>
                  <c:x val="-9.9277239105442394E-2"/>
                  <c:y val="-1.426448902367769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7-4E32-B9ED-E18DEFF1373E}"/>
                </c:ext>
              </c:extLst>
            </c:dLbl>
            <c:dLbl>
              <c:idx val="1"/>
              <c:layout>
                <c:manualLayout>
                  <c:x val="0.10138760547493547"/>
                  <c:y val="-1.446407538280329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7-4E32-B9ED-E18DEFF13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('9.5.1'!$B$6,'9.5.1'!$I$6)</c:f>
              <c:strCache>
                <c:ptCount val="2"/>
                <c:pt idx="0">
                  <c:v>Nuevo Ingreso</c:v>
                </c:pt>
                <c:pt idx="1">
                  <c:v>Renovación</c:v>
                </c:pt>
              </c:strCache>
            </c:strRef>
          </c:cat>
          <c:val>
            <c:numRef>
              <c:f>('9.5.1'!$H$43,'9.5.1'!$O$43)</c:f>
              <c:numCache>
                <c:formatCode>0</c:formatCode>
                <c:ptCount val="2"/>
                <c:pt idx="0">
                  <c:v>39.867147683674055</c:v>
                </c:pt>
                <c:pt idx="1">
                  <c:v>60.132852316325945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7-4E32-B9ED-E18DEFF1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54057072653156"/>
          <c:y val="0.44307207182141251"/>
          <c:w val="0.23884268721728941"/>
          <c:h val="0.18182020533652374"/>
        </c:manualLayout>
      </c:layout>
      <c:overlay val="1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Conductores</a:t>
            </a:r>
            <a:r>
              <a:rPr lang="es-ES" sz="1200" baseline="0"/>
              <a:t> Capacitados por Modalidad de Servicio 2016</a:t>
            </a:r>
            <a:endParaRPr lang="es-ES" sz="1200"/>
          </a:p>
        </c:rich>
      </c:tx>
      <c:layout>
        <c:manualLayout>
          <c:xMode val="edge"/>
          <c:yMode val="edge"/>
          <c:x val="0.16215655780196989"/>
          <c:y val="8.05639476334342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5756276966162"/>
          <c:y val="8.0563947633434066E-2"/>
          <c:w val="0.86961462632101372"/>
          <c:h val="0.660772374045409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'9.5.2'!$B$5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'9.5.2'!$B$7:$B$38</c:f>
              <c:numCache>
                <c:formatCode>#,##0</c:formatCode>
                <c:ptCount val="32"/>
                <c:pt idx="0">
                  <c:v>1906</c:v>
                </c:pt>
                <c:pt idx="1">
                  <c:v>3099</c:v>
                </c:pt>
                <c:pt idx="2">
                  <c:v>239</c:v>
                </c:pt>
                <c:pt idx="3">
                  <c:v>307</c:v>
                </c:pt>
                <c:pt idx="4">
                  <c:v>352</c:v>
                </c:pt>
                <c:pt idx="5">
                  <c:v>3316</c:v>
                </c:pt>
                <c:pt idx="6">
                  <c:v>6323</c:v>
                </c:pt>
                <c:pt idx="7">
                  <c:v>2634</c:v>
                </c:pt>
                <c:pt idx="8">
                  <c:v>1613</c:v>
                </c:pt>
                <c:pt idx="9">
                  <c:v>1596</c:v>
                </c:pt>
                <c:pt idx="10">
                  <c:v>3268</c:v>
                </c:pt>
                <c:pt idx="11">
                  <c:v>286</c:v>
                </c:pt>
                <c:pt idx="12">
                  <c:v>2792</c:v>
                </c:pt>
                <c:pt idx="13">
                  <c:v>9011</c:v>
                </c:pt>
                <c:pt idx="14">
                  <c:v>20171</c:v>
                </c:pt>
                <c:pt idx="15">
                  <c:v>423</c:v>
                </c:pt>
                <c:pt idx="16">
                  <c:v>2113</c:v>
                </c:pt>
                <c:pt idx="17">
                  <c:v>1947</c:v>
                </c:pt>
                <c:pt idx="18">
                  <c:v>3268</c:v>
                </c:pt>
                <c:pt idx="19">
                  <c:v>486</c:v>
                </c:pt>
                <c:pt idx="20">
                  <c:v>1710</c:v>
                </c:pt>
                <c:pt idx="21">
                  <c:v>4377</c:v>
                </c:pt>
                <c:pt idx="22">
                  <c:v>139</c:v>
                </c:pt>
                <c:pt idx="23">
                  <c:v>2197</c:v>
                </c:pt>
                <c:pt idx="24">
                  <c:v>1343</c:v>
                </c:pt>
                <c:pt idx="25">
                  <c:v>452</c:v>
                </c:pt>
                <c:pt idx="26">
                  <c:v>548</c:v>
                </c:pt>
                <c:pt idx="27">
                  <c:v>4408</c:v>
                </c:pt>
                <c:pt idx="28">
                  <c:v>2634</c:v>
                </c:pt>
                <c:pt idx="29">
                  <c:v>5996</c:v>
                </c:pt>
                <c:pt idx="30">
                  <c:v>650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0B8-9F79-0B252F64EBCA}"/>
            </c:ext>
          </c:extLst>
        </c:ser>
        <c:ser>
          <c:idx val="1"/>
          <c:order val="1"/>
          <c:tx>
            <c:strRef>
              <c:f>'9.5.2'!$C$5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'9.5.2'!$C$7:$C$38</c:f>
              <c:numCache>
                <c:formatCode>#,##0</c:formatCode>
                <c:ptCount val="32"/>
                <c:pt idx="0">
                  <c:v>95</c:v>
                </c:pt>
                <c:pt idx="1">
                  <c:v>234</c:v>
                </c:pt>
                <c:pt idx="2">
                  <c:v>136</c:v>
                </c:pt>
                <c:pt idx="3">
                  <c:v>310</c:v>
                </c:pt>
                <c:pt idx="4">
                  <c:v>1130</c:v>
                </c:pt>
                <c:pt idx="5">
                  <c:v>279</c:v>
                </c:pt>
                <c:pt idx="6">
                  <c:v>5705</c:v>
                </c:pt>
                <c:pt idx="7">
                  <c:v>465</c:v>
                </c:pt>
                <c:pt idx="8">
                  <c:v>551</c:v>
                </c:pt>
                <c:pt idx="9">
                  <c:v>324</c:v>
                </c:pt>
                <c:pt idx="10">
                  <c:v>1717</c:v>
                </c:pt>
                <c:pt idx="11">
                  <c:v>93</c:v>
                </c:pt>
                <c:pt idx="12">
                  <c:v>1174</c:v>
                </c:pt>
                <c:pt idx="13">
                  <c:v>3999</c:v>
                </c:pt>
                <c:pt idx="14">
                  <c:v>4030</c:v>
                </c:pt>
                <c:pt idx="15">
                  <c:v>155</c:v>
                </c:pt>
                <c:pt idx="16">
                  <c:v>978</c:v>
                </c:pt>
                <c:pt idx="17">
                  <c:v>649</c:v>
                </c:pt>
                <c:pt idx="18">
                  <c:v>1118</c:v>
                </c:pt>
                <c:pt idx="19">
                  <c:v>1580</c:v>
                </c:pt>
                <c:pt idx="20">
                  <c:v>1461</c:v>
                </c:pt>
                <c:pt idx="21">
                  <c:v>1524</c:v>
                </c:pt>
                <c:pt idx="22">
                  <c:v>3515</c:v>
                </c:pt>
                <c:pt idx="23">
                  <c:v>742</c:v>
                </c:pt>
                <c:pt idx="24">
                  <c:v>415</c:v>
                </c:pt>
                <c:pt idx="25">
                  <c:v>81</c:v>
                </c:pt>
                <c:pt idx="26">
                  <c:v>609</c:v>
                </c:pt>
                <c:pt idx="27">
                  <c:v>508</c:v>
                </c:pt>
                <c:pt idx="28">
                  <c:v>1035</c:v>
                </c:pt>
                <c:pt idx="29">
                  <c:v>3646</c:v>
                </c:pt>
                <c:pt idx="30">
                  <c:v>518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0B8-9F79-0B252F64EBCA}"/>
            </c:ext>
          </c:extLst>
        </c:ser>
        <c:ser>
          <c:idx val="2"/>
          <c:order val="2"/>
          <c:tx>
            <c:strRef>
              <c:f>'9.5.2'!$D$5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'9.5.2'!$D$7:$D$38</c:f>
              <c:numCache>
                <c:formatCode>#,##0</c:formatCode>
                <c:ptCount val="32"/>
                <c:pt idx="0">
                  <c:v>633</c:v>
                </c:pt>
                <c:pt idx="1">
                  <c:v>586</c:v>
                </c:pt>
                <c:pt idx="2">
                  <c:v>111</c:v>
                </c:pt>
                <c:pt idx="3">
                  <c:v>179</c:v>
                </c:pt>
                <c:pt idx="4">
                  <c:v>488</c:v>
                </c:pt>
                <c:pt idx="5">
                  <c:v>764</c:v>
                </c:pt>
                <c:pt idx="6">
                  <c:v>2097</c:v>
                </c:pt>
                <c:pt idx="7">
                  <c:v>539</c:v>
                </c:pt>
                <c:pt idx="8">
                  <c:v>973</c:v>
                </c:pt>
                <c:pt idx="9">
                  <c:v>969</c:v>
                </c:pt>
                <c:pt idx="10">
                  <c:v>1277</c:v>
                </c:pt>
                <c:pt idx="11">
                  <c:v>103</c:v>
                </c:pt>
                <c:pt idx="12">
                  <c:v>1036</c:v>
                </c:pt>
                <c:pt idx="13">
                  <c:v>1749</c:v>
                </c:pt>
                <c:pt idx="14">
                  <c:v>8026</c:v>
                </c:pt>
                <c:pt idx="15">
                  <c:v>168</c:v>
                </c:pt>
                <c:pt idx="16">
                  <c:v>453</c:v>
                </c:pt>
                <c:pt idx="17">
                  <c:v>457</c:v>
                </c:pt>
                <c:pt idx="18">
                  <c:v>2045</c:v>
                </c:pt>
                <c:pt idx="19">
                  <c:v>270</c:v>
                </c:pt>
                <c:pt idx="20">
                  <c:v>534</c:v>
                </c:pt>
                <c:pt idx="21">
                  <c:v>1879</c:v>
                </c:pt>
                <c:pt idx="22">
                  <c:v>136</c:v>
                </c:pt>
                <c:pt idx="23">
                  <c:v>617</c:v>
                </c:pt>
                <c:pt idx="24">
                  <c:v>353</c:v>
                </c:pt>
                <c:pt idx="25">
                  <c:v>167</c:v>
                </c:pt>
                <c:pt idx="26">
                  <c:v>1131</c:v>
                </c:pt>
                <c:pt idx="27">
                  <c:v>3203</c:v>
                </c:pt>
                <c:pt idx="28">
                  <c:v>628</c:v>
                </c:pt>
                <c:pt idx="29">
                  <c:v>5158</c:v>
                </c:pt>
                <c:pt idx="30">
                  <c:v>429</c:v>
                </c:pt>
                <c:pt idx="31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D-40B8-9F79-0B252F64EBCA}"/>
            </c:ext>
          </c:extLst>
        </c:ser>
        <c:ser>
          <c:idx val="3"/>
          <c:order val="3"/>
          <c:tx>
            <c:strRef>
              <c:f>'9.5.2'!$E$5</c:f>
              <c:strCache>
                <c:ptCount val="1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190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34</c:v>
                </c:pt>
                <c:pt idx="30">
                  <c:v>22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D-40B8-9F79-0B252F64EBCA}"/>
            </c:ext>
          </c:extLst>
        </c:ser>
        <c:ser>
          <c:idx val="4"/>
          <c:order val="4"/>
          <c:tx>
            <c:strRef>
              <c:f>'9.5.2'!$F$5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'9.5.2'!$F$7:$F$38</c:f>
              <c:numCache>
                <c:formatCode>#,##0</c:formatCode>
                <c:ptCount val="32"/>
                <c:pt idx="0">
                  <c:v>0</c:v>
                </c:pt>
                <c:pt idx="1">
                  <c:v>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168</c:v>
                </c:pt>
                <c:pt idx="7">
                  <c:v>41</c:v>
                </c:pt>
                <c:pt idx="8">
                  <c:v>24</c:v>
                </c:pt>
                <c:pt idx="9">
                  <c:v>61</c:v>
                </c:pt>
                <c:pt idx="10">
                  <c:v>84</c:v>
                </c:pt>
                <c:pt idx="11">
                  <c:v>66</c:v>
                </c:pt>
                <c:pt idx="12">
                  <c:v>175</c:v>
                </c:pt>
                <c:pt idx="13">
                  <c:v>225</c:v>
                </c:pt>
                <c:pt idx="14">
                  <c:v>819</c:v>
                </c:pt>
                <c:pt idx="15">
                  <c:v>1</c:v>
                </c:pt>
                <c:pt idx="16">
                  <c:v>5</c:v>
                </c:pt>
                <c:pt idx="17">
                  <c:v>140</c:v>
                </c:pt>
                <c:pt idx="18">
                  <c:v>2</c:v>
                </c:pt>
                <c:pt idx="19">
                  <c:v>57</c:v>
                </c:pt>
                <c:pt idx="20">
                  <c:v>357</c:v>
                </c:pt>
                <c:pt idx="21">
                  <c:v>136</c:v>
                </c:pt>
                <c:pt idx="22">
                  <c:v>0</c:v>
                </c:pt>
                <c:pt idx="23">
                  <c:v>72</c:v>
                </c:pt>
                <c:pt idx="24">
                  <c:v>421</c:v>
                </c:pt>
                <c:pt idx="25">
                  <c:v>92</c:v>
                </c:pt>
                <c:pt idx="26">
                  <c:v>3</c:v>
                </c:pt>
                <c:pt idx="27">
                  <c:v>44</c:v>
                </c:pt>
                <c:pt idx="28">
                  <c:v>369</c:v>
                </c:pt>
                <c:pt idx="29">
                  <c:v>627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D-40B8-9F79-0B252F64EBCA}"/>
            </c:ext>
          </c:extLst>
        </c:ser>
        <c:ser>
          <c:idx val="5"/>
          <c:order val="5"/>
          <c:tx>
            <c:strRef>
              <c:f>'9.5.2'!$G$5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'9.5.2'!$I$7:$I$38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'9.5.2'!$G$7:$G$38</c:f>
              <c:numCache>
                <c:formatCode>#,##0</c:formatCode>
                <c:ptCount val="32"/>
                <c:pt idx="0">
                  <c:v>0</c:v>
                </c:pt>
                <c:pt idx="1">
                  <c:v>41</c:v>
                </c:pt>
                <c:pt idx="2">
                  <c:v>17</c:v>
                </c:pt>
                <c:pt idx="3">
                  <c:v>27</c:v>
                </c:pt>
                <c:pt idx="4">
                  <c:v>63</c:v>
                </c:pt>
                <c:pt idx="5">
                  <c:v>0</c:v>
                </c:pt>
                <c:pt idx="6">
                  <c:v>724</c:v>
                </c:pt>
                <c:pt idx="7">
                  <c:v>0</c:v>
                </c:pt>
                <c:pt idx="8">
                  <c:v>177</c:v>
                </c:pt>
                <c:pt idx="9">
                  <c:v>48</c:v>
                </c:pt>
                <c:pt idx="10">
                  <c:v>98</c:v>
                </c:pt>
                <c:pt idx="11">
                  <c:v>27</c:v>
                </c:pt>
                <c:pt idx="12">
                  <c:v>190</c:v>
                </c:pt>
                <c:pt idx="13">
                  <c:v>238</c:v>
                </c:pt>
                <c:pt idx="14">
                  <c:v>192</c:v>
                </c:pt>
                <c:pt idx="15">
                  <c:v>0</c:v>
                </c:pt>
                <c:pt idx="16">
                  <c:v>7</c:v>
                </c:pt>
                <c:pt idx="17">
                  <c:v>45</c:v>
                </c:pt>
                <c:pt idx="18">
                  <c:v>16</c:v>
                </c:pt>
                <c:pt idx="19">
                  <c:v>12</c:v>
                </c:pt>
                <c:pt idx="20">
                  <c:v>11</c:v>
                </c:pt>
                <c:pt idx="21">
                  <c:v>71</c:v>
                </c:pt>
                <c:pt idx="22">
                  <c:v>1329</c:v>
                </c:pt>
                <c:pt idx="23">
                  <c:v>29</c:v>
                </c:pt>
                <c:pt idx="24">
                  <c:v>29</c:v>
                </c:pt>
                <c:pt idx="25">
                  <c:v>9</c:v>
                </c:pt>
                <c:pt idx="26">
                  <c:v>50</c:v>
                </c:pt>
                <c:pt idx="27">
                  <c:v>16</c:v>
                </c:pt>
                <c:pt idx="28">
                  <c:v>5</c:v>
                </c:pt>
                <c:pt idx="29">
                  <c:v>97</c:v>
                </c:pt>
                <c:pt idx="30">
                  <c:v>94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D-40B8-9F79-0B252F64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020344"/>
        <c:axId val="235020736"/>
      </c:barChart>
      <c:catAx>
        <c:axId val="23502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5020736"/>
        <c:crosses val="autoZero"/>
        <c:auto val="1"/>
        <c:lblAlgn val="ctr"/>
        <c:lblOffset val="100"/>
        <c:noMultiLvlLbl val="0"/>
      </c:catAx>
      <c:valAx>
        <c:axId val="235020736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181437079307544E-2"/>
              <c:y val="0.2408881648414637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5020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259528212161659E-2"/>
          <c:y val="0.88845084019669951"/>
          <c:w val="0.96050925982619206"/>
          <c:h val="0.11154901338697426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</a:t>
            </a:r>
            <a:r>
              <a:rPr lang="es-ES" sz="1200" baseline="0"/>
              <a:t> Total de</a:t>
            </a:r>
            <a:r>
              <a:rPr lang="es-ES" sz="1200"/>
              <a:t> Conductores </a:t>
            </a:r>
          </a:p>
          <a:p>
            <a:pPr>
              <a:defRPr lang="es-ES" sz="1200"/>
            </a:pPr>
            <a:r>
              <a:rPr lang="es-ES" sz="1200"/>
              <a:t>por Modalidad</a:t>
            </a:r>
            <a:r>
              <a:rPr lang="es-ES" sz="1200" baseline="0"/>
              <a:t> de Servicio </a:t>
            </a:r>
            <a:r>
              <a:rPr lang="es-ES" sz="1200"/>
              <a:t>2016</a:t>
            </a:r>
          </a:p>
        </c:rich>
      </c:tx>
      <c:layout>
        <c:manualLayout>
          <c:xMode val="edge"/>
          <c:yMode val="edge"/>
          <c:x val="0.22861111111111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365332458442695E-2"/>
          <c:y val="0.23855371526835006"/>
          <c:w val="0.45833333333333326"/>
          <c:h val="0.75862068965517238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6E7-4E47-A9DA-A0CAA431A233}"/>
              </c:ext>
            </c:extLst>
          </c:dPt>
          <c:dPt>
            <c:idx val="1"/>
            <c:bubble3D val="0"/>
            <c:explosion val="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36E7-4E47-A9DA-A0CAA431A233}"/>
              </c:ext>
            </c:extLst>
          </c:dPt>
          <c:dPt>
            <c:idx val="2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6E7-4E47-A9DA-A0CAA431A233}"/>
              </c:ext>
            </c:extLst>
          </c:dPt>
          <c:dPt>
            <c:idx val="3"/>
            <c:bubble3D val="0"/>
            <c:explosion val="16"/>
            <c:spPr>
              <a:solidFill>
                <a:schemeClr val="accent5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6E7-4E47-A9DA-A0CAA431A233}"/>
              </c:ext>
            </c:extLst>
          </c:dPt>
          <c:dPt>
            <c:idx val="4"/>
            <c:bubble3D val="0"/>
            <c:explosion val="9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36E7-4E47-A9DA-A0CAA431A233}"/>
              </c:ext>
            </c:extLst>
          </c:dPt>
          <c:dPt>
            <c:idx val="5"/>
            <c:bubble3D val="0"/>
            <c:explosion val="1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6E7-4E47-A9DA-A0CAA431A2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14E7B20-2CB9-4DB7-B1FD-2BC97DBBBE4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E7-4E47-A9DA-A0CAA431A2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236854-465F-468E-A4CE-0D1D426AA66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6E7-4E47-A9DA-A0CAA431A2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110104A-CA0A-4F9B-B77C-26B8498804A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6E7-4E47-A9DA-A0CAA431A233}"/>
                </c:ext>
              </c:extLst>
            </c:dLbl>
            <c:dLbl>
              <c:idx val="3"/>
              <c:layout>
                <c:manualLayout>
                  <c:x val="-2.323611111111111E-2"/>
                  <c:y val="3.8319485926328174E-2"/>
                </c:manualLayout>
              </c:layout>
              <c:tx>
                <c:rich>
                  <a:bodyPr/>
                  <a:lstStyle/>
                  <a:p>
                    <a:fld id="{53F52D93-B9A3-4A58-8570-F12AC4BD0A7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6E7-4E47-A9DA-A0CAA431A233}"/>
                </c:ext>
              </c:extLst>
            </c:dLbl>
            <c:dLbl>
              <c:idx val="4"/>
              <c:layout>
                <c:manualLayout>
                  <c:x val="4.387795275590551E-2"/>
                  <c:y val="-3.4131233595800524E-2"/>
                </c:manualLayout>
              </c:layout>
              <c:tx>
                <c:rich>
                  <a:bodyPr/>
                  <a:lstStyle/>
                  <a:p>
                    <a:fld id="{9AAA9B73-D6C5-4913-BF91-E16582D145F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6E7-4E47-A9DA-A0CAA431A233}"/>
                </c:ext>
              </c:extLst>
            </c:dLbl>
            <c:dLbl>
              <c:idx val="5"/>
              <c:layout>
                <c:manualLayout>
                  <c:x val="0.10597156605424322"/>
                  <c:y val="3.4554439315775162E-2"/>
                </c:manualLayout>
              </c:layout>
              <c:tx>
                <c:rich>
                  <a:bodyPr/>
                  <a:lstStyle/>
                  <a:p>
                    <a:fld id="{A2004158-719D-48F7-9533-0CB2951B306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6E7-4E47-A9DA-A0CAA431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'9.5.2'!$B$5:$G$5</c:f>
              <c:strCache>
                <c:ptCount val="6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Chofer Guía</c:v>
                </c:pt>
                <c:pt idx="4">
                  <c:v>Doblemente Articulados</c:v>
                </c:pt>
                <c:pt idx="5">
                  <c:v>Puertos y Aeropuertos</c:v>
                </c:pt>
              </c:strCache>
            </c:strRef>
          </c:cat>
          <c:val>
            <c:numRef>
              <c:f>'9.5.2'!$B$41:$G$41</c:f>
              <c:numCache>
                <c:formatCode>0.0</c:formatCode>
                <c:ptCount val="6"/>
                <c:pt idx="0">
                  <c:v>51.310771345129702</c:v>
                </c:pt>
                <c:pt idx="1">
                  <c:v>22.204661283857298</c:v>
                </c:pt>
                <c:pt idx="2">
                  <c:v>21.898871900589818</c:v>
                </c:pt>
                <c:pt idx="3">
                  <c:v>0.17236442764702514</c:v>
                </c:pt>
                <c:pt idx="4">
                  <c:v>2.3163259462864341</c:v>
                </c:pt>
                <c:pt idx="5">
                  <c:v>2.0970050964897213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7-4E47-A9DA-A0CAA431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629593175853013"/>
          <c:y val="0.28957733731559415"/>
          <c:w val="0.36481517935258095"/>
          <c:h val="0.54958095755271974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Nuevo Ingreso 2016</a:t>
            </a:r>
          </a:p>
        </c:rich>
      </c:tx>
      <c:layout>
        <c:manualLayout>
          <c:xMode val="edge"/>
          <c:yMode val="edge"/>
          <c:x val="0.193851524656978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15715386323023"/>
          <c:y val="8.205370227775155E-2"/>
          <c:w val="0.86892989122628739"/>
          <c:h val="0.67252681377790746"/>
        </c:manualLayout>
      </c:layout>
      <c:lineChart>
        <c:grouping val="standard"/>
        <c:varyColors val="0"/>
        <c:ser>
          <c:idx val="0"/>
          <c:order val="0"/>
          <c:tx>
            <c:strRef>
              <c:f>'9.5.3'!$B$5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'9.5.3'!$B$7:$B$38</c:f>
              <c:numCache>
                <c:formatCode>#,##0</c:formatCode>
                <c:ptCount val="32"/>
                <c:pt idx="0">
                  <c:v>752</c:v>
                </c:pt>
                <c:pt idx="1">
                  <c:v>1050</c:v>
                </c:pt>
                <c:pt idx="2">
                  <c:v>133</c:v>
                </c:pt>
                <c:pt idx="3">
                  <c:v>199</c:v>
                </c:pt>
                <c:pt idx="4">
                  <c:v>184</c:v>
                </c:pt>
                <c:pt idx="5">
                  <c:v>1016</c:v>
                </c:pt>
                <c:pt idx="6">
                  <c:v>2449</c:v>
                </c:pt>
                <c:pt idx="7">
                  <c:v>1645</c:v>
                </c:pt>
                <c:pt idx="8">
                  <c:v>789</c:v>
                </c:pt>
                <c:pt idx="9">
                  <c:v>504</c:v>
                </c:pt>
                <c:pt idx="10">
                  <c:v>1415</c:v>
                </c:pt>
                <c:pt idx="11">
                  <c:v>203</c:v>
                </c:pt>
                <c:pt idx="12">
                  <c:v>1142</c:v>
                </c:pt>
                <c:pt idx="13">
                  <c:v>4621</c:v>
                </c:pt>
                <c:pt idx="14">
                  <c:v>7640</c:v>
                </c:pt>
                <c:pt idx="15">
                  <c:v>148</c:v>
                </c:pt>
                <c:pt idx="16">
                  <c:v>1040</c:v>
                </c:pt>
                <c:pt idx="17">
                  <c:v>907</c:v>
                </c:pt>
                <c:pt idx="18">
                  <c:v>1262</c:v>
                </c:pt>
                <c:pt idx="19">
                  <c:v>312</c:v>
                </c:pt>
                <c:pt idx="20">
                  <c:v>639</c:v>
                </c:pt>
                <c:pt idx="21">
                  <c:v>1648</c:v>
                </c:pt>
                <c:pt idx="22">
                  <c:v>91</c:v>
                </c:pt>
                <c:pt idx="23">
                  <c:v>617</c:v>
                </c:pt>
                <c:pt idx="24">
                  <c:v>621</c:v>
                </c:pt>
                <c:pt idx="25">
                  <c:v>304</c:v>
                </c:pt>
                <c:pt idx="26">
                  <c:v>440</c:v>
                </c:pt>
                <c:pt idx="27">
                  <c:v>1748</c:v>
                </c:pt>
                <c:pt idx="28">
                  <c:v>1170</c:v>
                </c:pt>
                <c:pt idx="29">
                  <c:v>3148</c:v>
                </c:pt>
                <c:pt idx="30">
                  <c:v>279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1-4E80-8266-9909EF2FFEBB}"/>
            </c:ext>
          </c:extLst>
        </c:ser>
        <c:ser>
          <c:idx val="1"/>
          <c:order val="1"/>
          <c:tx>
            <c:strRef>
              <c:f>'9.5.3'!$C$5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'9.5.3'!$C$7:$C$38</c:f>
              <c:numCache>
                <c:formatCode>#,##0</c:formatCode>
                <c:ptCount val="32"/>
                <c:pt idx="0">
                  <c:v>0</c:v>
                </c:pt>
                <c:pt idx="1">
                  <c:v>63</c:v>
                </c:pt>
                <c:pt idx="2">
                  <c:v>54</c:v>
                </c:pt>
                <c:pt idx="3">
                  <c:v>153</c:v>
                </c:pt>
                <c:pt idx="4">
                  <c:v>349</c:v>
                </c:pt>
                <c:pt idx="5">
                  <c:v>63</c:v>
                </c:pt>
                <c:pt idx="6">
                  <c:v>1151</c:v>
                </c:pt>
                <c:pt idx="7">
                  <c:v>222</c:v>
                </c:pt>
                <c:pt idx="8">
                  <c:v>270</c:v>
                </c:pt>
                <c:pt idx="9">
                  <c:v>88</c:v>
                </c:pt>
                <c:pt idx="10">
                  <c:v>481</c:v>
                </c:pt>
                <c:pt idx="11">
                  <c:v>32</c:v>
                </c:pt>
                <c:pt idx="12">
                  <c:v>330</c:v>
                </c:pt>
                <c:pt idx="13">
                  <c:v>1383</c:v>
                </c:pt>
                <c:pt idx="14">
                  <c:v>1422</c:v>
                </c:pt>
                <c:pt idx="15">
                  <c:v>34</c:v>
                </c:pt>
                <c:pt idx="16">
                  <c:v>424</c:v>
                </c:pt>
                <c:pt idx="17">
                  <c:v>238</c:v>
                </c:pt>
                <c:pt idx="18">
                  <c:v>622</c:v>
                </c:pt>
                <c:pt idx="19">
                  <c:v>551</c:v>
                </c:pt>
                <c:pt idx="20">
                  <c:v>325</c:v>
                </c:pt>
                <c:pt idx="21">
                  <c:v>353</c:v>
                </c:pt>
                <c:pt idx="22">
                  <c:v>1710</c:v>
                </c:pt>
                <c:pt idx="23">
                  <c:v>246</c:v>
                </c:pt>
                <c:pt idx="24">
                  <c:v>137</c:v>
                </c:pt>
                <c:pt idx="25">
                  <c:v>26</c:v>
                </c:pt>
                <c:pt idx="26">
                  <c:v>299</c:v>
                </c:pt>
                <c:pt idx="27">
                  <c:v>100</c:v>
                </c:pt>
                <c:pt idx="28">
                  <c:v>359</c:v>
                </c:pt>
                <c:pt idx="29">
                  <c:v>1361</c:v>
                </c:pt>
                <c:pt idx="30">
                  <c:v>227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1-4E80-8266-9909EF2FFEBB}"/>
            </c:ext>
          </c:extLst>
        </c:ser>
        <c:ser>
          <c:idx val="2"/>
          <c:order val="2"/>
          <c:tx>
            <c:strRef>
              <c:f>'9.5.3'!$D$5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'9.5.3'!$D$7:$D$38</c:f>
              <c:numCache>
                <c:formatCode>#,##0</c:formatCode>
                <c:ptCount val="32"/>
                <c:pt idx="0">
                  <c:v>205</c:v>
                </c:pt>
                <c:pt idx="1">
                  <c:v>182</c:v>
                </c:pt>
                <c:pt idx="2">
                  <c:v>26</c:v>
                </c:pt>
                <c:pt idx="3">
                  <c:v>63</c:v>
                </c:pt>
                <c:pt idx="4">
                  <c:v>89</c:v>
                </c:pt>
                <c:pt idx="5">
                  <c:v>353</c:v>
                </c:pt>
                <c:pt idx="6">
                  <c:v>563</c:v>
                </c:pt>
                <c:pt idx="7">
                  <c:v>158</c:v>
                </c:pt>
                <c:pt idx="8">
                  <c:v>537</c:v>
                </c:pt>
                <c:pt idx="9">
                  <c:v>238</c:v>
                </c:pt>
                <c:pt idx="10">
                  <c:v>363</c:v>
                </c:pt>
                <c:pt idx="11">
                  <c:v>30</c:v>
                </c:pt>
                <c:pt idx="12">
                  <c:v>316</c:v>
                </c:pt>
                <c:pt idx="13">
                  <c:v>810</c:v>
                </c:pt>
                <c:pt idx="14">
                  <c:v>2607</c:v>
                </c:pt>
                <c:pt idx="15">
                  <c:v>73</c:v>
                </c:pt>
                <c:pt idx="16">
                  <c:v>179</c:v>
                </c:pt>
                <c:pt idx="17">
                  <c:v>158</c:v>
                </c:pt>
                <c:pt idx="18">
                  <c:v>836</c:v>
                </c:pt>
                <c:pt idx="19">
                  <c:v>24</c:v>
                </c:pt>
                <c:pt idx="20">
                  <c:v>108</c:v>
                </c:pt>
                <c:pt idx="21">
                  <c:v>434</c:v>
                </c:pt>
                <c:pt idx="22">
                  <c:v>43</c:v>
                </c:pt>
                <c:pt idx="23">
                  <c:v>142</c:v>
                </c:pt>
                <c:pt idx="24">
                  <c:v>122</c:v>
                </c:pt>
                <c:pt idx="25">
                  <c:v>38</c:v>
                </c:pt>
                <c:pt idx="26">
                  <c:v>110</c:v>
                </c:pt>
                <c:pt idx="27">
                  <c:v>855</c:v>
                </c:pt>
                <c:pt idx="28">
                  <c:v>254</c:v>
                </c:pt>
                <c:pt idx="29">
                  <c:v>1610</c:v>
                </c:pt>
                <c:pt idx="30">
                  <c:v>129</c:v>
                </c:pt>
                <c:pt idx="31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F1-4E80-8266-9909EF2FFEBB}"/>
            </c:ext>
          </c:extLst>
        </c:ser>
        <c:ser>
          <c:idx val="3"/>
          <c:order val="3"/>
          <c:tx>
            <c:strRef>
              <c:f>'9.5.3'!$E$5</c:f>
              <c:strCache>
                <c:ptCount val="1"/>
                <c:pt idx="0">
                  <c:v>Chofer Guía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'9.5.3'!$E$7:$E$38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101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14</c:v>
                </c:pt>
                <c:pt idx="30">
                  <c:v>22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F1-4E80-8266-9909EF2FFEBB}"/>
            </c:ext>
          </c:extLst>
        </c:ser>
        <c:ser>
          <c:idx val="4"/>
          <c:order val="4"/>
          <c:tx>
            <c:strRef>
              <c:f>'9.5.3'!$F$5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'9.5.3'!$F$7:$F$38</c:f>
              <c:numCache>
                <c:formatCode>#,##0</c:formatCode>
                <c:ptCount val="32"/>
                <c:pt idx="0">
                  <c:v>0</c:v>
                </c:pt>
                <c:pt idx="1">
                  <c:v>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168</c:v>
                </c:pt>
                <c:pt idx="7">
                  <c:v>41</c:v>
                </c:pt>
                <c:pt idx="8">
                  <c:v>24</c:v>
                </c:pt>
                <c:pt idx="9">
                  <c:v>61</c:v>
                </c:pt>
                <c:pt idx="10">
                  <c:v>84</c:v>
                </c:pt>
                <c:pt idx="11">
                  <c:v>66</c:v>
                </c:pt>
                <c:pt idx="12">
                  <c:v>174</c:v>
                </c:pt>
                <c:pt idx="13">
                  <c:v>225</c:v>
                </c:pt>
                <c:pt idx="14">
                  <c:v>818</c:v>
                </c:pt>
                <c:pt idx="15">
                  <c:v>1</c:v>
                </c:pt>
                <c:pt idx="16">
                  <c:v>5</c:v>
                </c:pt>
                <c:pt idx="17">
                  <c:v>140</c:v>
                </c:pt>
                <c:pt idx="18">
                  <c:v>2</c:v>
                </c:pt>
                <c:pt idx="19">
                  <c:v>56</c:v>
                </c:pt>
                <c:pt idx="20">
                  <c:v>357</c:v>
                </c:pt>
                <c:pt idx="21">
                  <c:v>136</c:v>
                </c:pt>
                <c:pt idx="22">
                  <c:v>0</c:v>
                </c:pt>
                <c:pt idx="23">
                  <c:v>72</c:v>
                </c:pt>
                <c:pt idx="24">
                  <c:v>421</c:v>
                </c:pt>
                <c:pt idx="25">
                  <c:v>92</c:v>
                </c:pt>
                <c:pt idx="26">
                  <c:v>3</c:v>
                </c:pt>
                <c:pt idx="27">
                  <c:v>43</c:v>
                </c:pt>
                <c:pt idx="28">
                  <c:v>369</c:v>
                </c:pt>
                <c:pt idx="29">
                  <c:v>589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F1-4E80-8266-9909EF2FFEBB}"/>
            </c:ext>
          </c:extLst>
        </c:ser>
        <c:ser>
          <c:idx val="5"/>
          <c:order val="5"/>
          <c:tx>
            <c:strRef>
              <c:f>'9.5.3'!$G$5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'9.5.3'!$I$7:$I$38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'9.5.3'!$G$7:$G$38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17</c:v>
                </c:pt>
                <c:pt idx="4">
                  <c:v>22</c:v>
                </c:pt>
                <c:pt idx="5">
                  <c:v>0</c:v>
                </c:pt>
                <c:pt idx="6">
                  <c:v>134</c:v>
                </c:pt>
                <c:pt idx="7">
                  <c:v>0</c:v>
                </c:pt>
                <c:pt idx="8">
                  <c:v>54</c:v>
                </c:pt>
                <c:pt idx="9">
                  <c:v>21</c:v>
                </c:pt>
                <c:pt idx="10">
                  <c:v>57</c:v>
                </c:pt>
                <c:pt idx="11">
                  <c:v>9</c:v>
                </c:pt>
                <c:pt idx="12">
                  <c:v>35</c:v>
                </c:pt>
                <c:pt idx="13">
                  <c:v>83</c:v>
                </c:pt>
                <c:pt idx="14">
                  <c:v>50</c:v>
                </c:pt>
                <c:pt idx="15">
                  <c:v>0</c:v>
                </c:pt>
                <c:pt idx="16">
                  <c:v>1</c:v>
                </c:pt>
                <c:pt idx="17">
                  <c:v>15</c:v>
                </c:pt>
                <c:pt idx="18">
                  <c:v>15</c:v>
                </c:pt>
                <c:pt idx="19">
                  <c:v>3</c:v>
                </c:pt>
                <c:pt idx="20">
                  <c:v>7</c:v>
                </c:pt>
                <c:pt idx="21">
                  <c:v>31</c:v>
                </c:pt>
                <c:pt idx="22">
                  <c:v>1193</c:v>
                </c:pt>
                <c:pt idx="23">
                  <c:v>24</c:v>
                </c:pt>
                <c:pt idx="24">
                  <c:v>23</c:v>
                </c:pt>
                <c:pt idx="25">
                  <c:v>6</c:v>
                </c:pt>
                <c:pt idx="26">
                  <c:v>47</c:v>
                </c:pt>
                <c:pt idx="27">
                  <c:v>13</c:v>
                </c:pt>
                <c:pt idx="28">
                  <c:v>0</c:v>
                </c:pt>
                <c:pt idx="29">
                  <c:v>76</c:v>
                </c:pt>
                <c:pt idx="30">
                  <c:v>65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F1-4E80-8266-9909EF2F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6824"/>
        <c:axId val="215757216"/>
      </c:lineChart>
      <c:catAx>
        <c:axId val="215756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57216"/>
        <c:crosses val="autoZero"/>
        <c:auto val="1"/>
        <c:lblAlgn val="ctr"/>
        <c:lblOffset val="100"/>
        <c:noMultiLvlLbl val="0"/>
      </c:catAx>
      <c:valAx>
        <c:axId val="215757216"/>
        <c:scaling>
          <c:orientation val="minMax"/>
          <c:max val="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5756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3665764563255398E-2"/>
          <c:y val="0.89504390654871846"/>
          <c:w val="0.91291265108191177"/>
          <c:h val="0.1049559746109395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 Conductores de Nuevo Ingreso </a:t>
            </a:r>
            <a:endParaRPr lang="es-MX" sz="1200">
              <a:effectLst/>
            </a:endParaRPr>
          </a:p>
          <a:p>
            <a:pPr>
              <a:defRPr sz="1200"/>
            </a:pPr>
            <a:r>
              <a:rPr lang="es-ES" sz="1200" b="1" i="0" baseline="0">
                <a:effectLst/>
              </a:rPr>
              <a:t>por Modalidad de Servicio 2016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73381889763779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6933508311461E-2"/>
          <c:y val="0.25925925925925924"/>
          <c:w val="0.42777777777777776"/>
          <c:h val="0.71296296296296291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EDF-482F-B241-CF45B7498C51}"/>
              </c:ext>
            </c:extLst>
          </c:dPt>
          <c:dPt>
            <c:idx val="1"/>
            <c:bubble3D val="0"/>
            <c:explosion val="9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4EDF-482F-B241-CF45B7498C51}"/>
              </c:ext>
            </c:extLst>
          </c:dPt>
          <c:dPt>
            <c:idx val="2"/>
            <c:bubble3D val="0"/>
            <c:explosion val="1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DF-482F-B241-CF45B7498C51}"/>
              </c:ext>
            </c:extLst>
          </c:dPt>
          <c:dPt>
            <c:idx val="3"/>
            <c:bubble3D val="0"/>
            <c:explosion val="1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EDF-482F-B241-CF45B7498C5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C-4EDF-482F-B241-CF45B7498C51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4EDF-482F-B241-CF45B7498C51}"/>
              </c:ext>
            </c:extLst>
          </c:dPt>
          <c:dLbls>
            <c:dLbl>
              <c:idx val="0"/>
              <c:layout>
                <c:manualLayout>
                  <c:x val="-0.12297779965004374"/>
                  <c:y val="-3.1472368037328668E-2"/>
                </c:manualLayout>
              </c:layout>
              <c:tx>
                <c:rich>
                  <a:bodyPr/>
                  <a:lstStyle/>
                  <a:p>
                    <a:fld id="{1CB5B954-FBDB-43E3-95F8-6A84DC9C01B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EDF-482F-B241-CF45B7498C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18B32D-04C1-41DE-AA4C-4E1B7695C75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DF-482F-B241-CF45B7498C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F0C40D-89E4-4C33-BE45-DDC35E7547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DF-482F-B241-CF45B7498C51}"/>
                </c:ext>
              </c:extLst>
            </c:dLbl>
            <c:dLbl>
              <c:idx val="3"/>
              <c:layout>
                <c:manualLayout>
                  <c:x val="-1.0984142607174103E-2"/>
                  <c:y val="-1.9433508311461067E-3"/>
                </c:manualLayout>
              </c:layout>
              <c:tx>
                <c:rich>
                  <a:bodyPr/>
                  <a:lstStyle/>
                  <a:p>
                    <a:fld id="{AF92E4CA-89B5-47B9-84C5-3D7DAE78BD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EDF-482F-B241-CF45B7498C51}"/>
                </c:ext>
              </c:extLst>
            </c:dLbl>
            <c:dLbl>
              <c:idx val="4"/>
              <c:layout>
                <c:manualLayout>
                  <c:x val="2.566535433070866E-2"/>
                  <c:y val="-3.96256197142024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DF-482F-B241-CF45B7498C51}"/>
                </c:ext>
              </c:extLst>
            </c:dLbl>
            <c:dLbl>
              <c:idx val="5"/>
              <c:layout>
                <c:manualLayout>
                  <c:x val="3.3068897637795275E-2"/>
                  <c:y val="-1.5018591426071742E-2"/>
                </c:manualLayout>
              </c:layout>
              <c:tx>
                <c:rich>
                  <a:bodyPr/>
                  <a:lstStyle/>
                  <a:p>
                    <a:fld id="{60AFE462-FB9C-4636-B874-4A7EE7C06EE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EDF-482F-B241-CF45B7498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'9.5.3'!$B$5:$G$5</c:f>
              <c:strCache>
                <c:ptCount val="6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Chofer Guía</c:v>
                </c:pt>
                <c:pt idx="4">
                  <c:v>Doblemente Articulados</c:v>
                </c:pt>
                <c:pt idx="5">
                  <c:v>Puertos y Aeropuertos</c:v>
                </c:pt>
              </c:strCache>
            </c:strRef>
          </c:cat>
          <c:val>
            <c:numRef>
              <c:f>'9.5.3'!$B$41:$G$41</c:f>
              <c:numCache>
                <c:formatCode>0.0</c:formatCode>
                <c:ptCount val="6"/>
                <c:pt idx="0">
                  <c:v>54.748635449583453</c:v>
                </c:pt>
                <c:pt idx="1">
                  <c:v>18.77765010054582</c:v>
                </c:pt>
                <c:pt idx="2">
                  <c:v>17.581154840563055</c:v>
                </c:pt>
                <c:pt idx="3">
                  <c:v>0.24705544383797759</c:v>
                </c:pt>
                <c:pt idx="4">
                  <c:v>5.7497845446710718</c:v>
                </c:pt>
                <c:pt idx="5">
                  <c:v>2.8957196207986211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DF-482F-B241-CF45B7498C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740223097112856"/>
          <c:y val="0.30015820939049287"/>
          <c:w val="0.33259776902887139"/>
          <c:h val="0.5478317293671624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</a:t>
            </a:r>
            <a:r>
              <a:rPr lang="es-ES" sz="1400" baseline="0"/>
              <a:t> por Renovación 2016</a:t>
            </a:r>
            <a:endParaRPr lang="es-ES" sz="1400"/>
          </a:p>
        </c:rich>
      </c:tx>
      <c:layout>
        <c:manualLayout>
          <c:xMode val="edge"/>
          <c:yMode val="edge"/>
          <c:x val="0.2024770195579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35522241747439"/>
          <c:y val="0.10129703408732325"/>
          <c:w val="0.85753811809919156"/>
          <c:h val="0.66056682872930339"/>
        </c:manualLayout>
      </c:layout>
      <c:lineChart>
        <c:grouping val="standard"/>
        <c:varyColors val="0"/>
        <c:ser>
          <c:idx val="0"/>
          <c:order val="0"/>
          <c:tx>
            <c:strRef>
              <c:f>'9.5.4'!$B$5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'9.5.4'!$B$7:$B$38</c:f>
              <c:numCache>
                <c:formatCode>#,##0</c:formatCode>
                <c:ptCount val="32"/>
                <c:pt idx="0">
                  <c:v>1154</c:v>
                </c:pt>
                <c:pt idx="1">
                  <c:v>2049</c:v>
                </c:pt>
                <c:pt idx="2">
                  <c:v>106</c:v>
                </c:pt>
                <c:pt idx="3">
                  <c:v>108</c:v>
                </c:pt>
                <c:pt idx="4">
                  <c:v>168</c:v>
                </c:pt>
                <c:pt idx="5">
                  <c:v>2300</c:v>
                </c:pt>
                <c:pt idx="6">
                  <c:v>3874</c:v>
                </c:pt>
                <c:pt idx="7">
                  <c:v>989</c:v>
                </c:pt>
                <c:pt idx="8">
                  <c:v>824</c:v>
                </c:pt>
                <c:pt idx="9">
                  <c:v>1092</c:v>
                </c:pt>
                <c:pt idx="10">
                  <c:v>1853</c:v>
                </c:pt>
                <c:pt idx="11">
                  <c:v>83</c:v>
                </c:pt>
                <c:pt idx="12">
                  <c:v>1650</c:v>
                </c:pt>
                <c:pt idx="13">
                  <c:v>4390</c:v>
                </c:pt>
                <c:pt idx="14">
                  <c:v>12531</c:v>
                </c:pt>
                <c:pt idx="15">
                  <c:v>275</c:v>
                </c:pt>
                <c:pt idx="16">
                  <c:v>1073</c:v>
                </c:pt>
                <c:pt idx="17">
                  <c:v>1040</c:v>
                </c:pt>
                <c:pt idx="18">
                  <c:v>2006</c:v>
                </c:pt>
                <c:pt idx="19">
                  <c:v>174</c:v>
                </c:pt>
                <c:pt idx="20">
                  <c:v>1071</c:v>
                </c:pt>
                <c:pt idx="21">
                  <c:v>2729</c:v>
                </c:pt>
                <c:pt idx="22">
                  <c:v>48</c:v>
                </c:pt>
                <c:pt idx="23">
                  <c:v>1580</c:v>
                </c:pt>
                <c:pt idx="24">
                  <c:v>722</c:v>
                </c:pt>
                <c:pt idx="25">
                  <c:v>148</c:v>
                </c:pt>
                <c:pt idx="26">
                  <c:v>108</c:v>
                </c:pt>
                <c:pt idx="27">
                  <c:v>2660</c:v>
                </c:pt>
                <c:pt idx="28">
                  <c:v>1464</c:v>
                </c:pt>
                <c:pt idx="29">
                  <c:v>2848</c:v>
                </c:pt>
                <c:pt idx="30">
                  <c:v>371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9-44B5-9D56-D841619B5A1F}"/>
            </c:ext>
          </c:extLst>
        </c:ser>
        <c:ser>
          <c:idx val="1"/>
          <c:order val="1"/>
          <c:tx>
            <c:strRef>
              <c:f>'9.5.4'!$C$5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'9.5.4'!$C$7:$C$38</c:f>
              <c:numCache>
                <c:formatCode>#,##0</c:formatCode>
                <c:ptCount val="32"/>
                <c:pt idx="0">
                  <c:v>95</c:v>
                </c:pt>
                <c:pt idx="1">
                  <c:v>171</c:v>
                </c:pt>
                <c:pt idx="2">
                  <c:v>82</c:v>
                </c:pt>
                <c:pt idx="3">
                  <c:v>157</c:v>
                </c:pt>
                <c:pt idx="4">
                  <c:v>781</c:v>
                </c:pt>
                <c:pt idx="5">
                  <c:v>216</c:v>
                </c:pt>
                <c:pt idx="6">
                  <c:v>4554</c:v>
                </c:pt>
                <c:pt idx="7">
                  <c:v>243</c:v>
                </c:pt>
                <c:pt idx="8">
                  <c:v>281</c:v>
                </c:pt>
                <c:pt idx="9">
                  <c:v>236</c:v>
                </c:pt>
                <c:pt idx="10">
                  <c:v>1236</c:v>
                </c:pt>
                <c:pt idx="11">
                  <c:v>61</c:v>
                </c:pt>
                <c:pt idx="12">
                  <c:v>844</c:v>
                </c:pt>
                <c:pt idx="13">
                  <c:v>2616</c:v>
                </c:pt>
                <c:pt idx="14">
                  <c:v>2608</c:v>
                </c:pt>
                <c:pt idx="15">
                  <c:v>121</c:v>
                </c:pt>
                <c:pt idx="16">
                  <c:v>554</c:v>
                </c:pt>
                <c:pt idx="17">
                  <c:v>411</c:v>
                </c:pt>
                <c:pt idx="18">
                  <c:v>496</c:v>
                </c:pt>
                <c:pt idx="19">
                  <c:v>1029</c:v>
                </c:pt>
                <c:pt idx="20">
                  <c:v>1136</c:v>
                </c:pt>
                <c:pt idx="21">
                  <c:v>1171</c:v>
                </c:pt>
                <c:pt idx="22">
                  <c:v>1805</c:v>
                </c:pt>
                <c:pt idx="23">
                  <c:v>496</c:v>
                </c:pt>
                <c:pt idx="24">
                  <c:v>278</c:v>
                </c:pt>
                <c:pt idx="25">
                  <c:v>55</c:v>
                </c:pt>
                <c:pt idx="26">
                  <c:v>310</c:v>
                </c:pt>
                <c:pt idx="27">
                  <c:v>408</c:v>
                </c:pt>
                <c:pt idx="28">
                  <c:v>676</c:v>
                </c:pt>
                <c:pt idx="29">
                  <c:v>2285</c:v>
                </c:pt>
                <c:pt idx="30">
                  <c:v>291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9-44B5-9D56-D841619B5A1F}"/>
            </c:ext>
          </c:extLst>
        </c:ser>
        <c:ser>
          <c:idx val="2"/>
          <c:order val="2"/>
          <c:tx>
            <c:strRef>
              <c:f>'9.5.4'!$D$5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'9.5.4'!$D$7:$D$38</c:f>
              <c:numCache>
                <c:formatCode>#,##0</c:formatCode>
                <c:ptCount val="32"/>
                <c:pt idx="0">
                  <c:v>428</c:v>
                </c:pt>
                <c:pt idx="1">
                  <c:v>404</c:v>
                </c:pt>
                <c:pt idx="2">
                  <c:v>85</c:v>
                </c:pt>
                <c:pt idx="3">
                  <c:v>116</c:v>
                </c:pt>
                <c:pt idx="4">
                  <c:v>399</c:v>
                </c:pt>
                <c:pt idx="5">
                  <c:v>411</c:v>
                </c:pt>
                <c:pt idx="6">
                  <c:v>1534</c:v>
                </c:pt>
                <c:pt idx="7">
                  <c:v>381</c:v>
                </c:pt>
                <c:pt idx="8">
                  <c:v>436</c:v>
                </c:pt>
                <c:pt idx="9">
                  <c:v>731</c:v>
                </c:pt>
                <c:pt idx="10">
                  <c:v>914</c:v>
                </c:pt>
                <c:pt idx="11">
                  <c:v>73</c:v>
                </c:pt>
                <c:pt idx="12">
                  <c:v>720</c:v>
                </c:pt>
                <c:pt idx="13">
                  <c:v>939</c:v>
                </c:pt>
                <c:pt idx="14">
                  <c:v>5419</c:v>
                </c:pt>
                <c:pt idx="15">
                  <c:v>95</c:v>
                </c:pt>
                <c:pt idx="16">
                  <c:v>274</c:v>
                </c:pt>
                <c:pt idx="17">
                  <c:v>299</c:v>
                </c:pt>
                <c:pt idx="18">
                  <c:v>1209</c:v>
                </c:pt>
                <c:pt idx="19">
                  <c:v>246</c:v>
                </c:pt>
                <c:pt idx="20">
                  <c:v>426</c:v>
                </c:pt>
                <c:pt idx="21">
                  <c:v>1445</c:v>
                </c:pt>
                <c:pt idx="22">
                  <c:v>93</c:v>
                </c:pt>
                <c:pt idx="23">
                  <c:v>475</c:v>
                </c:pt>
                <c:pt idx="24">
                  <c:v>231</c:v>
                </c:pt>
                <c:pt idx="25">
                  <c:v>129</c:v>
                </c:pt>
                <c:pt idx="26">
                  <c:v>1021</c:v>
                </c:pt>
                <c:pt idx="27">
                  <c:v>2348</c:v>
                </c:pt>
                <c:pt idx="28">
                  <c:v>374</c:v>
                </c:pt>
                <c:pt idx="29">
                  <c:v>3548</c:v>
                </c:pt>
                <c:pt idx="30">
                  <c:v>300</c:v>
                </c:pt>
                <c:pt idx="31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9-44B5-9D56-D841619B5A1F}"/>
            </c:ext>
          </c:extLst>
        </c:ser>
        <c:ser>
          <c:idx val="3"/>
          <c:order val="3"/>
          <c:tx>
            <c:strRef>
              <c:f>'9.5.4'!$E$5</c:f>
              <c:strCache>
                <c:ptCount val="1"/>
                <c:pt idx="0">
                  <c:v>Chofer Guía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9-44B5-9D56-D841619B5A1F}"/>
            </c:ext>
          </c:extLst>
        </c:ser>
        <c:ser>
          <c:idx val="4"/>
          <c:order val="4"/>
          <c:tx>
            <c:strRef>
              <c:f>'9.5.4'!$F$5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38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9-44B5-9D56-D841619B5A1F}"/>
            </c:ext>
          </c:extLst>
        </c:ser>
        <c:ser>
          <c:idx val="5"/>
          <c:order val="5"/>
          <c:tx>
            <c:strRef>
              <c:f>'9.5.4'!$G$5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'9.5.4'!$I$7:$I$38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'9.5.4'!$G$7:$G$38</c:f>
              <c:numCache>
                <c:formatCode>#,##0</c:formatCode>
                <c:ptCount val="32"/>
                <c:pt idx="0">
                  <c:v>0</c:v>
                </c:pt>
                <c:pt idx="1">
                  <c:v>36</c:v>
                </c:pt>
                <c:pt idx="2">
                  <c:v>7</c:v>
                </c:pt>
                <c:pt idx="3">
                  <c:v>10</c:v>
                </c:pt>
                <c:pt idx="4">
                  <c:v>41</c:v>
                </c:pt>
                <c:pt idx="5">
                  <c:v>0</c:v>
                </c:pt>
                <c:pt idx="6">
                  <c:v>590</c:v>
                </c:pt>
                <c:pt idx="7">
                  <c:v>0</c:v>
                </c:pt>
                <c:pt idx="8">
                  <c:v>123</c:v>
                </c:pt>
                <c:pt idx="9">
                  <c:v>27</c:v>
                </c:pt>
                <c:pt idx="10">
                  <c:v>41</c:v>
                </c:pt>
                <c:pt idx="11">
                  <c:v>18</c:v>
                </c:pt>
                <c:pt idx="12">
                  <c:v>155</c:v>
                </c:pt>
                <c:pt idx="13">
                  <c:v>155</c:v>
                </c:pt>
                <c:pt idx="14">
                  <c:v>142</c:v>
                </c:pt>
                <c:pt idx="15">
                  <c:v>0</c:v>
                </c:pt>
                <c:pt idx="16">
                  <c:v>6</c:v>
                </c:pt>
                <c:pt idx="17">
                  <c:v>30</c:v>
                </c:pt>
                <c:pt idx="18">
                  <c:v>1</c:v>
                </c:pt>
                <c:pt idx="19">
                  <c:v>9</c:v>
                </c:pt>
                <c:pt idx="20">
                  <c:v>4</c:v>
                </c:pt>
                <c:pt idx="21">
                  <c:v>40</c:v>
                </c:pt>
                <c:pt idx="22">
                  <c:v>136</c:v>
                </c:pt>
                <c:pt idx="23">
                  <c:v>5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5</c:v>
                </c:pt>
                <c:pt idx="29">
                  <c:v>21</c:v>
                </c:pt>
                <c:pt idx="30">
                  <c:v>29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19-44B5-9D56-D841619B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8392"/>
        <c:axId val="215758784"/>
      </c:lineChart>
      <c:catAx>
        <c:axId val="21575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15758784"/>
        <c:crosses val="autoZero"/>
        <c:auto val="1"/>
        <c:lblAlgn val="ctr"/>
        <c:lblOffset val="100"/>
        <c:noMultiLvlLbl val="0"/>
      </c:catAx>
      <c:valAx>
        <c:axId val="215758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7522380028874806E-2"/>
              <c:y val="0.218055881424841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5758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813243015964023E-2"/>
          <c:y val="0.87893959963468515"/>
          <c:w val="0.9184839839279636"/>
          <c:h val="0.1210604003653148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 Conductores de Renovación</a:t>
            </a:r>
            <a:endParaRPr lang="es-MX" sz="1200">
              <a:effectLst/>
            </a:endParaRPr>
          </a:p>
          <a:p>
            <a:pPr>
              <a:defRPr sz="1200"/>
            </a:pPr>
            <a:r>
              <a:rPr lang="es-ES" sz="1200" b="1" i="0" baseline="0">
                <a:effectLst/>
              </a:rPr>
              <a:t>por Modalidad de Servicio 2016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425656167979002E-2"/>
          <c:y val="0.32413160093534404"/>
          <c:w val="0.40539610673665794"/>
          <c:h val="0.6721592260782277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5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ACC-452F-9637-08C55F690A6F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DACC-452F-9637-08C55F690A6F}"/>
              </c:ext>
            </c:extLst>
          </c:dPt>
          <c:dPt>
            <c:idx val="2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ACC-452F-9637-08C55F690A6F}"/>
              </c:ext>
            </c:extLst>
          </c:dPt>
          <c:dPt>
            <c:idx val="3"/>
            <c:bubble3D val="0"/>
            <c:explosion val="34"/>
            <c:spPr>
              <a:solidFill>
                <a:schemeClr val="accent5"/>
              </a:solidFill>
              <a:ln w="15875"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CC-452F-9637-08C55F690A6F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2700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ACC-452F-9637-08C55F690A6F}"/>
              </c:ext>
            </c:extLst>
          </c:dPt>
          <c:dPt>
            <c:idx val="5"/>
            <c:bubble3D val="0"/>
            <c:explosion val="21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ACC-452F-9637-08C55F690A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3F4846A-54BA-45AF-B5E2-F303D8B1847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ACC-452F-9637-08C55F690A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9F2246-3A9E-4C09-9AB5-CACCEE6310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ACC-452F-9637-08C55F690A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9FE78C-7236-4A65-AD58-1858A6DC060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ACC-452F-9637-08C55F690A6F}"/>
                </c:ext>
              </c:extLst>
            </c:dLbl>
            <c:dLbl>
              <c:idx val="3"/>
              <c:layout>
                <c:manualLayout>
                  <c:x val="9.4545275590551175E-2"/>
                  <c:y val="1.9463001907370273E-2"/>
                </c:manualLayout>
              </c:layout>
              <c:tx>
                <c:rich>
                  <a:bodyPr/>
                  <a:lstStyle/>
                  <a:p>
                    <a:fld id="{41B292D7-2790-4FAB-86B8-40301A5A2A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ACC-452F-9637-08C55F690A6F}"/>
                </c:ext>
              </c:extLst>
            </c:dLbl>
            <c:dLbl>
              <c:idx val="4"/>
              <c:layout>
                <c:manualLayout>
                  <c:x val="-8.3396544181977242E-2"/>
                  <c:y val="-8.1206696988963337E-2"/>
                </c:manualLayout>
              </c:layout>
              <c:tx>
                <c:rich>
                  <a:bodyPr/>
                  <a:lstStyle/>
                  <a:p>
                    <a:fld id="{8DF4DF03-C2CE-4862-95D8-F2AA8C2C5F0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ACC-452F-9637-08C55F690A6F}"/>
                </c:ext>
              </c:extLst>
            </c:dLbl>
            <c:dLbl>
              <c:idx val="5"/>
              <c:layout>
                <c:manualLayout>
                  <c:x val="0.11760083114610674"/>
                  <c:y val="5.9936747037055114E-2"/>
                </c:manualLayout>
              </c:layout>
              <c:tx>
                <c:rich>
                  <a:bodyPr/>
                  <a:lstStyle/>
                  <a:p>
                    <a:fld id="{41E9992C-D97C-4469-B454-C4876A5BF2D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ACC-452F-9637-08C55F690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'9.5.4'!$B$5:$G$5</c:f>
              <c:strCache>
                <c:ptCount val="6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Chofer Guía</c:v>
                </c:pt>
                <c:pt idx="4">
                  <c:v>Doblemente Articulados</c:v>
                </c:pt>
                <c:pt idx="5">
                  <c:v>Puertos y Aeropuertos</c:v>
                </c:pt>
              </c:strCache>
            </c:strRef>
          </c:cat>
          <c:val>
            <c:numRef>
              <c:f>'9.5.4'!$B$41:$G$41</c:f>
              <c:numCache>
                <c:formatCode>0.00</c:formatCode>
                <c:ptCount val="6"/>
                <c:pt idx="0">
                  <c:v>49.031520807542137</c:v>
                </c:pt>
                <c:pt idx="1">
                  <c:v>24.476716503190172</c:v>
                </c:pt>
                <c:pt idx="2">
                  <c:v>24.7614512903533</c:v>
                </c:pt>
                <c:pt idx="3">
                  <c:v>0.12284544329111513</c:v>
                </c:pt>
                <c:pt idx="4">
                  <c:v>3.9996190838967716E-2</c:v>
                </c:pt>
                <c:pt idx="5">
                  <c:v>1.5674697647843063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CC-452F-9637-08C55F69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02777777777774"/>
          <c:y val="0.3433581578596171"/>
          <c:w val="0.33259776902887139"/>
          <c:h val="0.48998614303646826"/>
        </c:manualLayout>
      </c:layout>
      <c:overlay val="0"/>
      <c:txPr>
        <a:bodyPr/>
        <a:lstStyle/>
        <a:p>
          <a:pPr>
            <a:defRPr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Tipos</a:t>
            </a:r>
            <a:r>
              <a:rPr lang="es-ES" sz="1600" baseline="0"/>
              <a:t> de </a:t>
            </a:r>
            <a:r>
              <a:rPr lang="es-ES" sz="1600"/>
              <a:t>Centros</a:t>
            </a:r>
            <a:r>
              <a:rPr lang="es-ES" sz="1600" baseline="0"/>
              <a:t> de Capacitación 2016</a:t>
            </a:r>
            <a:endParaRPr lang="es-ES" sz="1600"/>
          </a:p>
        </c:rich>
      </c:tx>
      <c:layout>
        <c:manualLayout>
          <c:xMode val="edge"/>
          <c:yMode val="edge"/>
          <c:x val="0.230411919587706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4270132001098226E-2"/>
          <c:y val="0.11920396026446062"/>
          <c:w val="0.91248636709634379"/>
          <c:h val="0.64588728492271796"/>
        </c:manualLayout>
      </c:layout>
      <c:lineChart>
        <c:grouping val="standard"/>
        <c:varyColors val="0"/>
        <c:ser>
          <c:idx val="0"/>
          <c:order val="0"/>
          <c:tx>
            <c:strRef>
              <c:f>'9.5.5'!$B$5</c:f>
              <c:strCache>
                <c:ptCount val="1"/>
                <c:pt idx="0">
                  <c:v>Externos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'9.5.5'!$F$7:$F$38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'9.5.5'!$B$7:$B$38</c:f>
              <c:numCache>
                <c:formatCode>General</c:formatCode>
                <c:ptCount val="32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21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29</c:v>
                </c:pt>
                <c:pt idx="11">
                  <c:v>7</c:v>
                </c:pt>
                <c:pt idx="12">
                  <c:v>1</c:v>
                </c:pt>
                <c:pt idx="13">
                  <c:v>7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6</c:v>
                </c:pt>
                <c:pt idx="27">
                  <c:v>19</c:v>
                </c:pt>
                <c:pt idx="28">
                  <c:v>5</c:v>
                </c:pt>
                <c:pt idx="29">
                  <c:v>15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9D4-960F-8B622032A238}"/>
            </c:ext>
          </c:extLst>
        </c:ser>
        <c:ser>
          <c:idx val="1"/>
          <c:order val="1"/>
          <c:tx>
            <c:strRef>
              <c:f>'9.5.5'!$C$5</c:f>
              <c:strCache>
                <c:ptCount val="1"/>
                <c:pt idx="0">
                  <c:v>Internos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'9.5.5'!$F$7:$F$38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'9.5.5'!$C$7:$C$38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0-49D4-960F-8B622032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9960"/>
        <c:axId val="215760352"/>
      </c:lineChart>
      <c:catAx>
        <c:axId val="2157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60352"/>
        <c:crosses val="autoZero"/>
        <c:auto val="1"/>
        <c:lblAlgn val="ctr"/>
        <c:lblOffset val="100"/>
        <c:noMultiLvlLbl val="0"/>
      </c:catAx>
      <c:valAx>
        <c:axId val="215760352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59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6353161876953"/>
          <c:y val="0.91628280839894949"/>
          <c:w val="0.297762415197309"/>
          <c:h val="8.3717191601050026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45</xdr:row>
      <xdr:rowOff>9524</xdr:rowOff>
    </xdr:from>
    <xdr:to>
      <xdr:col>8</xdr:col>
      <xdr:colOff>28575</xdr:colOff>
      <xdr:row>62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609600</xdr:colOff>
      <xdr:row>45</xdr:row>
      <xdr:rowOff>28574</xdr:rowOff>
    </xdr:from>
    <xdr:to>
      <xdr:col>15</xdr:col>
      <xdr:colOff>371475</xdr:colOff>
      <xdr:row>61</xdr:row>
      <xdr:rowOff>133349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342899</xdr:colOff>
      <xdr:row>5</xdr:row>
      <xdr:rowOff>104774</xdr:rowOff>
    </xdr:from>
    <xdr:to>
      <xdr:col>16</xdr:col>
      <xdr:colOff>371474</xdr:colOff>
      <xdr:row>24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704850</xdr:colOff>
      <xdr:row>25</xdr:row>
      <xdr:rowOff>142875</xdr:rowOff>
    </xdr:from>
    <xdr:to>
      <xdr:col>15</xdr:col>
      <xdr:colOff>704850</xdr:colOff>
      <xdr:row>43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4</xdr:row>
      <xdr:rowOff>28575</xdr:rowOff>
    </xdr:from>
    <xdr:to>
      <xdr:col>7</xdr:col>
      <xdr:colOff>552450</xdr:colOff>
      <xdr:row>4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81150" y="771525"/>
          <a:ext cx="33242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5</xdr:row>
      <xdr:rowOff>1</xdr:rowOff>
    </xdr:from>
    <xdr:to>
      <xdr:col>16</xdr:col>
      <xdr:colOff>438150</xdr:colOff>
      <xdr:row>24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685800</xdr:colOff>
      <xdr:row>25</xdr:row>
      <xdr:rowOff>4762</xdr:rowOff>
    </xdr:from>
    <xdr:to>
      <xdr:col>15</xdr:col>
      <xdr:colOff>685800</xdr:colOff>
      <xdr:row>42</xdr:row>
      <xdr:rowOff>42862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367144</xdr:colOff>
      <xdr:row>6</xdr:row>
      <xdr:rowOff>9525</xdr:rowOff>
    </xdr:from>
    <xdr:to>
      <xdr:col>16</xdr:col>
      <xdr:colOff>400050</xdr:colOff>
      <xdr:row>24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25</xdr:row>
      <xdr:rowOff>119062</xdr:rowOff>
    </xdr:from>
    <xdr:to>
      <xdr:col>15</xdr:col>
      <xdr:colOff>628650</xdr:colOff>
      <xdr:row>43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3</xdr:row>
      <xdr:rowOff>19050</xdr:rowOff>
    </xdr:from>
    <xdr:to>
      <xdr:col>13</xdr:col>
      <xdr:colOff>609600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21</xdr:row>
      <xdr:rowOff>9525</xdr:rowOff>
    </xdr:from>
    <xdr:to>
      <xdr:col>12</xdr:col>
      <xdr:colOff>485775</xdr:colOff>
      <xdr:row>38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Datos%20de%20programa\Microsoft\Excel\Documents%20and%20Settings\cramosur\Mis%20documentos\CAROLINA%20RU%202009\ESTADISTICA%202008\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"/>
  <sheetViews>
    <sheetView tabSelected="1" zoomScaleNormal="100" workbookViewId="0">
      <selection activeCell="E74" sqref="E74"/>
    </sheetView>
  </sheetViews>
  <sheetFormatPr baseColWidth="10" defaultRowHeight="12.75" x14ac:dyDescent="0.2"/>
  <cols>
    <col min="1" max="1" width="19.5703125" bestFit="1" customWidth="1"/>
    <col min="2" max="2" width="13.5703125" customWidth="1"/>
    <col min="3" max="3" width="10.42578125" customWidth="1"/>
    <col min="4" max="4" width="9.7109375" customWidth="1"/>
    <col min="5" max="5" width="7.85546875" customWidth="1"/>
    <col min="8" max="8" width="9.7109375" customWidth="1"/>
    <col min="9" max="9" width="13.140625" customWidth="1"/>
    <col min="10" max="10" width="10.140625" customWidth="1"/>
    <col min="11" max="11" width="9" customWidth="1"/>
    <col min="12" max="12" width="8.140625" customWidth="1"/>
    <col min="15" max="15" width="9.42578125" customWidth="1"/>
    <col min="16" max="16" width="10.28515625" customWidth="1"/>
  </cols>
  <sheetData>
    <row r="2" spans="1:21" ht="17.25" x14ac:dyDescent="0.3">
      <c r="A2" s="16" t="s">
        <v>84</v>
      </c>
    </row>
    <row r="4" spans="1:21" ht="17.25" x14ac:dyDescent="0.3">
      <c r="A4" s="16" t="s">
        <v>85</v>
      </c>
    </row>
    <row r="6" spans="1:21" ht="15.75" x14ac:dyDescent="0.2">
      <c r="A6" s="73" t="s">
        <v>3</v>
      </c>
      <c r="B6" s="74" t="s">
        <v>0</v>
      </c>
      <c r="C6" s="74"/>
      <c r="D6" s="74"/>
      <c r="E6" s="74"/>
      <c r="F6" s="74"/>
      <c r="G6" s="74"/>
      <c r="H6" s="74"/>
      <c r="I6" s="74" t="s">
        <v>1</v>
      </c>
      <c r="J6" s="74"/>
      <c r="K6" s="74"/>
      <c r="L6" s="74"/>
      <c r="M6" s="74"/>
      <c r="N6" s="74"/>
      <c r="O6" s="74"/>
      <c r="P6" s="73" t="s">
        <v>2</v>
      </c>
    </row>
    <row r="7" spans="1:21" ht="38.25" x14ac:dyDescent="0.2">
      <c r="A7" s="73"/>
      <c r="B7" s="17" t="s">
        <v>72</v>
      </c>
      <c r="C7" s="17" t="s">
        <v>73</v>
      </c>
      <c r="D7" s="17" t="s">
        <v>32</v>
      </c>
      <c r="E7" s="17" t="s">
        <v>33</v>
      </c>
      <c r="F7" s="17" t="s">
        <v>80</v>
      </c>
      <c r="G7" s="17" t="s">
        <v>81</v>
      </c>
      <c r="H7" s="17" t="s">
        <v>34</v>
      </c>
      <c r="I7" s="17" t="s">
        <v>72</v>
      </c>
      <c r="J7" s="17" t="s">
        <v>73</v>
      </c>
      <c r="K7" s="17" t="s">
        <v>32</v>
      </c>
      <c r="L7" s="17" t="s">
        <v>33</v>
      </c>
      <c r="M7" s="17" t="s">
        <v>80</v>
      </c>
      <c r="N7" s="17" t="s">
        <v>81</v>
      </c>
      <c r="O7" s="17" t="s">
        <v>34</v>
      </c>
      <c r="P7" s="73"/>
      <c r="R7" s="20"/>
    </row>
    <row r="8" spans="1:21" ht="9" customHeight="1" x14ac:dyDescent="0.2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7"/>
      <c r="R8" s="45"/>
    </row>
    <row r="9" spans="1:21" x14ac:dyDescent="0.2">
      <c r="A9" s="33" t="s">
        <v>4</v>
      </c>
      <c r="B9" s="5">
        <v>752</v>
      </c>
      <c r="C9" s="5">
        <v>0</v>
      </c>
      <c r="D9" s="5">
        <v>205</v>
      </c>
      <c r="E9" s="5">
        <v>0</v>
      </c>
      <c r="F9" s="5">
        <v>0</v>
      </c>
      <c r="G9" s="5">
        <v>0</v>
      </c>
      <c r="H9" s="54">
        <f>SUM(B9:G9)</f>
        <v>957</v>
      </c>
      <c r="I9" s="6">
        <v>1154</v>
      </c>
      <c r="J9" s="6">
        <v>95</v>
      </c>
      <c r="K9" s="6">
        <v>428</v>
      </c>
      <c r="L9" s="6">
        <v>0</v>
      </c>
      <c r="M9" s="6">
        <v>0</v>
      </c>
      <c r="N9" s="6">
        <v>0</v>
      </c>
      <c r="O9" s="54">
        <f>SUM(I9:N9)</f>
        <v>1677</v>
      </c>
      <c r="P9" s="54">
        <f>H9+O9</f>
        <v>2634</v>
      </c>
      <c r="Q9" s="12" t="s">
        <v>40</v>
      </c>
      <c r="R9" s="2"/>
      <c r="S9" s="2"/>
      <c r="T9" s="2"/>
      <c r="U9" s="2"/>
    </row>
    <row r="10" spans="1:21" x14ac:dyDescent="0.2">
      <c r="A10" s="49" t="s">
        <v>5</v>
      </c>
      <c r="B10" s="50">
        <v>1050</v>
      </c>
      <c r="C10" s="50">
        <v>63</v>
      </c>
      <c r="D10" s="50">
        <v>182</v>
      </c>
      <c r="E10" s="50">
        <v>2</v>
      </c>
      <c r="F10" s="50">
        <v>56</v>
      </c>
      <c r="G10" s="50">
        <v>5</v>
      </c>
      <c r="H10" s="53">
        <f t="shared" ref="H10:H40" si="0">SUM(B10:G10)</f>
        <v>1358</v>
      </c>
      <c r="I10" s="46">
        <v>2049</v>
      </c>
      <c r="J10" s="46">
        <v>171</v>
      </c>
      <c r="K10" s="46">
        <v>404</v>
      </c>
      <c r="L10" s="46">
        <v>6</v>
      </c>
      <c r="M10" s="46">
        <v>0</v>
      </c>
      <c r="N10" s="46">
        <v>36</v>
      </c>
      <c r="O10" s="53">
        <f t="shared" ref="O10:O40" si="1">SUM(I10:N10)</f>
        <v>2666</v>
      </c>
      <c r="P10" s="53">
        <f t="shared" ref="P10:P38" si="2">H10+O10</f>
        <v>4024</v>
      </c>
      <c r="Q10" s="12" t="s">
        <v>41</v>
      </c>
      <c r="R10" s="2"/>
      <c r="S10" s="2"/>
      <c r="T10" s="2"/>
      <c r="U10" s="2"/>
    </row>
    <row r="11" spans="1:21" x14ac:dyDescent="0.2">
      <c r="A11" s="33" t="s">
        <v>36</v>
      </c>
      <c r="B11" s="5">
        <v>133</v>
      </c>
      <c r="C11" s="5">
        <v>54</v>
      </c>
      <c r="D11" s="5">
        <v>26</v>
      </c>
      <c r="E11" s="5">
        <v>0</v>
      </c>
      <c r="F11" s="5">
        <v>0</v>
      </c>
      <c r="G11" s="5">
        <v>10</v>
      </c>
      <c r="H11" s="54">
        <f t="shared" si="0"/>
        <v>223</v>
      </c>
      <c r="I11" s="6">
        <v>106</v>
      </c>
      <c r="J11" s="6">
        <v>82</v>
      </c>
      <c r="K11" s="6">
        <v>85</v>
      </c>
      <c r="L11" s="6">
        <v>0</v>
      </c>
      <c r="M11" s="6">
        <v>0</v>
      </c>
      <c r="N11" s="6">
        <v>7</v>
      </c>
      <c r="O11" s="54">
        <f t="shared" si="1"/>
        <v>280</v>
      </c>
      <c r="P11" s="54">
        <f t="shared" si="2"/>
        <v>503</v>
      </c>
      <c r="Q11" s="12" t="s">
        <v>66</v>
      </c>
      <c r="R11" s="2"/>
      <c r="S11" s="2"/>
      <c r="T11" s="2"/>
      <c r="U11" s="2"/>
    </row>
    <row r="12" spans="1:21" x14ac:dyDescent="0.2">
      <c r="A12" s="49" t="s">
        <v>6</v>
      </c>
      <c r="B12" s="50">
        <v>199</v>
      </c>
      <c r="C12" s="50">
        <v>153</v>
      </c>
      <c r="D12" s="50">
        <v>63</v>
      </c>
      <c r="E12" s="50">
        <v>4</v>
      </c>
      <c r="F12" s="50">
        <v>0</v>
      </c>
      <c r="G12" s="50">
        <v>17</v>
      </c>
      <c r="H12" s="53">
        <f t="shared" si="0"/>
        <v>436</v>
      </c>
      <c r="I12" s="46">
        <v>108</v>
      </c>
      <c r="J12" s="46">
        <v>157</v>
      </c>
      <c r="K12" s="46">
        <v>116</v>
      </c>
      <c r="L12" s="46">
        <v>1</v>
      </c>
      <c r="M12" s="46">
        <v>0</v>
      </c>
      <c r="N12" s="46">
        <v>10</v>
      </c>
      <c r="O12" s="53">
        <f t="shared" si="1"/>
        <v>392</v>
      </c>
      <c r="P12" s="53">
        <f t="shared" si="2"/>
        <v>828</v>
      </c>
      <c r="Q12" s="12" t="s">
        <v>90</v>
      </c>
      <c r="R12" s="2"/>
      <c r="S12" s="2"/>
      <c r="T12" s="2"/>
      <c r="U12" s="2"/>
    </row>
    <row r="13" spans="1:21" x14ac:dyDescent="0.2">
      <c r="A13" s="33" t="s">
        <v>7</v>
      </c>
      <c r="B13" s="5">
        <v>184</v>
      </c>
      <c r="C13" s="5">
        <v>349</v>
      </c>
      <c r="D13" s="5">
        <v>89</v>
      </c>
      <c r="E13" s="5">
        <v>5</v>
      </c>
      <c r="F13" s="5">
        <v>0</v>
      </c>
      <c r="G13" s="5">
        <v>22</v>
      </c>
      <c r="H13" s="54">
        <f t="shared" si="0"/>
        <v>649</v>
      </c>
      <c r="I13" s="6">
        <v>168</v>
      </c>
      <c r="J13" s="6">
        <v>781</v>
      </c>
      <c r="K13" s="6">
        <v>399</v>
      </c>
      <c r="L13" s="6">
        <v>0</v>
      </c>
      <c r="M13" s="6">
        <v>0</v>
      </c>
      <c r="N13" s="6">
        <v>41</v>
      </c>
      <c r="O13" s="54">
        <f t="shared" si="1"/>
        <v>1389</v>
      </c>
      <c r="P13" s="54">
        <f t="shared" si="2"/>
        <v>2038</v>
      </c>
      <c r="Q13" s="12" t="s">
        <v>43</v>
      </c>
      <c r="R13" s="2"/>
      <c r="S13" s="2"/>
      <c r="T13" s="2"/>
      <c r="U13" s="2"/>
    </row>
    <row r="14" spans="1:21" x14ac:dyDescent="0.2">
      <c r="A14" s="49" t="s">
        <v>8</v>
      </c>
      <c r="B14" s="50">
        <v>1016</v>
      </c>
      <c r="C14" s="50">
        <v>63</v>
      </c>
      <c r="D14" s="50">
        <v>353</v>
      </c>
      <c r="E14" s="50">
        <v>0</v>
      </c>
      <c r="F14" s="50">
        <v>0</v>
      </c>
      <c r="G14" s="50">
        <v>0</v>
      </c>
      <c r="H14" s="53">
        <f t="shared" si="0"/>
        <v>1432</v>
      </c>
      <c r="I14" s="46">
        <v>2300</v>
      </c>
      <c r="J14" s="46">
        <v>216</v>
      </c>
      <c r="K14" s="46">
        <v>411</v>
      </c>
      <c r="L14" s="46">
        <v>0</v>
      </c>
      <c r="M14" s="46">
        <v>0</v>
      </c>
      <c r="N14" s="46">
        <v>0</v>
      </c>
      <c r="O14" s="53">
        <f t="shared" si="1"/>
        <v>2927</v>
      </c>
      <c r="P14" s="53">
        <f t="shared" si="2"/>
        <v>4359</v>
      </c>
      <c r="Q14" s="12" t="s">
        <v>45</v>
      </c>
      <c r="R14" s="2"/>
      <c r="S14" s="2"/>
      <c r="T14" s="2"/>
      <c r="U14" s="2"/>
    </row>
    <row r="15" spans="1:21" x14ac:dyDescent="0.2">
      <c r="A15" s="33" t="s">
        <v>82</v>
      </c>
      <c r="B15" s="5">
        <v>2449</v>
      </c>
      <c r="C15" s="5">
        <v>1151</v>
      </c>
      <c r="D15" s="5">
        <v>563</v>
      </c>
      <c r="E15" s="5">
        <v>101</v>
      </c>
      <c r="F15" s="5">
        <v>168</v>
      </c>
      <c r="G15" s="5">
        <v>134</v>
      </c>
      <c r="H15" s="54">
        <f>SUM(B15:G15)</f>
        <v>4566</v>
      </c>
      <c r="I15" s="6">
        <v>3874</v>
      </c>
      <c r="J15" s="6">
        <v>4554</v>
      </c>
      <c r="K15" s="6">
        <v>1534</v>
      </c>
      <c r="L15" s="6">
        <v>89</v>
      </c>
      <c r="M15" s="6">
        <v>0</v>
      </c>
      <c r="N15" s="6">
        <v>590</v>
      </c>
      <c r="O15" s="54">
        <f>SUM(I15:N15)</f>
        <v>10641</v>
      </c>
      <c r="P15" s="54">
        <f>H15+O15</f>
        <v>15207</v>
      </c>
      <c r="Q15" s="12" t="s">
        <v>83</v>
      </c>
      <c r="R15" s="2"/>
      <c r="S15" s="2"/>
      <c r="T15" s="2"/>
      <c r="U15" s="2"/>
    </row>
    <row r="16" spans="1:21" x14ac:dyDescent="0.2">
      <c r="A16" s="49" t="s">
        <v>9</v>
      </c>
      <c r="B16" s="50">
        <v>1645</v>
      </c>
      <c r="C16" s="50">
        <v>222</v>
      </c>
      <c r="D16" s="50">
        <v>158</v>
      </c>
      <c r="E16" s="50">
        <v>0</v>
      </c>
      <c r="F16" s="50">
        <v>41</v>
      </c>
      <c r="G16" s="50">
        <v>0</v>
      </c>
      <c r="H16" s="53">
        <f t="shared" si="0"/>
        <v>2066</v>
      </c>
      <c r="I16" s="46">
        <v>989</v>
      </c>
      <c r="J16" s="46">
        <v>243</v>
      </c>
      <c r="K16" s="46">
        <v>381</v>
      </c>
      <c r="L16" s="46">
        <v>0</v>
      </c>
      <c r="M16" s="46">
        <v>0</v>
      </c>
      <c r="N16" s="46">
        <v>0</v>
      </c>
      <c r="O16" s="53">
        <f t="shared" si="1"/>
        <v>1613</v>
      </c>
      <c r="P16" s="53">
        <f t="shared" si="2"/>
        <v>3679</v>
      </c>
      <c r="Q16" s="12" t="s">
        <v>42</v>
      </c>
      <c r="R16" s="2"/>
      <c r="S16" s="2"/>
      <c r="T16" s="2"/>
      <c r="U16" s="2"/>
    </row>
    <row r="17" spans="1:21" x14ac:dyDescent="0.2">
      <c r="A17" s="33" t="s">
        <v>37</v>
      </c>
      <c r="B17" s="5">
        <v>789</v>
      </c>
      <c r="C17" s="5">
        <v>270</v>
      </c>
      <c r="D17" s="5">
        <v>537</v>
      </c>
      <c r="E17" s="5">
        <v>0</v>
      </c>
      <c r="F17" s="5">
        <v>24</v>
      </c>
      <c r="G17" s="5">
        <v>54</v>
      </c>
      <c r="H17" s="54">
        <f t="shared" si="0"/>
        <v>1674</v>
      </c>
      <c r="I17" s="6">
        <v>824</v>
      </c>
      <c r="J17" s="6">
        <v>281</v>
      </c>
      <c r="K17" s="6">
        <v>436</v>
      </c>
      <c r="L17" s="6">
        <v>0</v>
      </c>
      <c r="M17" s="6">
        <v>0</v>
      </c>
      <c r="N17" s="6">
        <v>123</v>
      </c>
      <c r="O17" s="54">
        <f t="shared" si="1"/>
        <v>1664</v>
      </c>
      <c r="P17" s="54">
        <f t="shared" si="2"/>
        <v>3338</v>
      </c>
      <c r="Q17" s="12" t="s">
        <v>68</v>
      </c>
      <c r="R17" s="2"/>
      <c r="S17" s="2"/>
      <c r="T17" s="2"/>
      <c r="U17" s="2"/>
    </row>
    <row r="18" spans="1:21" x14ac:dyDescent="0.2">
      <c r="A18" s="49" t="s">
        <v>10</v>
      </c>
      <c r="B18" s="50">
        <v>504</v>
      </c>
      <c r="C18" s="50">
        <v>88</v>
      </c>
      <c r="D18" s="50">
        <v>238</v>
      </c>
      <c r="E18" s="50">
        <v>0</v>
      </c>
      <c r="F18" s="50">
        <v>61</v>
      </c>
      <c r="G18" s="50">
        <v>21</v>
      </c>
      <c r="H18" s="53">
        <f t="shared" si="0"/>
        <v>912</v>
      </c>
      <c r="I18" s="46">
        <v>1092</v>
      </c>
      <c r="J18" s="46">
        <v>236</v>
      </c>
      <c r="K18" s="46">
        <v>731</v>
      </c>
      <c r="L18" s="46">
        <v>0</v>
      </c>
      <c r="M18" s="46">
        <v>0</v>
      </c>
      <c r="N18" s="46">
        <v>27</v>
      </c>
      <c r="O18" s="53">
        <f t="shared" si="1"/>
        <v>2086</v>
      </c>
      <c r="P18" s="53">
        <f t="shared" si="2"/>
        <v>2998</v>
      </c>
      <c r="Q18" s="12" t="s">
        <v>44</v>
      </c>
      <c r="R18" s="2"/>
      <c r="S18" s="2"/>
      <c r="T18" s="2"/>
      <c r="U18" s="2"/>
    </row>
    <row r="19" spans="1:21" x14ac:dyDescent="0.2">
      <c r="A19" s="33" t="s">
        <v>12</v>
      </c>
      <c r="B19" s="5">
        <v>1415</v>
      </c>
      <c r="C19" s="5">
        <v>481</v>
      </c>
      <c r="D19" s="5">
        <v>363</v>
      </c>
      <c r="E19" s="5">
        <v>21</v>
      </c>
      <c r="F19" s="5">
        <v>84</v>
      </c>
      <c r="G19" s="5">
        <v>57</v>
      </c>
      <c r="H19" s="54">
        <f t="shared" si="0"/>
        <v>2421</v>
      </c>
      <c r="I19" s="6">
        <v>1853</v>
      </c>
      <c r="J19" s="6">
        <v>1236</v>
      </c>
      <c r="K19" s="6">
        <v>914</v>
      </c>
      <c r="L19" s="6">
        <v>0</v>
      </c>
      <c r="M19" s="6">
        <v>0</v>
      </c>
      <c r="N19" s="6">
        <v>41</v>
      </c>
      <c r="O19" s="54">
        <f t="shared" si="1"/>
        <v>4044</v>
      </c>
      <c r="P19" s="54">
        <f t="shared" si="2"/>
        <v>6465</v>
      </c>
      <c r="Q19" s="12" t="s">
        <v>46</v>
      </c>
      <c r="R19" s="2"/>
      <c r="S19" s="2"/>
      <c r="T19" s="2"/>
      <c r="U19" s="2"/>
    </row>
    <row r="20" spans="1:21" x14ac:dyDescent="0.2">
      <c r="A20" s="49" t="s">
        <v>13</v>
      </c>
      <c r="B20" s="50">
        <v>203</v>
      </c>
      <c r="C20" s="50">
        <v>32</v>
      </c>
      <c r="D20" s="50">
        <v>30</v>
      </c>
      <c r="E20" s="50">
        <v>0</v>
      </c>
      <c r="F20" s="50">
        <v>66</v>
      </c>
      <c r="G20" s="50">
        <v>9</v>
      </c>
      <c r="H20" s="53">
        <f t="shared" si="0"/>
        <v>340</v>
      </c>
      <c r="I20" s="46">
        <v>83</v>
      </c>
      <c r="J20" s="46">
        <v>61</v>
      </c>
      <c r="K20" s="46">
        <v>73</v>
      </c>
      <c r="L20" s="46">
        <v>0</v>
      </c>
      <c r="M20" s="46">
        <v>0</v>
      </c>
      <c r="N20" s="46">
        <v>18</v>
      </c>
      <c r="O20" s="53">
        <f t="shared" si="1"/>
        <v>235</v>
      </c>
      <c r="P20" s="53">
        <f t="shared" si="2"/>
        <v>575</v>
      </c>
      <c r="Q20" s="12" t="s">
        <v>47</v>
      </c>
      <c r="R20" s="2"/>
      <c r="S20" s="2"/>
      <c r="T20" s="2"/>
      <c r="U20" s="2"/>
    </row>
    <row r="21" spans="1:21" x14ac:dyDescent="0.2">
      <c r="A21" s="33" t="s">
        <v>14</v>
      </c>
      <c r="B21" s="5">
        <v>1142</v>
      </c>
      <c r="C21" s="5">
        <v>330</v>
      </c>
      <c r="D21" s="5">
        <v>316</v>
      </c>
      <c r="E21" s="5">
        <v>0</v>
      </c>
      <c r="F21" s="5">
        <v>174</v>
      </c>
      <c r="G21" s="5">
        <v>35</v>
      </c>
      <c r="H21" s="54">
        <f t="shared" si="0"/>
        <v>1997</v>
      </c>
      <c r="I21" s="6">
        <v>1650</v>
      </c>
      <c r="J21" s="6">
        <v>844</v>
      </c>
      <c r="K21" s="6">
        <v>720</v>
      </c>
      <c r="L21" s="6">
        <v>0</v>
      </c>
      <c r="M21" s="6">
        <v>1</v>
      </c>
      <c r="N21" s="6">
        <v>155</v>
      </c>
      <c r="O21" s="54">
        <f t="shared" si="1"/>
        <v>3370</v>
      </c>
      <c r="P21" s="54">
        <f t="shared" si="2"/>
        <v>5367</v>
      </c>
      <c r="Q21" s="12" t="s">
        <v>48</v>
      </c>
      <c r="R21" s="2"/>
      <c r="S21" s="2"/>
      <c r="T21" s="2"/>
      <c r="U21" s="2"/>
    </row>
    <row r="22" spans="1:21" x14ac:dyDescent="0.2">
      <c r="A22" s="49" t="s">
        <v>15</v>
      </c>
      <c r="B22" s="50">
        <v>4621</v>
      </c>
      <c r="C22" s="50">
        <v>1383</v>
      </c>
      <c r="D22" s="50">
        <v>810</v>
      </c>
      <c r="E22" s="50">
        <v>0</v>
      </c>
      <c r="F22" s="50">
        <v>225</v>
      </c>
      <c r="G22" s="50">
        <v>83</v>
      </c>
      <c r="H22" s="53">
        <f t="shared" si="0"/>
        <v>7122</v>
      </c>
      <c r="I22" s="46">
        <v>4390</v>
      </c>
      <c r="J22" s="46">
        <v>2616</v>
      </c>
      <c r="K22" s="46">
        <v>939</v>
      </c>
      <c r="L22" s="46">
        <v>0</v>
      </c>
      <c r="M22" s="46">
        <v>0</v>
      </c>
      <c r="N22" s="46">
        <v>155</v>
      </c>
      <c r="O22" s="53">
        <f t="shared" si="1"/>
        <v>8100</v>
      </c>
      <c r="P22" s="53">
        <f t="shared" si="2"/>
        <v>15222</v>
      </c>
      <c r="Q22" s="12" t="s">
        <v>49</v>
      </c>
      <c r="R22" s="2"/>
      <c r="S22" s="2"/>
      <c r="T22" s="2"/>
      <c r="U22" s="2"/>
    </row>
    <row r="23" spans="1:21" x14ac:dyDescent="0.2">
      <c r="A23" s="33" t="s">
        <v>31</v>
      </c>
      <c r="B23" s="5">
        <v>7640</v>
      </c>
      <c r="C23" s="5">
        <v>1422</v>
      </c>
      <c r="D23" s="5">
        <v>2607</v>
      </c>
      <c r="E23" s="5">
        <v>0</v>
      </c>
      <c r="F23" s="5">
        <v>818</v>
      </c>
      <c r="G23" s="5">
        <v>50</v>
      </c>
      <c r="H23" s="54">
        <f t="shared" si="0"/>
        <v>12537</v>
      </c>
      <c r="I23" s="6">
        <v>12531</v>
      </c>
      <c r="J23" s="6">
        <v>2608</v>
      </c>
      <c r="K23" s="6">
        <v>5419</v>
      </c>
      <c r="L23" s="6">
        <v>0</v>
      </c>
      <c r="M23" s="6">
        <v>1</v>
      </c>
      <c r="N23" s="6">
        <v>142</v>
      </c>
      <c r="O23" s="54">
        <f t="shared" si="1"/>
        <v>20701</v>
      </c>
      <c r="P23" s="54">
        <f t="shared" si="2"/>
        <v>33238</v>
      </c>
      <c r="Q23" s="12" t="s">
        <v>51</v>
      </c>
      <c r="R23" s="2"/>
      <c r="S23" s="2"/>
      <c r="T23" s="2"/>
      <c r="U23" s="2"/>
    </row>
    <row r="24" spans="1:21" x14ac:dyDescent="0.2">
      <c r="A24" s="49" t="s">
        <v>16</v>
      </c>
      <c r="B24" s="50">
        <v>148</v>
      </c>
      <c r="C24" s="50">
        <v>34</v>
      </c>
      <c r="D24" s="50">
        <v>73</v>
      </c>
      <c r="E24" s="50">
        <v>0</v>
      </c>
      <c r="F24" s="50">
        <v>1</v>
      </c>
      <c r="G24" s="50">
        <v>0</v>
      </c>
      <c r="H24" s="53">
        <f t="shared" si="0"/>
        <v>256</v>
      </c>
      <c r="I24" s="46">
        <v>275</v>
      </c>
      <c r="J24" s="46">
        <v>121</v>
      </c>
      <c r="K24" s="46">
        <v>95</v>
      </c>
      <c r="L24" s="46">
        <v>0</v>
      </c>
      <c r="M24" s="46">
        <v>0</v>
      </c>
      <c r="N24" s="46">
        <v>0</v>
      </c>
      <c r="O24" s="53">
        <f t="shared" si="1"/>
        <v>491</v>
      </c>
      <c r="P24" s="53">
        <f t="shared" si="2"/>
        <v>747</v>
      </c>
      <c r="Q24" s="12" t="s">
        <v>50</v>
      </c>
      <c r="R24" s="2"/>
      <c r="S24" s="2"/>
      <c r="T24" s="2"/>
      <c r="U24" s="2"/>
    </row>
    <row r="25" spans="1:21" x14ac:dyDescent="0.2">
      <c r="A25" s="33" t="s">
        <v>17</v>
      </c>
      <c r="B25" s="5">
        <v>1040</v>
      </c>
      <c r="C25" s="5">
        <v>424</v>
      </c>
      <c r="D25" s="5">
        <v>179</v>
      </c>
      <c r="E25" s="5">
        <v>0</v>
      </c>
      <c r="F25" s="5">
        <v>5</v>
      </c>
      <c r="G25" s="5">
        <v>1</v>
      </c>
      <c r="H25" s="54">
        <f t="shared" si="0"/>
        <v>1649</v>
      </c>
      <c r="I25" s="6">
        <v>1073</v>
      </c>
      <c r="J25" s="6">
        <v>554</v>
      </c>
      <c r="K25" s="6">
        <v>274</v>
      </c>
      <c r="L25" s="6">
        <v>0</v>
      </c>
      <c r="M25" s="6">
        <v>0</v>
      </c>
      <c r="N25" s="6">
        <v>6</v>
      </c>
      <c r="O25" s="54">
        <f t="shared" si="1"/>
        <v>1907</v>
      </c>
      <c r="P25" s="54">
        <f t="shared" ref="P25" si="3">H25+O25</f>
        <v>3556</v>
      </c>
      <c r="Q25" s="12" t="s">
        <v>52</v>
      </c>
      <c r="R25" s="2"/>
      <c r="S25" s="2"/>
      <c r="T25" s="2"/>
      <c r="U25" s="2"/>
    </row>
    <row r="26" spans="1:21" x14ac:dyDescent="0.2">
      <c r="A26" s="49" t="s">
        <v>38</v>
      </c>
      <c r="B26" s="50">
        <v>907</v>
      </c>
      <c r="C26" s="50">
        <v>238</v>
      </c>
      <c r="D26" s="50">
        <v>158</v>
      </c>
      <c r="E26" s="50">
        <v>0</v>
      </c>
      <c r="F26" s="50">
        <v>140</v>
      </c>
      <c r="G26" s="50">
        <v>15</v>
      </c>
      <c r="H26" s="53">
        <f t="shared" si="0"/>
        <v>1458</v>
      </c>
      <c r="I26" s="46">
        <v>1040</v>
      </c>
      <c r="J26" s="46">
        <v>411</v>
      </c>
      <c r="K26" s="46">
        <v>299</v>
      </c>
      <c r="L26" s="46">
        <v>0</v>
      </c>
      <c r="M26" s="46">
        <v>0</v>
      </c>
      <c r="N26" s="46">
        <v>30</v>
      </c>
      <c r="O26" s="53">
        <f t="shared" si="1"/>
        <v>1780</v>
      </c>
      <c r="P26" s="53">
        <f t="shared" si="2"/>
        <v>3238</v>
      </c>
      <c r="Q26" s="12" t="s">
        <v>69</v>
      </c>
      <c r="R26" s="2"/>
      <c r="S26" s="2"/>
      <c r="T26" s="2"/>
      <c r="U26" s="2"/>
    </row>
    <row r="27" spans="1:21" x14ac:dyDescent="0.2">
      <c r="A27" s="33" t="s">
        <v>18</v>
      </c>
      <c r="B27" s="5">
        <v>1262</v>
      </c>
      <c r="C27" s="5">
        <v>622</v>
      </c>
      <c r="D27" s="5">
        <v>836</v>
      </c>
      <c r="E27" s="5">
        <v>3</v>
      </c>
      <c r="F27" s="5">
        <v>2</v>
      </c>
      <c r="G27" s="5">
        <v>15</v>
      </c>
      <c r="H27" s="54">
        <f t="shared" si="0"/>
        <v>2740</v>
      </c>
      <c r="I27" s="6">
        <v>2006</v>
      </c>
      <c r="J27" s="6">
        <v>496</v>
      </c>
      <c r="K27" s="6">
        <v>1209</v>
      </c>
      <c r="L27" s="6">
        <v>0</v>
      </c>
      <c r="M27" s="6">
        <v>0</v>
      </c>
      <c r="N27" s="6">
        <v>1</v>
      </c>
      <c r="O27" s="54">
        <f t="shared" si="1"/>
        <v>3712</v>
      </c>
      <c r="P27" s="54">
        <f t="shared" si="2"/>
        <v>6452</v>
      </c>
      <c r="Q27" s="12" t="s">
        <v>53</v>
      </c>
      <c r="R27" s="2"/>
      <c r="S27" s="2"/>
      <c r="T27" s="2"/>
      <c r="U27" s="2"/>
    </row>
    <row r="28" spans="1:21" x14ac:dyDescent="0.2">
      <c r="A28" s="49" t="s">
        <v>19</v>
      </c>
      <c r="B28" s="50">
        <v>312</v>
      </c>
      <c r="C28" s="50">
        <v>551</v>
      </c>
      <c r="D28" s="50">
        <v>24</v>
      </c>
      <c r="E28" s="50">
        <v>0</v>
      </c>
      <c r="F28" s="50">
        <v>56</v>
      </c>
      <c r="G28" s="50">
        <v>3</v>
      </c>
      <c r="H28" s="53">
        <f t="shared" si="0"/>
        <v>946</v>
      </c>
      <c r="I28" s="46">
        <v>174</v>
      </c>
      <c r="J28" s="46">
        <v>1029</v>
      </c>
      <c r="K28" s="46">
        <v>246</v>
      </c>
      <c r="L28" s="46">
        <v>0</v>
      </c>
      <c r="M28" s="46">
        <v>1</v>
      </c>
      <c r="N28" s="46">
        <v>9</v>
      </c>
      <c r="O28" s="53">
        <f t="shared" si="1"/>
        <v>1459</v>
      </c>
      <c r="P28" s="53">
        <f t="shared" si="2"/>
        <v>2405</v>
      </c>
      <c r="Q28" s="12" t="s">
        <v>54</v>
      </c>
      <c r="R28" s="2"/>
      <c r="S28" s="2"/>
      <c r="T28" s="2"/>
      <c r="U28" s="2"/>
    </row>
    <row r="29" spans="1:21" x14ac:dyDescent="0.2">
      <c r="A29" s="33" t="s">
        <v>20</v>
      </c>
      <c r="B29" s="5">
        <v>639</v>
      </c>
      <c r="C29" s="5">
        <v>325</v>
      </c>
      <c r="D29" s="5">
        <v>108</v>
      </c>
      <c r="E29" s="5">
        <v>0</v>
      </c>
      <c r="F29" s="5">
        <v>357</v>
      </c>
      <c r="G29" s="5">
        <v>7</v>
      </c>
      <c r="H29" s="54">
        <f t="shared" si="0"/>
        <v>1436</v>
      </c>
      <c r="I29" s="6">
        <v>1071</v>
      </c>
      <c r="J29" s="6">
        <v>1136</v>
      </c>
      <c r="K29" s="6">
        <v>426</v>
      </c>
      <c r="L29" s="6">
        <v>0</v>
      </c>
      <c r="M29" s="6">
        <v>0</v>
      </c>
      <c r="N29" s="6">
        <v>4</v>
      </c>
      <c r="O29" s="54">
        <f t="shared" si="1"/>
        <v>2637</v>
      </c>
      <c r="P29" s="54">
        <f t="shared" si="2"/>
        <v>4073</v>
      </c>
      <c r="Q29" s="12" t="s">
        <v>55</v>
      </c>
      <c r="R29" s="2"/>
      <c r="S29" s="2"/>
      <c r="T29" s="2"/>
      <c r="U29" s="2"/>
    </row>
    <row r="30" spans="1:21" x14ac:dyDescent="0.2">
      <c r="A30" s="49" t="s">
        <v>21</v>
      </c>
      <c r="B30" s="50">
        <v>1648</v>
      </c>
      <c r="C30" s="50">
        <v>353</v>
      </c>
      <c r="D30" s="50">
        <v>434</v>
      </c>
      <c r="E30" s="50">
        <v>0</v>
      </c>
      <c r="F30" s="50">
        <v>136</v>
      </c>
      <c r="G30" s="50">
        <v>31</v>
      </c>
      <c r="H30" s="53">
        <f t="shared" si="0"/>
        <v>2602</v>
      </c>
      <c r="I30" s="46">
        <v>2729</v>
      </c>
      <c r="J30" s="46">
        <v>1171</v>
      </c>
      <c r="K30" s="46">
        <v>1445</v>
      </c>
      <c r="L30" s="46">
        <v>0</v>
      </c>
      <c r="M30" s="46">
        <v>0</v>
      </c>
      <c r="N30" s="46">
        <v>40</v>
      </c>
      <c r="O30" s="53">
        <f t="shared" si="1"/>
        <v>5385</v>
      </c>
      <c r="P30" s="53">
        <f t="shared" si="2"/>
        <v>7987</v>
      </c>
      <c r="Q30" s="12" t="s">
        <v>56</v>
      </c>
      <c r="R30" s="2"/>
      <c r="S30" s="2"/>
      <c r="T30" s="2"/>
      <c r="U30" s="2"/>
    </row>
    <row r="31" spans="1:21" x14ac:dyDescent="0.2">
      <c r="A31" s="33" t="s">
        <v>22</v>
      </c>
      <c r="B31" s="5">
        <v>91</v>
      </c>
      <c r="C31" s="5">
        <v>1710</v>
      </c>
      <c r="D31" s="5">
        <v>43</v>
      </c>
      <c r="E31" s="5">
        <v>0</v>
      </c>
      <c r="F31" s="5">
        <v>0</v>
      </c>
      <c r="G31" s="5">
        <v>1193</v>
      </c>
      <c r="H31" s="54">
        <f t="shared" si="0"/>
        <v>3037</v>
      </c>
      <c r="I31" s="6">
        <v>48</v>
      </c>
      <c r="J31" s="6">
        <v>1805</v>
      </c>
      <c r="K31" s="6">
        <v>93</v>
      </c>
      <c r="L31" s="6">
        <v>0</v>
      </c>
      <c r="M31" s="6">
        <v>0</v>
      </c>
      <c r="N31" s="6">
        <v>136</v>
      </c>
      <c r="O31" s="54">
        <f t="shared" si="1"/>
        <v>2082</v>
      </c>
      <c r="P31" s="54">
        <f t="shared" si="2"/>
        <v>5119</v>
      </c>
      <c r="Q31" s="12" t="s">
        <v>57</v>
      </c>
      <c r="R31" s="2"/>
      <c r="S31" s="2"/>
      <c r="T31" s="2"/>
      <c r="U31" s="2"/>
    </row>
    <row r="32" spans="1:21" x14ac:dyDescent="0.2">
      <c r="A32" s="49" t="s">
        <v>23</v>
      </c>
      <c r="B32" s="50">
        <v>617</v>
      </c>
      <c r="C32" s="50">
        <v>246</v>
      </c>
      <c r="D32" s="50">
        <v>142</v>
      </c>
      <c r="E32" s="50">
        <v>0</v>
      </c>
      <c r="F32" s="50">
        <v>72</v>
      </c>
      <c r="G32" s="50">
        <v>24</v>
      </c>
      <c r="H32" s="53">
        <f t="shared" si="0"/>
        <v>1101</v>
      </c>
      <c r="I32" s="46">
        <v>1580</v>
      </c>
      <c r="J32" s="46">
        <v>496</v>
      </c>
      <c r="K32" s="46">
        <v>475</v>
      </c>
      <c r="L32" s="46">
        <v>0</v>
      </c>
      <c r="M32" s="46">
        <v>0</v>
      </c>
      <c r="N32" s="46">
        <v>5</v>
      </c>
      <c r="O32" s="53">
        <f t="shared" si="1"/>
        <v>2556</v>
      </c>
      <c r="P32" s="53">
        <f t="shared" si="2"/>
        <v>3657</v>
      </c>
      <c r="Q32" s="12" t="s">
        <v>58</v>
      </c>
      <c r="R32" s="2"/>
      <c r="S32" s="2"/>
      <c r="T32" s="2"/>
      <c r="U32" s="2"/>
    </row>
    <row r="33" spans="1:21" x14ac:dyDescent="0.2">
      <c r="A33" s="33" t="s">
        <v>24</v>
      </c>
      <c r="B33" s="5">
        <v>621</v>
      </c>
      <c r="C33" s="5">
        <v>137</v>
      </c>
      <c r="D33" s="5">
        <v>122</v>
      </c>
      <c r="E33" s="5">
        <v>0</v>
      </c>
      <c r="F33" s="5">
        <v>421</v>
      </c>
      <c r="G33" s="5">
        <v>23</v>
      </c>
      <c r="H33" s="54">
        <f t="shared" si="0"/>
        <v>1324</v>
      </c>
      <c r="I33" s="6">
        <v>722</v>
      </c>
      <c r="J33" s="6">
        <v>278</v>
      </c>
      <c r="K33" s="6">
        <v>231</v>
      </c>
      <c r="L33" s="6">
        <v>13</v>
      </c>
      <c r="M33" s="6">
        <v>0</v>
      </c>
      <c r="N33" s="6">
        <v>6</v>
      </c>
      <c r="O33" s="54">
        <f t="shared" si="1"/>
        <v>1250</v>
      </c>
      <c r="P33" s="54">
        <f t="shared" si="2"/>
        <v>2574</v>
      </c>
      <c r="Q33" s="12" t="s">
        <v>59</v>
      </c>
      <c r="R33" s="2"/>
      <c r="S33" s="2"/>
      <c r="T33" s="2"/>
      <c r="U33" s="2"/>
    </row>
    <row r="34" spans="1:21" x14ac:dyDescent="0.2">
      <c r="A34" s="49" t="s">
        <v>25</v>
      </c>
      <c r="B34" s="50">
        <v>304</v>
      </c>
      <c r="C34" s="50">
        <v>26</v>
      </c>
      <c r="D34" s="50">
        <v>38</v>
      </c>
      <c r="E34" s="50">
        <v>0</v>
      </c>
      <c r="F34" s="50">
        <v>92</v>
      </c>
      <c r="G34" s="50">
        <v>6</v>
      </c>
      <c r="H34" s="53">
        <f t="shared" si="0"/>
        <v>466</v>
      </c>
      <c r="I34" s="46">
        <v>148</v>
      </c>
      <c r="J34" s="46">
        <v>55</v>
      </c>
      <c r="K34" s="46">
        <v>129</v>
      </c>
      <c r="L34" s="46">
        <v>0</v>
      </c>
      <c r="M34" s="46">
        <v>0</v>
      </c>
      <c r="N34" s="46">
        <v>3</v>
      </c>
      <c r="O34" s="53">
        <f t="shared" si="1"/>
        <v>335</v>
      </c>
      <c r="P34" s="53">
        <f t="shared" si="2"/>
        <v>801</v>
      </c>
      <c r="Q34" s="12" t="s">
        <v>60</v>
      </c>
      <c r="R34" s="2"/>
      <c r="S34" s="2"/>
      <c r="T34" s="2"/>
      <c r="U34" s="2"/>
    </row>
    <row r="35" spans="1:21" x14ac:dyDescent="0.2">
      <c r="A35" s="33" t="s">
        <v>26</v>
      </c>
      <c r="B35" s="5">
        <v>440</v>
      </c>
      <c r="C35" s="5">
        <v>299</v>
      </c>
      <c r="D35" s="5">
        <v>110</v>
      </c>
      <c r="E35" s="5">
        <v>0</v>
      </c>
      <c r="F35" s="5">
        <v>3</v>
      </c>
      <c r="G35" s="5">
        <v>47</v>
      </c>
      <c r="H35" s="54">
        <f t="shared" si="0"/>
        <v>899</v>
      </c>
      <c r="I35" s="6">
        <v>108</v>
      </c>
      <c r="J35" s="6">
        <v>310</v>
      </c>
      <c r="K35" s="6">
        <v>1021</v>
      </c>
      <c r="L35" s="6">
        <v>0</v>
      </c>
      <c r="M35" s="6">
        <v>0</v>
      </c>
      <c r="N35" s="6">
        <v>3</v>
      </c>
      <c r="O35" s="54">
        <f t="shared" si="1"/>
        <v>1442</v>
      </c>
      <c r="P35" s="54">
        <f t="shared" si="2"/>
        <v>2341</v>
      </c>
      <c r="Q35" s="12" t="s">
        <v>61</v>
      </c>
      <c r="R35" s="2"/>
      <c r="S35" s="2"/>
      <c r="T35" s="2"/>
      <c r="U35" s="2"/>
    </row>
    <row r="36" spans="1:21" x14ac:dyDescent="0.2">
      <c r="A36" s="49" t="s">
        <v>27</v>
      </c>
      <c r="B36" s="50">
        <v>1748</v>
      </c>
      <c r="C36" s="50">
        <v>100</v>
      </c>
      <c r="D36" s="50">
        <v>855</v>
      </c>
      <c r="E36" s="50">
        <v>0</v>
      </c>
      <c r="F36" s="50">
        <v>43</v>
      </c>
      <c r="G36" s="50">
        <v>13</v>
      </c>
      <c r="H36" s="53">
        <f t="shared" si="0"/>
        <v>2759</v>
      </c>
      <c r="I36" s="46">
        <v>2660</v>
      </c>
      <c r="J36" s="46">
        <v>408</v>
      </c>
      <c r="K36" s="46">
        <v>2348</v>
      </c>
      <c r="L36" s="46">
        <v>0</v>
      </c>
      <c r="M36" s="46">
        <v>1</v>
      </c>
      <c r="N36" s="46">
        <v>3</v>
      </c>
      <c r="O36" s="53">
        <f t="shared" si="1"/>
        <v>5420</v>
      </c>
      <c r="P36" s="53">
        <f t="shared" si="2"/>
        <v>8179</v>
      </c>
      <c r="Q36" s="12" t="s">
        <v>91</v>
      </c>
      <c r="R36" s="2"/>
      <c r="S36" s="2"/>
      <c r="T36" s="2"/>
      <c r="U36" s="2"/>
    </row>
    <row r="37" spans="1:21" x14ac:dyDescent="0.2">
      <c r="A37" s="33" t="s">
        <v>28</v>
      </c>
      <c r="B37" s="5">
        <v>1170</v>
      </c>
      <c r="C37" s="5">
        <v>359</v>
      </c>
      <c r="D37" s="5">
        <v>254</v>
      </c>
      <c r="E37" s="5">
        <v>0</v>
      </c>
      <c r="F37" s="5">
        <v>369</v>
      </c>
      <c r="G37" s="5">
        <v>0</v>
      </c>
      <c r="H37" s="54">
        <f t="shared" si="0"/>
        <v>2152</v>
      </c>
      <c r="I37" s="6">
        <v>1464</v>
      </c>
      <c r="J37" s="6">
        <v>676</v>
      </c>
      <c r="K37" s="6">
        <v>374</v>
      </c>
      <c r="L37" s="6">
        <v>0</v>
      </c>
      <c r="M37" s="6">
        <v>0</v>
      </c>
      <c r="N37" s="6">
        <v>5</v>
      </c>
      <c r="O37" s="54">
        <f t="shared" si="1"/>
        <v>2519</v>
      </c>
      <c r="P37" s="54">
        <f t="shared" si="2"/>
        <v>4671</v>
      </c>
      <c r="Q37" s="12" t="s">
        <v>62</v>
      </c>
      <c r="R37" s="2"/>
      <c r="S37" s="2"/>
      <c r="T37" s="2"/>
      <c r="U37" s="2"/>
    </row>
    <row r="38" spans="1:21" x14ac:dyDescent="0.2">
      <c r="A38" s="49" t="s">
        <v>29</v>
      </c>
      <c r="B38" s="50">
        <v>3148</v>
      </c>
      <c r="C38" s="50">
        <v>1361</v>
      </c>
      <c r="D38" s="50">
        <v>1610</v>
      </c>
      <c r="E38" s="50">
        <v>14</v>
      </c>
      <c r="F38" s="50">
        <v>589</v>
      </c>
      <c r="G38" s="50">
        <v>76</v>
      </c>
      <c r="H38" s="53">
        <f t="shared" si="0"/>
        <v>6798</v>
      </c>
      <c r="I38" s="46">
        <v>2848</v>
      </c>
      <c r="J38" s="46">
        <v>2285</v>
      </c>
      <c r="K38" s="46">
        <v>3548</v>
      </c>
      <c r="L38" s="46">
        <v>20</v>
      </c>
      <c r="M38" s="46">
        <v>38</v>
      </c>
      <c r="N38" s="46">
        <v>21</v>
      </c>
      <c r="O38" s="53">
        <f t="shared" si="1"/>
        <v>8760</v>
      </c>
      <c r="P38" s="53">
        <f t="shared" si="2"/>
        <v>15558</v>
      </c>
      <c r="Q38" s="12" t="s">
        <v>63</v>
      </c>
      <c r="R38" s="2"/>
      <c r="S38" s="2"/>
      <c r="T38" s="2"/>
      <c r="U38" s="2"/>
    </row>
    <row r="39" spans="1:21" x14ac:dyDescent="0.2">
      <c r="A39" s="33" t="s">
        <v>30</v>
      </c>
      <c r="B39" s="5">
        <v>279</v>
      </c>
      <c r="C39" s="5">
        <v>227</v>
      </c>
      <c r="D39" s="5">
        <v>129</v>
      </c>
      <c r="E39" s="5">
        <v>22</v>
      </c>
      <c r="F39" s="5">
        <v>0</v>
      </c>
      <c r="G39" s="5">
        <v>65</v>
      </c>
      <c r="H39" s="54">
        <f t="shared" si="0"/>
        <v>722</v>
      </c>
      <c r="I39" s="6">
        <v>371</v>
      </c>
      <c r="J39" s="6">
        <v>291</v>
      </c>
      <c r="K39" s="6">
        <v>300</v>
      </c>
      <c r="L39" s="6">
        <v>0</v>
      </c>
      <c r="M39" s="6">
        <v>0</v>
      </c>
      <c r="N39" s="6">
        <v>29</v>
      </c>
      <c r="O39" s="54">
        <f t="shared" si="1"/>
        <v>991</v>
      </c>
      <c r="P39" s="54">
        <f t="shared" ref="P39:P40" si="4">H39+O39</f>
        <v>1713</v>
      </c>
      <c r="Q39" s="12" t="s">
        <v>64</v>
      </c>
      <c r="R39" s="2"/>
      <c r="S39" s="2"/>
      <c r="T39" s="2"/>
      <c r="U39" s="2"/>
    </row>
    <row r="40" spans="1:21" x14ac:dyDescent="0.2">
      <c r="A40" s="49" t="s">
        <v>39</v>
      </c>
      <c r="B40" s="50">
        <v>0</v>
      </c>
      <c r="C40" s="50">
        <v>0</v>
      </c>
      <c r="D40" s="50">
        <v>585</v>
      </c>
      <c r="E40" s="50">
        <v>0</v>
      </c>
      <c r="F40" s="50">
        <v>0</v>
      </c>
      <c r="G40" s="50">
        <v>0</v>
      </c>
      <c r="H40" s="53">
        <f t="shared" si="0"/>
        <v>585</v>
      </c>
      <c r="I40" s="46">
        <v>0</v>
      </c>
      <c r="J40" s="46">
        <v>0</v>
      </c>
      <c r="K40" s="46">
        <v>499</v>
      </c>
      <c r="L40" s="46">
        <v>0</v>
      </c>
      <c r="M40" s="46">
        <v>0</v>
      </c>
      <c r="N40" s="46">
        <v>0</v>
      </c>
      <c r="O40" s="53">
        <f t="shared" si="1"/>
        <v>499</v>
      </c>
      <c r="P40" s="53">
        <f t="shared" si="4"/>
        <v>1084</v>
      </c>
      <c r="Q40" s="12" t="s">
        <v>70</v>
      </c>
      <c r="R40" s="2"/>
      <c r="S40" s="2"/>
      <c r="T40" s="2"/>
      <c r="U40" s="2"/>
    </row>
    <row r="41" spans="1:21" ht="6" customHeight="1" x14ac:dyDescent="0.2">
      <c r="A41" s="3"/>
      <c r="B41" s="4"/>
      <c r="C41" s="4"/>
      <c r="D41" s="4"/>
      <c r="E41" s="4"/>
      <c r="F41" s="4"/>
      <c r="G41" s="4"/>
      <c r="H41" s="4"/>
      <c r="I41" s="1"/>
      <c r="J41" s="1"/>
      <c r="K41" s="1"/>
      <c r="L41" s="1"/>
      <c r="M41" s="1"/>
      <c r="N41" s="1"/>
      <c r="O41" s="1"/>
      <c r="P41" s="1"/>
    </row>
    <row r="42" spans="1:21" ht="15.75" x14ac:dyDescent="0.2">
      <c r="A42" s="40" t="s">
        <v>2</v>
      </c>
      <c r="B42" s="18">
        <f t="shared" ref="B42:P42" si="5">SUM(B9:B40)</f>
        <v>38116</v>
      </c>
      <c r="C42" s="18">
        <f t="shared" si="5"/>
        <v>13073</v>
      </c>
      <c r="D42" s="18">
        <f t="shared" si="5"/>
        <v>12240</v>
      </c>
      <c r="E42" s="18">
        <f t="shared" si="5"/>
        <v>172</v>
      </c>
      <c r="F42" s="18">
        <f t="shared" si="5"/>
        <v>4003</v>
      </c>
      <c r="G42" s="18">
        <f t="shared" si="5"/>
        <v>2016</v>
      </c>
      <c r="H42" s="18">
        <f t="shared" si="5"/>
        <v>69620</v>
      </c>
      <c r="I42" s="18">
        <f t="shared" si="5"/>
        <v>51488</v>
      </c>
      <c r="J42" s="18">
        <f t="shared" si="5"/>
        <v>25703</v>
      </c>
      <c r="K42" s="18">
        <f t="shared" si="5"/>
        <v>26002</v>
      </c>
      <c r="L42" s="18">
        <f t="shared" si="5"/>
        <v>129</v>
      </c>
      <c r="M42" s="18">
        <f t="shared" si="5"/>
        <v>42</v>
      </c>
      <c r="N42" s="18">
        <f t="shared" si="5"/>
        <v>1646</v>
      </c>
      <c r="O42" s="18">
        <f t="shared" si="5"/>
        <v>105010</v>
      </c>
      <c r="P42" s="18">
        <f t="shared" si="5"/>
        <v>174630</v>
      </c>
    </row>
    <row r="43" spans="1:21" x14ac:dyDescent="0.2">
      <c r="A43" s="12"/>
      <c r="B43" s="12"/>
      <c r="C43" s="12"/>
      <c r="D43" s="12"/>
      <c r="E43" s="13" t="s">
        <v>65</v>
      </c>
      <c r="F43" s="13"/>
      <c r="G43" s="13"/>
      <c r="H43" s="14">
        <f>H42*100/P42</f>
        <v>39.867147683674055</v>
      </c>
      <c r="I43" s="12"/>
      <c r="J43" s="12"/>
      <c r="K43" s="12"/>
      <c r="L43" s="12"/>
      <c r="M43" s="12"/>
      <c r="N43" s="12"/>
      <c r="O43" s="14">
        <f>O42*100/P42</f>
        <v>60.132852316325945</v>
      </c>
      <c r="P43" s="14">
        <f>O43+H43</f>
        <v>100</v>
      </c>
    </row>
    <row r="44" spans="1:21" x14ac:dyDescent="0.2">
      <c r="A44" s="34" t="s">
        <v>74</v>
      </c>
    </row>
    <row r="48" spans="1:21" x14ac:dyDescent="0.2">
      <c r="P48" s="2"/>
    </row>
    <row r="65" spans="3:3" x14ac:dyDescent="0.2">
      <c r="C65" s="2"/>
    </row>
  </sheetData>
  <mergeCells count="4">
    <mergeCell ref="P6:P7"/>
    <mergeCell ref="A6:A7"/>
    <mergeCell ref="B6:H6"/>
    <mergeCell ref="I6:O6"/>
  </mergeCells>
  <pageMargins left="0.7" right="0.7" top="0.75" bottom="0.75" header="0.3" footer="0.3"/>
  <pageSetup paperSize="9" orientation="portrait" r:id="rId1"/>
  <ignoredErrors>
    <ignoredError sqref="O43:P43 H43:L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workbookViewId="0">
      <selection activeCell="A63" sqref="A63"/>
    </sheetView>
  </sheetViews>
  <sheetFormatPr baseColWidth="10" defaultRowHeight="12.75" x14ac:dyDescent="0.2"/>
  <cols>
    <col min="1" max="1" width="19.5703125" bestFit="1" customWidth="1"/>
    <col min="2" max="2" width="14.28515625" customWidth="1"/>
    <col min="5" max="5" width="9.7109375" customWidth="1"/>
  </cols>
  <sheetData>
    <row r="2" spans="1:10" ht="17.25" x14ac:dyDescent="0.3">
      <c r="A2" s="16" t="s">
        <v>86</v>
      </c>
    </row>
    <row r="4" spans="1:10" ht="15.75" x14ac:dyDescent="0.2">
      <c r="A4" s="73" t="s">
        <v>3</v>
      </c>
      <c r="B4" s="73" t="s">
        <v>35</v>
      </c>
      <c r="C4" s="73"/>
      <c r="D4" s="73"/>
      <c r="E4" s="73"/>
      <c r="F4" s="73"/>
      <c r="G4" s="73"/>
      <c r="H4" s="73"/>
      <c r="J4" s="21"/>
    </row>
    <row r="5" spans="1:10" ht="43.5" customHeight="1" x14ac:dyDescent="0.2">
      <c r="A5" s="73"/>
      <c r="B5" s="17" t="s">
        <v>72</v>
      </c>
      <c r="C5" s="17" t="s">
        <v>73</v>
      </c>
      <c r="D5" s="17" t="s">
        <v>32</v>
      </c>
      <c r="E5" s="17" t="s">
        <v>33</v>
      </c>
      <c r="F5" s="17" t="s">
        <v>80</v>
      </c>
      <c r="G5" s="17" t="s">
        <v>81</v>
      </c>
      <c r="H5" s="17" t="s">
        <v>2</v>
      </c>
    </row>
    <row r="6" spans="1:10" ht="8.25" customHeight="1" x14ac:dyDescent="0.2">
      <c r="A6" s="47"/>
      <c r="B6" s="48"/>
      <c r="C6" s="48"/>
      <c r="D6" s="48"/>
      <c r="E6" s="48"/>
      <c r="F6" s="48"/>
      <c r="G6" s="48"/>
      <c r="H6" s="48"/>
    </row>
    <row r="7" spans="1:10" x14ac:dyDescent="0.2">
      <c r="A7" s="33" t="s">
        <v>4</v>
      </c>
      <c r="B7" s="5">
        <v>1906</v>
      </c>
      <c r="C7" s="5">
        <v>95</v>
      </c>
      <c r="D7" s="5">
        <v>633</v>
      </c>
      <c r="E7" s="5">
        <v>0</v>
      </c>
      <c r="F7" s="5">
        <v>0</v>
      </c>
      <c r="G7" s="5">
        <v>0</v>
      </c>
      <c r="H7" s="51">
        <f>SUM(B7:G7)</f>
        <v>2634</v>
      </c>
      <c r="I7" s="12" t="s">
        <v>40</v>
      </c>
    </row>
    <row r="8" spans="1:10" x14ac:dyDescent="0.2">
      <c r="A8" s="49" t="s">
        <v>5</v>
      </c>
      <c r="B8" s="50">
        <v>3099</v>
      </c>
      <c r="C8" s="50">
        <v>234</v>
      </c>
      <c r="D8" s="50">
        <v>586</v>
      </c>
      <c r="E8" s="50">
        <v>8</v>
      </c>
      <c r="F8" s="50">
        <v>56</v>
      </c>
      <c r="G8" s="50">
        <v>41</v>
      </c>
      <c r="H8" s="52">
        <f t="shared" ref="H8:H38" si="0">SUM(B8:G8)</f>
        <v>4024</v>
      </c>
      <c r="I8" s="12" t="s">
        <v>41</v>
      </c>
    </row>
    <row r="9" spans="1:10" x14ac:dyDescent="0.2">
      <c r="A9" s="33" t="s">
        <v>36</v>
      </c>
      <c r="B9" s="5">
        <v>239</v>
      </c>
      <c r="C9" s="5">
        <v>136</v>
      </c>
      <c r="D9" s="5">
        <v>111</v>
      </c>
      <c r="E9" s="5">
        <v>0</v>
      </c>
      <c r="F9" s="5">
        <v>0</v>
      </c>
      <c r="G9" s="5">
        <v>17</v>
      </c>
      <c r="H9" s="51">
        <f t="shared" si="0"/>
        <v>503</v>
      </c>
      <c r="I9" s="12" t="s">
        <v>66</v>
      </c>
    </row>
    <row r="10" spans="1:10" x14ac:dyDescent="0.2">
      <c r="A10" s="49" t="s">
        <v>6</v>
      </c>
      <c r="B10" s="50">
        <v>307</v>
      </c>
      <c r="C10" s="50">
        <v>310</v>
      </c>
      <c r="D10" s="50">
        <v>179</v>
      </c>
      <c r="E10" s="50">
        <v>5</v>
      </c>
      <c r="F10" s="50">
        <v>0</v>
      </c>
      <c r="G10" s="50">
        <v>27</v>
      </c>
      <c r="H10" s="52">
        <f t="shared" si="0"/>
        <v>828</v>
      </c>
      <c r="I10" s="12" t="s">
        <v>90</v>
      </c>
    </row>
    <row r="11" spans="1:10" x14ac:dyDescent="0.2">
      <c r="A11" s="33" t="s">
        <v>7</v>
      </c>
      <c r="B11" s="5">
        <v>352</v>
      </c>
      <c r="C11" s="5">
        <v>1130</v>
      </c>
      <c r="D11" s="5">
        <v>488</v>
      </c>
      <c r="E11" s="5">
        <v>5</v>
      </c>
      <c r="F11" s="5">
        <v>0</v>
      </c>
      <c r="G11" s="5">
        <v>63</v>
      </c>
      <c r="H11" s="51">
        <f t="shared" si="0"/>
        <v>2038</v>
      </c>
      <c r="I11" s="12" t="s">
        <v>43</v>
      </c>
    </row>
    <row r="12" spans="1:10" x14ac:dyDescent="0.2">
      <c r="A12" s="49" t="s">
        <v>8</v>
      </c>
      <c r="B12" s="50">
        <v>3316</v>
      </c>
      <c r="C12" s="50">
        <v>279</v>
      </c>
      <c r="D12" s="50">
        <v>764</v>
      </c>
      <c r="E12" s="50">
        <v>0</v>
      </c>
      <c r="F12" s="50">
        <v>0</v>
      </c>
      <c r="G12" s="50">
        <v>0</v>
      </c>
      <c r="H12" s="52">
        <f t="shared" si="0"/>
        <v>4359</v>
      </c>
      <c r="I12" s="12" t="s">
        <v>45</v>
      </c>
    </row>
    <row r="13" spans="1:10" x14ac:dyDescent="0.2">
      <c r="A13" s="33" t="s">
        <v>82</v>
      </c>
      <c r="B13" s="5">
        <v>6323</v>
      </c>
      <c r="C13" s="5">
        <v>5705</v>
      </c>
      <c r="D13" s="5">
        <v>2097</v>
      </c>
      <c r="E13" s="5">
        <v>190</v>
      </c>
      <c r="F13" s="5">
        <v>168</v>
      </c>
      <c r="G13" s="5">
        <v>724</v>
      </c>
      <c r="H13" s="51">
        <f>SUM(B13:G13)</f>
        <v>15207</v>
      </c>
      <c r="I13" s="12" t="s">
        <v>83</v>
      </c>
    </row>
    <row r="14" spans="1:10" x14ac:dyDescent="0.2">
      <c r="A14" s="49" t="s">
        <v>9</v>
      </c>
      <c r="B14" s="50">
        <v>2634</v>
      </c>
      <c r="C14" s="50">
        <v>465</v>
      </c>
      <c r="D14" s="50">
        <v>539</v>
      </c>
      <c r="E14" s="50">
        <v>0</v>
      </c>
      <c r="F14" s="50">
        <v>41</v>
      </c>
      <c r="G14" s="50">
        <v>0</v>
      </c>
      <c r="H14" s="52">
        <f t="shared" si="0"/>
        <v>3679</v>
      </c>
      <c r="I14" s="12" t="s">
        <v>42</v>
      </c>
    </row>
    <row r="15" spans="1:10" x14ac:dyDescent="0.2">
      <c r="A15" s="33" t="s">
        <v>37</v>
      </c>
      <c r="B15" s="5">
        <v>1613</v>
      </c>
      <c r="C15" s="5">
        <v>551</v>
      </c>
      <c r="D15" s="5">
        <v>973</v>
      </c>
      <c r="E15" s="5">
        <v>0</v>
      </c>
      <c r="F15" s="5">
        <v>24</v>
      </c>
      <c r="G15" s="5">
        <v>177</v>
      </c>
      <c r="H15" s="51">
        <f t="shared" si="0"/>
        <v>3338</v>
      </c>
      <c r="I15" s="12" t="s">
        <v>68</v>
      </c>
    </row>
    <row r="16" spans="1:10" x14ac:dyDescent="0.2">
      <c r="A16" s="49" t="s">
        <v>10</v>
      </c>
      <c r="B16" s="50">
        <v>1596</v>
      </c>
      <c r="C16" s="50">
        <v>324</v>
      </c>
      <c r="D16" s="50">
        <v>969</v>
      </c>
      <c r="E16" s="50">
        <v>0</v>
      </c>
      <c r="F16" s="50">
        <v>61</v>
      </c>
      <c r="G16" s="50">
        <v>48</v>
      </c>
      <c r="H16" s="52">
        <f t="shared" si="0"/>
        <v>2998</v>
      </c>
      <c r="I16" s="12" t="s">
        <v>44</v>
      </c>
    </row>
    <row r="17" spans="1:9" x14ac:dyDescent="0.2">
      <c r="A17" s="33" t="s">
        <v>12</v>
      </c>
      <c r="B17" s="5">
        <v>3268</v>
      </c>
      <c r="C17" s="5">
        <v>1717</v>
      </c>
      <c r="D17" s="5">
        <v>1277</v>
      </c>
      <c r="E17" s="5">
        <v>21</v>
      </c>
      <c r="F17" s="5">
        <v>84</v>
      </c>
      <c r="G17" s="5">
        <v>98</v>
      </c>
      <c r="H17" s="51">
        <f t="shared" si="0"/>
        <v>6465</v>
      </c>
      <c r="I17" s="12" t="s">
        <v>46</v>
      </c>
    </row>
    <row r="18" spans="1:9" x14ac:dyDescent="0.2">
      <c r="A18" s="49" t="s">
        <v>13</v>
      </c>
      <c r="B18" s="50">
        <v>286</v>
      </c>
      <c r="C18" s="50">
        <v>93</v>
      </c>
      <c r="D18" s="50">
        <v>103</v>
      </c>
      <c r="E18" s="50">
        <v>0</v>
      </c>
      <c r="F18" s="50">
        <v>66</v>
      </c>
      <c r="G18" s="50">
        <v>27</v>
      </c>
      <c r="H18" s="52">
        <f t="shared" si="0"/>
        <v>575</v>
      </c>
      <c r="I18" s="12" t="s">
        <v>47</v>
      </c>
    </row>
    <row r="19" spans="1:9" x14ac:dyDescent="0.2">
      <c r="A19" s="33" t="s">
        <v>14</v>
      </c>
      <c r="B19" s="5">
        <v>2792</v>
      </c>
      <c r="C19" s="5">
        <v>1174</v>
      </c>
      <c r="D19" s="5">
        <v>1036</v>
      </c>
      <c r="E19" s="5">
        <v>0</v>
      </c>
      <c r="F19" s="5">
        <v>175</v>
      </c>
      <c r="G19" s="5">
        <v>190</v>
      </c>
      <c r="H19" s="51">
        <f t="shared" si="0"/>
        <v>5367</v>
      </c>
      <c r="I19" s="12" t="s">
        <v>48</v>
      </c>
    </row>
    <row r="20" spans="1:9" x14ac:dyDescent="0.2">
      <c r="A20" s="49" t="s">
        <v>15</v>
      </c>
      <c r="B20" s="50">
        <v>9011</v>
      </c>
      <c r="C20" s="50">
        <v>3999</v>
      </c>
      <c r="D20" s="50">
        <v>1749</v>
      </c>
      <c r="E20" s="50">
        <v>0</v>
      </c>
      <c r="F20" s="50">
        <v>225</v>
      </c>
      <c r="G20" s="50">
        <v>238</v>
      </c>
      <c r="H20" s="52">
        <f t="shared" si="0"/>
        <v>15222</v>
      </c>
      <c r="I20" s="12" t="s">
        <v>49</v>
      </c>
    </row>
    <row r="21" spans="1:9" x14ac:dyDescent="0.2">
      <c r="A21" s="33" t="s">
        <v>31</v>
      </c>
      <c r="B21" s="5">
        <v>20171</v>
      </c>
      <c r="C21" s="5">
        <v>4030</v>
      </c>
      <c r="D21" s="5">
        <v>8026</v>
      </c>
      <c r="E21" s="5">
        <v>0</v>
      </c>
      <c r="F21" s="5">
        <v>819</v>
      </c>
      <c r="G21" s="5">
        <v>192</v>
      </c>
      <c r="H21" s="51">
        <f t="shared" si="0"/>
        <v>33238</v>
      </c>
      <c r="I21" s="12" t="s">
        <v>51</v>
      </c>
    </row>
    <row r="22" spans="1:9" x14ac:dyDescent="0.2">
      <c r="A22" s="49" t="s">
        <v>16</v>
      </c>
      <c r="B22" s="50">
        <v>423</v>
      </c>
      <c r="C22" s="50">
        <v>155</v>
      </c>
      <c r="D22" s="50">
        <v>168</v>
      </c>
      <c r="E22" s="50">
        <v>0</v>
      </c>
      <c r="F22" s="50">
        <v>1</v>
      </c>
      <c r="G22" s="50">
        <v>0</v>
      </c>
      <c r="H22" s="52">
        <f t="shared" si="0"/>
        <v>747</v>
      </c>
      <c r="I22" s="12" t="s">
        <v>50</v>
      </c>
    </row>
    <row r="23" spans="1:9" x14ac:dyDescent="0.2">
      <c r="A23" s="33" t="s">
        <v>17</v>
      </c>
      <c r="B23" s="5">
        <v>2113</v>
      </c>
      <c r="C23" s="5">
        <v>978</v>
      </c>
      <c r="D23" s="5">
        <v>453</v>
      </c>
      <c r="E23" s="5">
        <v>0</v>
      </c>
      <c r="F23" s="5">
        <v>5</v>
      </c>
      <c r="G23" s="5">
        <v>7</v>
      </c>
      <c r="H23" s="51">
        <f t="shared" si="0"/>
        <v>3556</v>
      </c>
      <c r="I23" s="12" t="s">
        <v>52</v>
      </c>
    </row>
    <row r="24" spans="1:9" x14ac:dyDescent="0.2">
      <c r="A24" s="49" t="s">
        <v>38</v>
      </c>
      <c r="B24" s="50">
        <v>1947</v>
      </c>
      <c r="C24" s="50">
        <v>649</v>
      </c>
      <c r="D24" s="50">
        <v>457</v>
      </c>
      <c r="E24" s="50">
        <v>0</v>
      </c>
      <c r="F24" s="50">
        <v>140</v>
      </c>
      <c r="G24" s="50">
        <v>45</v>
      </c>
      <c r="H24" s="52">
        <f t="shared" si="0"/>
        <v>3238</v>
      </c>
      <c r="I24" s="12" t="s">
        <v>69</v>
      </c>
    </row>
    <row r="25" spans="1:9" x14ac:dyDescent="0.2">
      <c r="A25" s="33" t="s">
        <v>18</v>
      </c>
      <c r="B25" s="5">
        <v>3268</v>
      </c>
      <c r="C25" s="5">
        <v>1118</v>
      </c>
      <c r="D25" s="5">
        <v>2045</v>
      </c>
      <c r="E25" s="5">
        <v>3</v>
      </c>
      <c r="F25" s="5">
        <v>2</v>
      </c>
      <c r="G25" s="5">
        <v>16</v>
      </c>
      <c r="H25" s="51">
        <f t="shared" si="0"/>
        <v>6452</v>
      </c>
      <c r="I25" s="12" t="s">
        <v>53</v>
      </c>
    </row>
    <row r="26" spans="1:9" x14ac:dyDescent="0.2">
      <c r="A26" s="49" t="s">
        <v>19</v>
      </c>
      <c r="B26" s="50">
        <v>486</v>
      </c>
      <c r="C26" s="50">
        <v>1580</v>
      </c>
      <c r="D26" s="50">
        <v>270</v>
      </c>
      <c r="E26" s="50">
        <v>0</v>
      </c>
      <c r="F26" s="50">
        <v>57</v>
      </c>
      <c r="G26" s="50">
        <v>12</v>
      </c>
      <c r="H26" s="52">
        <f t="shared" si="0"/>
        <v>2405</v>
      </c>
      <c r="I26" s="12" t="s">
        <v>54</v>
      </c>
    </row>
    <row r="27" spans="1:9" x14ac:dyDescent="0.2">
      <c r="A27" s="33" t="s">
        <v>20</v>
      </c>
      <c r="B27" s="5">
        <v>1710</v>
      </c>
      <c r="C27" s="5">
        <v>1461</v>
      </c>
      <c r="D27" s="5">
        <v>534</v>
      </c>
      <c r="E27" s="5">
        <v>0</v>
      </c>
      <c r="F27" s="5">
        <v>357</v>
      </c>
      <c r="G27" s="5">
        <v>11</v>
      </c>
      <c r="H27" s="51">
        <f t="shared" si="0"/>
        <v>4073</v>
      </c>
      <c r="I27" s="12" t="s">
        <v>55</v>
      </c>
    </row>
    <row r="28" spans="1:9" x14ac:dyDescent="0.2">
      <c r="A28" s="49" t="s">
        <v>21</v>
      </c>
      <c r="B28" s="50">
        <v>4377</v>
      </c>
      <c r="C28" s="50">
        <v>1524</v>
      </c>
      <c r="D28" s="50">
        <v>1879</v>
      </c>
      <c r="E28" s="50">
        <v>0</v>
      </c>
      <c r="F28" s="50">
        <v>136</v>
      </c>
      <c r="G28" s="50">
        <v>71</v>
      </c>
      <c r="H28" s="52">
        <f t="shared" si="0"/>
        <v>7987</v>
      </c>
      <c r="I28" s="12" t="s">
        <v>56</v>
      </c>
    </row>
    <row r="29" spans="1:9" x14ac:dyDescent="0.2">
      <c r="A29" s="33" t="s">
        <v>22</v>
      </c>
      <c r="B29" s="5">
        <v>139</v>
      </c>
      <c r="C29" s="5">
        <v>3515</v>
      </c>
      <c r="D29" s="5">
        <v>136</v>
      </c>
      <c r="E29" s="5">
        <v>0</v>
      </c>
      <c r="F29" s="5">
        <v>0</v>
      </c>
      <c r="G29" s="5">
        <v>1329</v>
      </c>
      <c r="H29" s="51">
        <f t="shared" si="0"/>
        <v>5119</v>
      </c>
      <c r="I29" s="12" t="s">
        <v>57</v>
      </c>
    </row>
    <row r="30" spans="1:9" x14ac:dyDescent="0.2">
      <c r="A30" s="49" t="s">
        <v>23</v>
      </c>
      <c r="B30" s="50">
        <v>2197</v>
      </c>
      <c r="C30" s="50">
        <v>742</v>
      </c>
      <c r="D30" s="50">
        <v>617</v>
      </c>
      <c r="E30" s="50">
        <v>0</v>
      </c>
      <c r="F30" s="50">
        <v>72</v>
      </c>
      <c r="G30" s="50">
        <v>29</v>
      </c>
      <c r="H30" s="52">
        <f t="shared" si="0"/>
        <v>3657</v>
      </c>
      <c r="I30" s="12" t="s">
        <v>58</v>
      </c>
    </row>
    <row r="31" spans="1:9" x14ac:dyDescent="0.2">
      <c r="A31" s="33" t="s">
        <v>24</v>
      </c>
      <c r="B31" s="5">
        <v>1343</v>
      </c>
      <c r="C31" s="5">
        <v>415</v>
      </c>
      <c r="D31" s="5">
        <v>353</v>
      </c>
      <c r="E31" s="5">
        <v>13</v>
      </c>
      <c r="F31" s="5">
        <v>421</v>
      </c>
      <c r="G31" s="5">
        <v>29</v>
      </c>
      <c r="H31" s="51">
        <f t="shared" si="0"/>
        <v>2574</v>
      </c>
      <c r="I31" s="12" t="s">
        <v>59</v>
      </c>
    </row>
    <row r="32" spans="1:9" x14ac:dyDescent="0.2">
      <c r="A32" s="49" t="s">
        <v>25</v>
      </c>
      <c r="B32" s="50">
        <v>452</v>
      </c>
      <c r="C32" s="50">
        <v>81</v>
      </c>
      <c r="D32" s="50">
        <v>167</v>
      </c>
      <c r="E32" s="50">
        <v>0</v>
      </c>
      <c r="F32" s="50">
        <v>92</v>
      </c>
      <c r="G32" s="50">
        <v>9</v>
      </c>
      <c r="H32" s="52">
        <f t="shared" si="0"/>
        <v>801</v>
      </c>
      <c r="I32" s="12" t="s">
        <v>60</v>
      </c>
    </row>
    <row r="33" spans="1:9" x14ac:dyDescent="0.2">
      <c r="A33" s="33" t="s">
        <v>26</v>
      </c>
      <c r="B33" s="5">
        <v>548</v>
      </c>
      <c r="C33" s="5">
        <v>609</v>
      </c>
      <c r="D33" s="5">
        <v>1131</v>
      </c>
      <c r="E33" s="5">
        <v>0</v>
      </c>
      <c r="F33" s="5">
        <v>3</v>
      </c>
      <c r="G33" s="5">
        <v>50</v>
      </c>
      <c r="H33" s="51">
        <f t="shared" si="0"/>
        <v>2341</v>
      </c>
      <c r="I33" s="12" t="s">
        <v>61</v>
      </c>
    </row>
    <row r="34" spans="1:9" x14ac:dyDescent="0.2">
      <c r="A34" s="49" t="s">
        <v>27</v>
      </c>
      <c r="B34" s="50">
        <v>4408</v>
      </c>
      <c r="C34" s="50">
        <v>508</v>
      </c>
      <c r="D34" s="50">
        <v>3203</v>
      </c>
      <c r="E34" s="50">
        <v>0</v>
      </c>
      <c r="F34" s="50">
        <v>44</v>
      </c>
      <c r="G34" s="50">
        <v>16</v>
      </c>
      <c r="H34" s="52">
        <f t="shared" si="0"/>
        <v>8179</v>
      </c>
      <c r="I34" s="12" t="s">
        <v>91</v>
      </c>
    </row>
    <row r="35" spans="1:9" x14ac:dyDescent="0.2">
      <c r="A35" s="33" t="s">
        <v>28</v>
      </c>
      <c r="B35" s="5">
        <v>2634</v>
      </c>
      <c r="C35" s="5">
        <v>1035</v>
      </c>
      <c r="D35" s="5">
        <v>628</v>
      </c>
      <c r="E35" s="5">
        <v>0</v>
      </c>
      <c r="F35" s="5">
        <v>369</v>
      </c>
      <c r="G35" s="5">
        <v>5</v>
      </c>
      <c r="H35" s="51">
        <f t="shared" si="0"/>
        <v>4671</v>
      </c>
      <c r="I35" s="12" t="s">
        <v>62</v>
      </c>
    </row>
    <row r="36" spans="1:9" x14ac:dyDescent="0.2">
      <c r="A36" s="49" t="s">
        <v>29</v>
      </c>
      <c r="B36" s="50">
        <v>5996</v>
      </c>
      <c r="C36" s="50">
        <v>3646</v>
      </c>
      <c r="D36" s="50">
        <v>5158</v>
      </c>
      <c r="E36" s="50">
        <v>34</v>
      </c>
      <c r="F36" s="50">
        <v>627</v>
      </c>
      <c r="G36" s="50">
        <v>97</v>
      </c>
      <c r="H36" s="52">
        <f t="shared" si="0"/>
        <v>15558</v>
      </c>
      <c r="I36" s="12" t="s">
        <v>63</v>
      </c>
    </row>
    <row r="37" spans="1:9" x14ac:dyDescent="0.2">
      <c r="A37" s="33" t="s">
        <v>30</v>
      </c>
      <c r="B37" s="5">
        <v>650</v>
      </c>
      <c r="C37" s="5">
        <v>518</v>
      </c>
      <c r="D37" s="5">
        <v>429</v>
      </c>
      <c r="E37" s="5">
        <v>22</v>
      </c>
      <c r="F37" s="5">
        <v>0</v>
      </c>
      <c r="G37" s="5">
        <v>94</v>
      </c>
      <c r="H37" s="51">
        <f t="shared" si="0"/>
        <v>1713</v>
      </c>
      <c r="I37" s="12" t="s">
        <v>64</v>
      </c>
    </row>
    <row r="38" spans="1:9" x14ac:dyDescent="0.2">
      <c r="A38" s="49" t="s">
        <v>39</v>
      </c>
      <c r="B38" s="50">
        <v>0</v>
      </c>
      <c r="C38" s="50">
        <v>0</v>
      </c>
      <c r="D38" s="50">
        <v>1084</v>
      </c>
      <c r="E38" s="50">
        <v>0</v>
      </c>
      <c r="F38" s="50">
        <v>0</v>
      </c>
      <c r="G38" s="50">
        <v>0</v>
      </c>
      <c r="H38" s="52">
        <f t="shared" si="0"/>
        <v>1084</v>
      </c>
      <c r="I38" s="12" t="s">
        <v>70</v>
      </c>
    </row>
    <row r="39" spans="1:9" ht="7.5" customHeight="1" x14ac:dyDescent="0.2">
      <c r="A39" s="3"/>
      <c r="B39" s="4"/>
      <c r="C39" s="4"/>
      <c r="D39" s="4"/>
      <c r="E39" s="4"/>
      <c r="F39" s="4"/>
      <c r="G39" s="4"/>
      <c r="H39" s="4"/>
    </row>
    <row r="40" spans="1:9" ht="15.75" x14ac:dyDescent="0.2">
      <c r="A40" s="32" t="s">
        <v>2</v>
      </c>
      <c r="B40" s="18">
        <f t="shared" ref="B40:H40" si="1">SUM(B7:B38)</f>
        <v>89604</v>
      </c>
      <c r="C40" s="18">
        <f t="shared" si="1"/>
        <v>38776</v>
      </c>
      <c r="D40" s="18">
        <f t="shared" si="1"/>
        <v>38242</v>
      </c>
      <c r="E40" s="18">
        <f t="shared" si="1"/>
        <v>301</v>
      </c>
      <c r="F40" s="18">
        <f t="shared" si="1"/>
        <v>4045</v>
      </c>
      <c r="G40" s="18">
        <f t="shared" si="1"/>
        <v>3662</v>
      </c>
      <c r="H40" s="18">
        <f t="shared" si="1"/>
        <v>174630</v>
      </c>
    </row>
    <row r="41" spans="1:9" x14ac:dyDescent="0.2">
      <c r="A41" s="15" t="s">
        <v>65</v>
      </c>
      <c r="B41" s="59">
        <f>B40*100/$H$40</f>
        <v>51.310771345129702</v>
      </c>
      <c r="C41" s="59">
        <f>C40*100/$H$40</f>
        <v>22.204661283857298</v>
      </c>
      <c r="D41" s="59">
        <f>D40*100/$H$40</f>
        <v>21.898871900589818</v>
      </c>
      <c r="E41" s="59">
        <f>E40*100/$H$40</f>
        <v>0.17236442764702514</v>
      </c>
      <c r="F41" s="59">
        <f t="shared" ref="F41:G41" si="2">F40*100/$H$40</f>
        <v>2.3163259462864341</v>
      </c>
      <c r="G41" s="59">
        <f t="shared" si="2"/>
        <v>2.0970050964897213</v>
      </c>
      <c r="H41" s="14">
        <f>SUM(B41:G41)</f>
        <v>100</v>
      </c>
      <c r="I41" s="12"/>
    </row>
    <row r="42" spans="1:9" x14ac:dyDescent="0.2">
      <c r="A42" s="34" t="s">
        <v>75</v>
      </c>
    </row>
    <row r="43" spans="1:9" x14ac:dyDescent="0.2">
      <c r="A43" s="35" t="s">
        <v>76</v>
      </c>
    </row>
    <row r="72" ht="7.5" customHeight="1" x14ac:dyDescent="0.2"/>
  </sheetData>
  <mergeCells count="2">
    <mergeCell ref="A4:A5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A66" sqref="A66"/>
    </sheetView>
  </sheetViews>
  <sheetFormatPr baseColWidth="10" defaultRowHeight="12.75" x14ac:dyDescent="0.2"/>
  <cols>
    <col min="1" max="1" width="19.5703125" bestFit="1" customWidth="1"/>
    <col min="2" max="2" width="13.28515625" customWidth="1"/>
    <col min="5" max="5" width="9" customWidth="1"/>
  </cols>
  <sheetData>
    <row r="2" spans="1:10" ht="17.25" x14ac:dyDescent="0.3">
      <c r="A2" s="16" t="s">
        <v>87</v>
      </c>
    </row>
    <row r="3" spans="1:10" x14ac:dyDescent="0.2">
      <c r="J3" s="21"/>
    </row>
    <row r="4" spans="1:10" ht="15.75" x14ac:dyDescent="0.2">
      <c r="A4" s="73" t="s">
        <v>3</v>
      </c>
      <c r="B4" s="74" t="s">
        <v>0</v>
      </c>
      <c r="C4" s="74"/>
      <c r="D4" s="74"/>
      <c r="E4" s="74"/>
      <c r="F4" s="74"/>
      <c r="G4" s="74"/>
      <c r="H4" s="58"/>
    </row>
    <row r="5" spans="1:10" ht="38.25" x14ac:dyDescent="0.2">
      <c r="A5" s="73"/>
      <c r="B5" s="17" t="s">
        <v>72</v>
      </c>
      <c r="C5" s="17" t="s">
        <v>73</v>
      </c>
      <c r="D5" s="17" t="s">
        <v>32</v>
      </c>
      <c r="E5" s="17" t="s">
        <v>33</v>
      </c>
      <c r="F5" s="17" t="s">
        <v>80</v>
      </c>
      <c r="G5" s="17" t="s">
        <v>81</v>
      </c>
      <c r="H5" s="17" t="s">
        <v>34</v>
      </c>
    </row>
    <row r="6" spans="1:10" ht="8.25" customHeight="1" x14ac:dyDescent="0.2">
      <c r="A6" s="47"/>
      <c r="B6" s="48"/>
      <c r="C6" s="48"/>
      <c r="D6" s="48"/>
      <c r="E6" s="48"/>
      <c r="F6" s="48"/>
      <c r="G6" s="48"/>
      <c r="H6" s="48"/>
    </row>
    <row r="7" spans="1:10" x14ac:dyDescent="0.2">
      <c r="A7" s="33" t="s">
        <v>4</v>
      </c>
      <c r="B7" s="5">
        <v>752</v>
      </c>
      <c r="C7" s="5">
        <v>0</v>
      </c>
      <c r="D7" s="5">
        <v>205</v>
      </c>
      <c r="E7" s="5">
        <v>0</v>
      </c>
      <c r="F7" s="5">
        <v>0</v>
      </c>
      <c r="G7" s="5">
        <v>0</v>
      </c>
      <c r="H7" s="51">
        <f>SUM(B7:G7)</f>
        <v>957</v>
      </c>
      <c r="I7" s="12" t="s">
        <v>40</v>
      </c>
    </row>
    <row r="8" spans="1:10" x14ac:dyDescent="0.2">
      <c r="A8" s="49" t="s">
        <v>5</v>
      </c>
      <c r="B8" s="50">
        <v>1050</v>
      </c>
      <c r="C8" s="50">
        <v>63</v>
      </c>
      <c r="D8" s="50">
        <v>182</v>
      </c>
      <c r="E8" s="50">
        <v>2</v>
      </c>
      <c r="F8" s="50">
        <v>56</v>
      </c>
      <c r="G8" s="50">
        <v>5</v>
      </c>
      <c r="H8" s="52">
        <f t="shared" ref="H8:H38" si="0">SUM(B8:G8)</f>
        <v>1358</v>
      </c>
      <c r="I8" s="12" t="s">
        <v>41</v>
      </c>
    </row>
    <row r="9" spans="1:10" x14ac:dyDescent="0.2">
      <c r="A9" s="33" t="s">
        <v>36</v>
      </c>
      <c r="B9" s="5">
        <v>133</v>
      </c>
      <c r="C9" s="5">
        <v>54</v>
      </c>
      <c r="D9" s="5">
        <v>26</v>
      </c>
      <c r="E9" s="5">
        <v>0</v>
      </c>
      <c r="F9" s="5">
        <v>0</v>
      </c>
      <c r="G9" s="5">
        <v>10</v>
      </c>
      <c r="H9" s="51">
        <f t="shared" si="0"/>
        <v>223</v>
      </c>
      <c r="I9" s="12" t="s">
        <v>66</v>
      </c>
    </row>
    <row r="10" spans="1:10" x14ac:dyDescent="0.2">
      <c r="A10" s="49" t="s">
        <v>6</v>
      </c>
      <c r="B10" s="50">
        <v>199</v>
      </c>
      <c r="C10" s="50">
        <v>153</v>
      </c>
      <c r="D10" s="50">
        <v>63</v>
      </c>
      <c r="E10" s="50">
        <v>4</v>
      </c>
      <c r="F10" s="50">
        <v>0</v>
      </c>
      <c r="G10" s="50">
        <v>17</v>
      </c>
      <c r="H10" s="52">
        <f t="shared" si="0"/>
        <v>436</v>
      </c>
      <c r="I10" s="12" t="s">
        <v>90</v>
      </c>
    </row>
    <row r="11" spans="1:10" x14ac:dyDescent="0.2">
      <c r="A11" s="33" t="s">
        <v>7</v>
      </c>
      <c r="B11" s="5">
        <v>184</v>
      </c>
      <c r="C11" s="5">
        <v>349</v>
      </c>
      <c r="D11" s="5">
        <v>89</v>
      </c>
      <c r="E11" s="5">
        <v>5</v>
      </c>
      <c r="F11" s="5">
        <v>0</v>
      </c>
      <c r="G11" s="5">
        <v>22</v>
      </c>
      <c r="H11" s="51">
        <f t="shared" si="0"/>
        <v>649</v>
      </c>
      <c r="I11" s="12" t="s">
        <v>43</v>
      </c>
    </row>
    <row r="12" spans="1:10" x14ac:dyDescent="0.2">
      <c r="A12" s="49" t="s">
        <v>8</v>
      </c>
      <c r="B12" s="50">
        <v>1016</v>
      </c>
      <c r="C12" s="50">
        <v>63</v>
      </c>
      <c r="D12" s="50">
        <v>353</v>
      </c>
      <c r="E12" s="50">
        <v>0</v>
      </c>
      <c r="F12" s="50">
        <v>0</v>
      </c>
      <c r="G12" s="50">
        <v>0</v>
      </c>
      <c r="H12" s="52">
        <f t="shared" si="0"/>
        <v>1432</v>
      </c>
      <c r="I12" s="12" t="s">
        <v>45</v>
      </c>
    </row>
    <row r="13" spans="1:10" x14ac:dyDescent="0.2">
      <c r="A13" s="33" t="s">
        <v>82</v>
      </c>
      <c r="B13" s="5">
        <v>2449</v>
      </c>
      <c r="C13" s="5">
        <v>1151</v>
      </c>
      <c r="D13" s="5">
        <v>563</v>
      </c>
      <c r="E13" s="5">
        <v>101</v>
      </c>
      <c r="F13" s="5">
        <v>168</v>
      </c>
      <c r="G13" s="5">
        <v>134</v>
      </c>
      <c r="H13" s="51">
        <f>SUM(B13:G13)</f>
        <v>4566</v>
      </c>
      <c r="I13" s="12" t="s">
        <v>83</v>
      </c>
    </row>
    <row r="14" spans="1:10" x14ac:dyDescent="0.2">
      <c r="A14" s="49" t="s">
        <v>9</v>
      </c>
      <c r="B14" s="50">
        <v>1645</v>
      </c>
      <c r="C14" s="50">
        <v>222</v>
      </c>
      <c r="D14" s="50">
        <v>158</v>
      </c>
      <c r="E14" s="50">
        <v>0</v>
      </c>
      <c r="F14" s="50">
        <v>41</v>
      </c>
      <c r="G14" s="50">
        <v>0</v>
      </c>
      <c r="H14" s="52">
        <f t="shared" si="0"/>
        <v>2066</v>
      </c>
      <c r="I14" s="12" t="s">
        <v>42</v>
      </c>
    </row>
    <row r="15" spans="1:10" x14ac:dyDescent="0.2">
      <c r="A15" s="33" t="s">
        <v>37</v>
      </c>
      <c r="B15" s="5">
        <v>789</v>
      </c>
      <c r="C15" s="5">
        <v>270</v>
      </c>
      <c r="D15" s="5">
        <v>537</v>
      </c>
      <c r="E15" s="5">
        <v>0</v>
      </c>
      <c r="F15" s="5">
        <v>24</v>
      </c>
      <c r="G15" s="5">
        <v>54</v>
      </c>
      <c r="H15" s="51">
        <f t="shared" si="0"/>
        <v>1674</v>
      </c>
      <c r="I15" s="12" t="s">
        <v>68</v>
      </c>
    </row>
    <row r="16" spans="1:10" x14ac:dyDescent="0.2">
      <c r="A16" s="49" t="s">
        <v>10</v>
      </c>
      <c r="B16" s="50">
        <v>504</v>
      </c>
      <c r="C16" s="50">
        <v>88</v>
      </c>
      <c r="D16" s="50">
        <v>238</v>
      </c>
      <c r="E16" s="50">
        <v>0</v>
      </c>
      <c r="F16" s="50">
        <v>61</v>
      </c>
      <c r="G16" s="50">
        <v>21</v>
      </c>
      <c r="H16" s="52">
        <f t="shared" si="0"/>
        <v>912</v>
      </c>
      <c r="I16" s="12" t="s">
        <v>44</v>
      </c>
    </row>
    <row r="17" spans="1:9" x14ac:dyDescent="0.2">
      <c r="A17" s="33" t="s">
        <v>12</v>
      </c>
      <c r="B17" s="5">
        <v>1415</v>
      </c>
      <c r="C17" s="5">
        <v>481</v>
      </c>
      <c r="D17" s="5">
        <v>363</v>
      </c>
      <c r="E17" s="5">
        <v>21</v>
      </c>
      <c r="F17" s="5">
        <v>84</v>
      </c>
      <c r="G17" s="5">
        <v>57</v>
      </c>
      <c r="H17" s="51">
        <f t="shared" si="0"/>
        <v>2421</v>
      </c>
      <c r="I17" s="12" t="s">
        <v>46</v>
      </c>
    </row>
    <row r="18" spans="1:9" x14ac:dyDescent="0.2">
      <c r="A18" s="49" t="s">
        <v>13</v>
      </c>
      <c r="B18" s="50">
        <v>203</v>
      </c>
      <c r="C18" s="50">
        <v>32</v>
      </c>
      <c r="D18" s="50">
        <v>30</v>
      </c>
      <c r="E18" s="50">
        <v>0</v>
      </c>
      <c r="F18" s="50">
        <v>66</v>
      </c>
      <c r="G18" s="50">
        <v>9</v>
      </c>
      <c r="H18" s="52">
        <f t="shared" si="0"/>
        <v>340</v>
      </c>
      <c r="I18" s="12" t="s">
        <v>47</v>
      </c>
    </row>
    <row r="19" spans="1:9" x14ac:dyDescent="0.2">
      <c r="A19" s="33" t="s">
        <v>14</v>
      </c>
      <c r="B19" s="5">
        <v>1142</v>
      </c>
      <c r="C19" s="5">
        <v>330</v>
      </c>
      <c r="D19" s="5">
        <v>316</v>
      </c>
      <c r="E19" s="5">
        <v>0</v>
      </c>
      <c r="F19" s="5">
        <v>174</v>
      </c>
      <c r="G19" s="5">
        <v>35</v>
      </c>
      <c r="H19" s="51">
        <f t="shared" si="0"/>
        <v>1997</v>
      </c>
      <c r="I19" s="12" t="s">
        <v>48</v>
      </c>
    </row>
    <row r="20" spans="1:9" x14ac:dyDescent="0.2">
      <c r="A20" s="49" t="s">
        <v>15</v>
      </c>
      <c r="B20" s="50">
        <v>4621</v>
      </c>
      <c r="C20" s="50">
        <v>1383</v>
      </c>
      <c r="D20" s="50">
        <v>810</v>
      </c>
      <c r="E20" s="50">
        <v>0</v>
      </c>
      <c r="F20" s="50">
        <v>225</v>
      </c>
      <c r="G20" s="50">
        <v>83</v>
      </c>
      <c r="H20" s="52">
        <f t="shared" si="0"/>
        <v>7122</v>
      </c>
      <c r="I20" s="12" t="s">
        <v>49</v>
      </c>
    </row>
    <row r="21" spans="1:9" x14ac:dyDescent="0.2">
      <c r="A21" s="33" t="s">
        <v>31</v>
      </c>
      <c r="B21" s="5">
        <v>7640</v>
      </c>
      <c r="C21" s="5">
        <v>1422</v>
      </c>
      <c r="D21" s="5">
        <v>2607</v>
      </c>
      <c r="E21" s="5">
        <v>0</v>
      </c>
      <c r="F21" s="5">
        <v>818</v>
      </c>
      <c r="G21" s="5">
        <v>50</v>
      </c>
      <c r="H21" s="51">
        <f t="shared" si="0"/>
        <v>12537</v>
      </c>
      <c r="I21" s="12" t="s">
        <v>51</v>
      </c>
    </row>
    <row r="22" spans="1:9" x14ac:dyDescent="0.2">
      <c r="A22" s="49" t="s">
        <v>16</v>
      </c>
      <c r="B22" s="50">
        <v>148</v>
      </c>
      <c r="C22" s="50">
        <v>34</v>
      </c>
      <c r="D22" s="50">
        <v>73</v>
      </c>
      <c r="E22" s="50">
        <v>0</v>
      </c>
      <c r="F22" s="50">
        <v>1</v>
      </c>
      <c r="G22" s="50">
        <v>0</v>
      </c>
      <c r="H22" s="52">
        <f t="shared" si="0"/>
        <v>256</v>
      </c>
      <c r="I22" s="12" t="s">
        <v>50</v>
      </c>
    </row>
    <row r="23" spans="1:9" x14ac:dyDescent="0.2">
      <c r="A23" s="33" t="s">
        <v>17</v>
      </c>
      <c r="B23" s="5">
        <v>1040</v>
      </c>
      <c r="C23" s="5">
        <v>424</v>
      </c>
      <c r="D23" s="5">
        <v>179</v>
      </c>
      <c r="E23" s="5">
        <v>0</v>
      </c>
      <c r="F23" s="5">
        <v>5</v>
      </c>
      <c r="G23" s="5">
        <v>1</v>
      </c>
      <c r="H23" s="51">
        <f t="shared" si="0"/>
        <v>1649</v>
      </c>
      <c r="I23" s="12" t="s">
        <v>52</v>
      </c>
    </row>
    <row r="24" spans="1:9" x14ac:dyDescent="0.2">
      <c r="A24" s="49" t="s">
        <v>38</v>
      </c>
      <c r="B24" s="50">
        <v>907</v>
      </c>
      <c r="C24" s="50">
        <v>238</v>
      </c>
      <c r="D24" s="50">
        <v>158</v>
      </c>
      <c r="E24" s="50">
        <v>0</v>
      </c>
      <c r="F24" s="50">
        <v>140</v>
      </c>
      <c r="G24" s="50">
        <v>15</v>
      </c>
      <c r="H24" s="52">
        <f t="shared" si="0"/>
        <v>1458</v>
      </c>
      <c r="I24" s="12" t="s">
        <v>69</v>
      </c>
    </row>
    <row r="25" spans="1:9" x14ac:dyDescent="0.2">
      <c r="A25" s="33" t="s">
        <v>18</v>
      </c>
      <c r="B25" s="5">
        <v>1262</v>
      </c>
      <c r="C25" s="5">
        <v>622</v>
      </c>
      <c r="D25" s="5">
        <v>836</v>
      </c>
      <c r="E25" s="5">
        <v>3</v>
      </c>
      <c r="F25" s="5">
        <v>2</v>
      </c>
      <c r="G25" s="5">
        <v>15</v>
      </c>
      <c r="H25" s="51">
        <f t="shared" si="0"/>
        <v>2740</v>
      </c>
      <c r="I25" s="12" t="s">
        <v>53</v>
      </c>
    </row>
    <row r="26" spans="1:9" x14ac:dyDescent="0.2">
      <c r="A26" s="49" t="s">
        <v>19</v>
      </c>
      <c r="B26" s="50">
        <v>312</v>
      </c>
      <c r="C26" s="50">
        <v>551</v>
      </c>
      <c r="D26" s="50">
        <v>24</v>
      </c>
      <c r="E26" s="50">
        <v>0</v>
      </c>
      <c r="F26" s="50">
        <v>56</v>
      </c>
      <c r="G26" s="50">
        <v>3</v>
      </c>
      <c r="H26" s="52">
        <f t="shared" si="0"/>
        <v>946</v>
      </c>
      <c r="I26" s="12" t="s">
        <v>54</v>
      </c>
    </row>
    <row r="27" spans="1:9" x14ac:dyDescent="0.2">
      <c r="A27" s="33" t="s">
        <v>20</v>
      </c>
      <c r="B27" s="5">
        <v>639</v>
      </c>
      <c r="C27" s="5">
        <v>325</v>
      </c>
      <c r="D27" s="5">
        <v>108</v>
      </c>
      <c r="E27" s="5">
        <v>0</v>
      </c>
      <c r="F27" s="5">
        <v>357</v>
      </c>
      <c r="G27" s="5">
        <v>7</v>
      </c>
      <c r="H27" s="51">
        <f t="shared" si="0"/>
        <v>1436</v>
      </c>
      <c r="I27" s="12" t="s">
        <v>55</v>
      </c>
    </row>
    <row r="28" spans="1:9" x14ac:dyDescent="0.2">
      <c r="A28" s="49" t="s">
        <v>21</v>
      </c>
      <c r="B28" s="50">
        <v>1648</v>
      </c>
      <c r="C28" s="50">
        <v>353</v>
      </c>
      <c r="D28" s="50">
        <v>434</v>
      </c>
      <c r="E28" s="50">
        <v>0</v>
      </c>
      <c r="F28" s="50">
        <v>136</v>
      </c>
      <c r="G28" s="50">
        <v>31</v>
      </c>
      <c r="H28" s="52">
        <f t="shared" si="0"/>
        <v>2602</v>
      </c>
      <c r="I28" s="12" t="s">
        <v>56</v>
      </c>
    </row>
    <row r="29" spans="1:9" x14ac:dyDescent="0.2">
      <c r="A29" s="33" t="s">
        <v>22</v>
      </c>
      <c r="B29" s="5">
        <v>91</v>
      </c>
      <c r="C29" s="5">
        <v>1710</v>
      </c>
      <c r="D29" s="5">
        <v>43</v>
      </c>
      <c r="E29" s="5">
        <v>0</v>
      </c>
      <c r="F29" s="5">
        <v>0</v>
      </c>
      <c r="G29" s="5">
        <v>1193</v>
      </c>
      <c r="H29" s="51">
        <f t="shared" si="0"/>
        <v>3037</v>
      </c>
      <c r="I29" s="12" t="s">
        <v>57</v>
      </c>
    </row>
    <row r="30" spans="1:9" x14ac:dyDescent="0.2">
      <c r="A30" s="49" t="s">
        <v>23</v>
      </c>
      <c r="B30" s="50">
        <v>617</v>
      </c>
      <c r="C30" s="50">
        <v>246</v>
      </c>
      <c r="D30" s="50">
        <v>142</v>
      </c>
      <c r="E30" s="50">
        <v>0</v>
      </c>
      <c r="F30" s="50">
        <v>72</v>
      </c>
      <c r="G30" s="50">
        <v>24</v>
      </c>
      <c r="H30" s="52">
        <f t="shared" si="0"/>
        <v>1101</v>
      </c>
      <c r="I30" s="12" t="s">
        <v>58</v>
      </c>
    </row>
    <row r="31" spans="1:9" x14ac:dyDescent="0.2">
      <c r="A31" s="33" t="s">
        <v>24</v>
      </c>
      <c r="B31" s="5">
        <v>621</v>
      </c>
      <c r="C31" s="5">
        <v>137</v>
      </c>
      <c r="D31" s="5">
        <v>122</v>
      </c>
      <c r="E31" s="5">
        <v>0</v>
      </c>
      <c r="F31" s="5">
        <v>421</v>
      </c>
      <c r="G31" s="5">
        <v>23</v>
      </c>
      <c r="H31" s="51">
        <f t="shared" si="0"/>
        <v>1324</v>
      </c>
      <c r="I31" s="12" t="s">
        <v>59</v>
      </c>
    </row>
    <row r="32" spans="1:9" x14ac:dyDescent="0.2">
      <c r="A32" s="49" t="s">
        <v>25</v>
      </c>
      <c r="B32" s="50">
        <v>304</v>
      </c>
      <c r="C32" s="50">
        <v>26</v>
      </c>
      <c r="D32" s="50">
        <v>38</v>
      </c>
      <c r="E32" s="50">
        <v>0</v>
      </c>
      <c r="F32" s="50">
        <v>92</v>
      </c>
      <c r="G32" s="50">
        <v>6</v>
      </c>
      <c r="H32" s="52">
        <f t="shared" si="0"/>
        <v>466</v>
      </c>
      <c r="I32" s="12" t="s">
        <v>60</v>
      </c>
    </row>
    <row r="33" spans="1:9" x14ac:dyDescent="0.2">
      <c r="A33" s="33" t="s">
        <v>26</v>
      </c>
      <c r="B33" s="5">
        <v>440</v>
      </c>
      <c r="C33" s="5">
        <v>299</v>
      </c>
      <c r="D33" s="5">
        <v>110</v>
      </c>
      <c r="E33" s="5">
        <v>0</v>
      </c>
      <c r="F33" s="5">
        <v>3</v>
      </c>
      <c r="G33" s="5">
        <v>47</v>
      </c>
      <c r="H33" s="51">
        <f t="shared" si="0"/>
        <v>899</v>
      </c>
      <c r="I33" s="12" t="s">
        <v>61</v>
      </c>
    </row>
    <row r="34" spans="1:9" x14ac:dyDescent="0.2">
      <c r="A34" s="49" t="s">
        <v>27</v>
      </c>
      <c r="B34" s="50">
        <v>1748</v>
      </c>
      <c r="C34" s="50">
        <v>100</v>
      </c>
      <c r="D34" s="50">
        <v>855</v>
      </c>
      <c r="E34" s="50">
        <v>0</v>
      </c>
      <c r="F34" s="50">
        <v>43</v>
      </c>
      <c r="G34" s="50">
        <v>13</v>
      </c>
      <c r="H34" s="52">
        <f t="shared" si="0"/>
        <v>2759</v>
      </c>
      <c r="I34" s="12" t="s">
        <v>91</v>
      </c>
    </row>
    <row r="35" spans="1:9" x14ac:dyDescent="0.2">
      <c r="A35" s="33" t="s">
        <v>28</v>
      </c>
      <c r="B35" s="5">
        <v>1170</v>
      </c>
      <c r="C35" s="5">
        <v>359</v>
      </c>
      <c r="D35" s="5">
        <v>254</v>
      </c>
      <c r="E35" s="5">
        <v>0</v>
      </c>
      <c r="F35" s="5">
        <v>369</v>
      </c>
      <c r="G35" s="5">
        <v>0</v>
      </c>
      <c r="H35" s="51">
        <f t="shared" si="0"/>
        <v>2152</v>
      </c>
      <c r="I35" s="12" t="s">
        <v>62</v>
      </c>
    </row>
    <row r="36" spans="1:9" x14ac:dyDescent="0.2">
      <c r="A36" s="49" t="s">
        <v>29</v>
      </c>
      <c r="B36" s="50">
        <v>3148</v>
      </c>
      <c r="C36" s="50">
        <v>1361</v>
      </c>
      <c r="D36" s="50">
        <v>1610</v>
      </c>
      <c r="E36" s="50">
        <v>14</v>
      </c>
      <c r="F36" s="50">
        <v>589</v>
      </c>
      <c r="G36" s="50">
        <v>76</v>
      </c>
      <c r="H36" s="52">
        <f t="shared" si="0"/>
        <v>6798</v>
      </c>
      <c r="I36" s="12" t="s">
        <v>63</v>
      </c>
    </row>
    <row r="37" spans="1:9" x14ac:dyDescent="0.2">
      <c r="A37" s="33" t="s">
        <v>30</v>
      </c>
      <c r="B37" s="5">
        <v>279</v>
      </c>
      <c r="C37" s="5">
        <v>227</v>
      </c>
      <c r="D37" s="5">
        <v>129</v>
      </c>
      <c r="E37" s="5">
        <v>22</v>
      </c>
      <c r="F37" s="5">
        <v>0</v>
      </c>
      <c r="G37" s="5">
        <v>65</v>
      </c>
      <c r="H37" s="51">
        <f t="shared" si="0"/>
        <v>722</v>
      </c>
      <c r="I37" s="12" t="s">
        <v>64</v>
      </c>
    </row>
    <row r="38" spans="1:9" x14ac:dyDescent="0.2">
      <c r="A38" s="49" t="s">
        <v>39</v>
      </c>
      <c r="B38" s="50">
        <v>0</v>
      </c>
      <c r="C38" s="50">
        <v>0</v>
      </c>
      <c r="D38" s="50">
        <v>585</v>
      </c>
      <c r="E38" s="50">
        <v>0</v>
      </c>
      <c r="F38" s="50">
        <v>0</v>
      </c>
      <c r="G38" s="50">
        <v>0</v>
      </c>
      <c r="H38" s="52">
        <f t="shared" si="0"/>
        <v>585</v>
      </c>
      <c r="I38" s="12" t="s">
        <v>70</v>
      </c>
    </row>
    <row r="39" spans="1:9" ht="6" customHeight="1" x14ac:dyDescent="0.2">
      <c r="A39" s="3"/>
      <c r="B39" s="4"/>
      <c r="C39" s="4"/>
      <c r="D39" s="4"/>
      <c r="E39" s="4"/>
      <c r="F39" s="4"/>
      <c r="G39" s="4"/>
      <c r="H39" s="4"/>
    </row>
    <row r="40" spans="1:9" ht="15.75" x14ac:dyDescent="0.2">
      <c r="A40" s="32" t="s">
        <v>2</v>
      </c>
      <c r="B40" s="18">
        <f t="shared" ref="B40:H40" si="1">SUM(B7:B38)</f>
        <v>38116</v>
      </c>
      <c r="C40" s="18">
        <f t="shared" si="1"/>
        <v>13073</v>
      </c>
      <c r="D40" s="18">
        <f t="shared" si="1"/>
        <v>12240</v>
      </c>
      <c r="E40" s="18">
        <f t="shared" si="1"/>
        <v>172</v>
      </c>
      <c r="F40" s="18">
        <f t="shared" si="1"/>
        <v>4003</v>
      </c>
      <c r="G40" s="18">
        <f t="shared" si="1"/>
        <v>2016</v>
      </c>
      <c r="H40" s="18">
        <f t="shared" si="1"/>
        <v>69620</v>
      </c>
    </row>
    <row r="41" spans="1:9" x14ac:dyDescent="0.2">
      <c r="A41" s="15" t="s">
        <v>65</v>
      </c>
      <c r="B41" s="59">
        <f>B40*100/$H$40</f>
        <v>54.748635449583453</v>
      </c>
      <c r="C41" s="59">
        <f t="shared" ref="C41:G41" si="2">C40*100/$H$40</f>
        <v>18.77765010054582</v>
      </c>
      <c r="D41" s="59">
        <f t="shared" si="2"/>
        <v>17.581154840563055</v>
      </c>
      <c r="E41" s="59">
        <f t="shared" si="2"/>
        <v>0.24705544383797759</v>
      </c>
      <c r="F41" s="59">
        <f t="shared" si="2"/>
        <v>5.7497845446710718</v>
      </c>
      <c r="G41" s="59">
        <f t="shared" si="2"/>
        <v>2.8957196207986211</v>
      </c>
      <c r="H41" s="14">
        <f>SUM(B41:G41)</f>
        <v>100</v>
      </c>
    </row>
    <row r="42" spans="1:9" x14ac:dyDescent="0.2">
      <c r="A42" s="34" t="s">
        <v>75</v>
      </c>
    </row>
    <row r="43" spans="1:9" x14ac:dyDescent="0.2">
      <c r="A43" s="35" t="s">
        <v>76</v>
      </c>
    </row>
  </sheetData>
  <mergeCells count="2">
    <mergeCell ref="A4:A5"/>
    <mergeCell ref="B4:G4"/>
  </mergeCells>
  <pageMargins left="0.7" right="0.7" top="0.75" bottom="0.75" header="0.3" footer="0.3"/>
  <ignoredErrors>
    <ignoredError sqref="B41:E41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zoomScaleNormal="100" workbookViewId="0">
      <selection activeCell="A68" sqref="A68"/>
    </sheetView>
  </sheetViews>
  <sheetFormatPr baseColWidth="10" defaultRowHeight="12.75" x14ac:dyDescent="0.2"/>
  <cols>
    <col min="1" max="1" width="19.5703125" bestFit="1" customWidth="1"/>
    <col min="2" max="2" width="13.28515625" customWidth="1"/>
  </cols>
  <sheetData>
    <row r="2" spans="1:10" ht="17.25" x14ac:dyDescent="0.3">
      <c r="A2" s="16" t="s">
        <v>88</v>
      </c>
    </row>
    <row r="3" spans="1:10" x14ac:dyDescent="0.2">
      <c r="J3" s="20"/>
    </row>
    <row r="4" spans="1:10" ht="15.75" x14ac:dyDescent="0.2">
      <c r="A4" s="73" t="s">
        <v>3</v>
      </c>
      <c r="B4" s="74" t="s">
        <v>1</v>
      </c>
      <c r="C4" s="74"/>
      <c r="D4" s="74"/>
      <c r="E4" s="74"/>
      <c r="F4" s="74"/>
      <c r="G4" s="74"/>
      <c r="H4" s="58"/>
    </row>
    <row r="5" spans="1:10" ht="38.25" x14ac:dyDescent="0.2">
      <c r="A5" s="73"/>
      <c r="B5" s="19" t="s">
        <v>72</v>
      </c>
      <c r="C5" s="19" t="s">
        <v>73</v>
      </c>
      <c r="D5" s="19" t="s">
        <v>32</v>
      </c>
      <c r="E5" s="19" t="s">
        <v>33</v>
      </c>
      <c r="F5" s="17" t="s">
        <v>80</v>
      </c>
      <c r="G5" s="17" t="s">
        <v>81</v>
      </c>
      <c r="H5" s="17" t="s">
        <v>34</v>
      </c>
    </row>
    <row r="6" spans="1:10" ht="8.25" customHeight="1" x14ac:dyDescent="0.2">
      <c r="A6" s="47"/>
      <c r="B6" s="48"/>
      <c r="C6" s="48"/>
      <c r="D6" s="48"/>
      <c r="E6" s="48"/>
      <c r="F6" s="48"/>
      <c r="G6" s="48"/>
      <c r="H6" s="48"/>
    </row>
    <row r="7" spans="1:10" x14ac:dyDescent="0.2">
      <c r="A7" s="33" t="s">
        <v>4</v>
      </c>
      <c r="B7" s="5">
        <v>1154</v>
      </c>
      <c r="C7" s="5">
        <v>95</v>
      </c>
      <c r="D7" s="5">
        <v>428</v>
      </c>
      <c r="E7" s="5">
        <v>0</v>
      </c>
      <c r="F7" s="5">
        <v>0</v>
      </c>
      <c r="G7" s="5">
        <v>0</v>
      </c>
      <c r="H7" s="51">
        <f>SUM(B7:G7)</f>
        <v>1677</v>
      </c>
      <c r="I7" s="12" t="s">
        <v>40</v>
      </c>
    </row>
    <row r="8" spans="1:10" x14ac:dyDescent="0.2">
      <c r="A8" s="49" t="s">
        <v>5</v>
      </c>
      <c r="B8" s="50">
        <v>2049</v>
      </c>
      <c r="C8" s="50">
        <v>171</v>
      </c>
      <c r="D8" s="50">
        <v>404</v>
      </c>
      <c r="E8" s="50">
        <v>6</v>
      </c>
      <c r="F8" s="50">
        <v>0</v>
      </c>
      <c r="G8" s="50">
        <v>36</v>
      </c>
      <c r="H8" s="52">
        <f t="shared" ref="H8:H38" si="0">SUM(B8:G8)</f>
        <v>2666</v>
      </c>
      <c r="I8" s="12" t="s">
        <v>41</v>
      </c>
    </row>
    <row r="9" spans="1:10" x14ac:dyDescent="0.2">
      <c r="A9" s="33" t="s">
        <v>36</v>
      </c>
      <c r="B9" s="5">
        <v>106</v>
      </c>
      <c r="C9" s="5">
        <v>82</v>
      </c>
      <c r="D9" s="5">
        <v>85</v>
      </c>
      <c r="E9" s="5">
        <v>0</v>
      </c>
      <c r="F9" s="5">
        <v>0</v>
      </c>
      <c r="G9" s="5">
        <v>7</v>
      </c>
      <c r="H9" s="51">
        <f t="shared" si="0"/>
        <v>280</v>
      </c>
      <c r="I9" s="12" t="s">
        <v>66</v>
      </c>
    </row>
    <row r="10" spans="1:10" x14ac:dyDescent="0.2">
      <c r="A10" s="49" t="s">
        <v>6</v>
      </c>
      <c r="B10" s="50">
        <v>108</v>
      </c>
      <c r="C10" s="50">
        <v>157</v>
      </c>
      <c r="D10" s="50">
        <v>116</v>
      </c>
      <c r="E10" s="50">
        <v>1</v>
      </c>
      <c r="F10" s="50">
        <v>0</v>
      </c>
      <c r="G10" s="50">
        <v>10</v>
      </c>
      <c r="H10" s="52">
        <f t="shared" si="0"/>
        <v>392</v>
      </c>
      <c r="I10" s="12" t="s">
        <v>90</v>
      </c>
    </row>
    <row r="11" spans="1:10" x14ac:dyDescent="0.2">
      <c r="A11" s="33" t="s">
        <v>7</v>
      </c>
      <c r="B11" s="5">
        <v>168</v>
      </c>
      <c r="C11" s="5">
        <v>781</v>
      </c>
      <c r="D11" s="5">
        <v>399</v>
      </c>
      <c r="E11" s="5">
        <v>0</v>
      </c>
      <c r="F11" s="5">
        <v>0</v>
      </c>
      <c r="G11" s="5">
        <v>41</v>
      </c>
      <c r="H11" s="51">
        <f t="shared" si="0"/>
        <v>1389</v>
      </c>
      <c r="I11" s="12" t="s">
        <v>43</v>
      </c>
    </row>
    <row r="12" spans="1:10" x14ac:dyDescent="0.2">
      <c r="A12" s="49" t="s">
        <v>8</v>
      </c>
      <c r="B12" s="50">
        <v>2300</v>
      </c>
      <c r="C12" s="50">
        <v>216</v>
      </c>
      <c r="D12" s="50">
        <v>411</v>
      </c>
      <c r="E12" s="50">
        <v>0</v>
      </c>
      <c r="F12" s="50">
        <v>0</v>
      </c>
      <c r="G12" s="50">
        <v>0</v>
      </c>
      <c r="H12" s="52">
        <f t="shared" si="0"/>
        <v>2927</v>
      </c>
      <c r="I12" s="12" t="s">
        <v>45</v>
      </c>
    </row>
    <row r="13" spans="1:10" x14ac:dyDescent="0.2">
      <c r="A13" s="33" t="s">
        <v>82</v>
      </c>
      <c r="B13" s="5">
        <v>3874</v>
      </c>
      <c r="C13" s="5">
        <v>4554</v>
      </c>
      <c r="D13" s="5">
        <v>1534</v>
      </c>
      <c r="E13" s="5">
        <v>89</v>
      </c>
      <c r="F13" s="5">
        <v>0</v>
      </c>
      <c r="G13" s="5">
        <v>590</v>
      </c>
      <c r="H13" s="51">
        <f>SUM(B13:G13)</f>
        <v>10641</v>
      </c>
      <c r="I13" s="12" t="s">
        <v>83</v>
      </c>
    </row>
    <row r="14" spans="1:10" x14ac:dyDescent="0.2">
      <c r="A14" s="49" t="s">
        <v>9</v>
      </c>
      <c r="B14" s="50">
        <v>989</v>
      </c>
      <c r="C14" s="50">
        <v>243</v>
      </c>
      <c r="D14" s="50">
        <v>381</v>
      </c>
      <c r="E14" s="50">
        <v>0</v>
      </c>
      <c r="F14" s="50">
        <v>0</v>
      </c>
      <c r="G14" s="50">
        <v>0</v>
      </c>
      <c r="H14" s="52">
        <f t="shared" si="0"/>
        <v>1613</v>
      </c>
      <c r="I14" s="12" t="s">
        <v>42</v>
      </c>
    </row>
    <row r="15" spans="1:10" x14ac:dyDescent="0.2">
      <c r="A15" s="33" t="s">
        <v>37</v>
      </c>
      <c r="B15" s="5">
        <v>824</v>
      </c>
      <c r="C15" s="5">
        <v>281</v>
      </c>
      <c r="D15" s="5">
        <v>436</v>
      </c>
      <c r="E15" s="5">
        <v>0</v>
      </c>
      <c r="F15" s="5">
        <v>0</v>
      </c>
      <c r="G15" s="5">
        <v>123</v>
      </c>
      <c r="H15" s="51">
        <f t="shared" si="0"/>
        <v>1664</v>
      </c>
      <c r="I15" s="12" t="s">
        <v>68</v>
      </c>
    </row>
    <row r="16" spans="1:10" x14ac:dyDescent="0.2">
      <c r="A16" s="49" t="s">
        <v>10</v>
      </c>
      <c r="B16" s="50">
        <v>1092</v>
      </c>
      <c r="C16" s="50">
        <v>236</v>
      </c>
      <c r="D16" s="50">
        <v>731</v>
      </c>
      <c r="E16" s="50">
        <v>0</v>
      </c>
      <c r="F16" s="50">
        <v>0</v>
      </c>
      <c r="G16" s="50">
        <v>27</v>
      </c>
      <c r="H16" s="52">
        <f t="shared" si="0"/>
        <v>2086</v>
      </c>
      <c r="I16" s="12" t="s">
        <v>44</v>
      </c>
    </row>
    <row r="17" spans="1:9" x14ac:dyDescent="0.2">
      <c r="A17" s="33" t="s">
        <v>12</v>
      </c>
      <c r="B17" s="5">
        <v>1853</v>
      </c>
      <c r="C17" s="5">
        <v>1236</v>
      </c>
      <c r="D17" s="5">
        <v>914</v>
      </c>
      <c r="E17" s="5">
        <v>0</v>
      </c>
      <c r="F17" s="5">
        <v>0</v>
      </c>
      <c r="G17" s="5">
        <v>41</v>
      </c>
      <c r="H17" s="51">
        <f t="shared" si="0"/>
        <v>4044</v>
      </c>
      <c r="I17" s="12" t="s">
        <v>46</v>
      </c>
    </row>
    <row r="18" spans="1:9" x14ac:dyDescent="0.2">
      <c r="A18" s="49" t="s">
        <v>13</v>
      </c>
      <c r="B18" s="50">
        <v>83</v>
      </c>
      <c r="C18" s="50">
        <v>61</v>
      </c>
      <c r="D18" s="50">
        <v>73</v>
      </c>
      <c r="E18" s="50">
        <v>0</v>
      </c>
      <c r="F18" s="50">
        <v>0</v>
      </c>
      <c r="G18" s="50">
        <v>18</v>
      </c>
      <c r="H18" s="52">
        <f t="shared" si="0"/>
        <v>235</v>
      </c>
      <c r="I18" s="12" t="s">
        <v>47</v>
      </c>
    </row>
    <row r="19" spans="1:9" x14ac:dyDescent="0.2">
      <c r="A19" s="33" t="s">
        <v>14</v>
      </c>
      <c r="B19" s="5">
        <v>1650</v>
      </c>
      <c r="C19" s="5">
        <v>844</v>
      </c>
      <c r="D19" s="5">
        <v>720</v>
      </c>
      <c r="E19" s="5">
        <v>0</v>
      </c>
      <c r="F19" s="5">
        <v>1</v>
      </c>
      <c r="G19" s="5">
        <v>155</v>
      </c>
      <c r="H19" s="51">
        <f t="shared" si="0"/>
        <v>3370</v>
      </c>
      <c r="I19" s="12" t="s">
        <v>48</v>
      </c>
    </row>
    <row r="20" spans="1:9" x14ac:dyDescent="0.2">
      <c r="A20" s="49" t="s">
        <v>15</v>
      </c>
      <c r="B20" s="50">
        <v>4390</v>
      </c>
      <c r="C20" s="50">
        <v>2616</v>
      </c>
      <c r="D20" s="50">
        <v>939</v>
      </c>
      <c r="E20" s="50">
        <v>0</v>
      </c>
      <c r="F20" s="50">
        <v>0</v>
      </c>
      <c r="G20" s="50">
        <v>155</v>
      </c>
      <c r="H20" s="52">
        <f t="shared" si="0"/>
        <v>8100</v>
      </c>
      <c r="I20" s="12" t="s">
        <v>49</v>
      </c>
    </row>
    <row r="21" spans="1:9" x14ac:dyDescent="0.2">
      <c r="A21" s="33" t="s">
        <v>31</v>
      </c>
      <c r="B21" s="5">
        <v>12531</v>
      </c>
      <c r="C21" s="5">
        <v>2608</v>
      </c>
      <c r="D21" s="5">
        <v>5419</v>
      </c>
      <c r="E21" s="5">
        <v>0</v>
      </c>
      <c r="F21" s="5">
        <v>1</v>
      </c>
      <c r="G21" s="5">
        <v>142</v>
      </c>
      <c r="H21" s="51">
        <f t="shared" si="0"/>
        <v>20701</v>
      </c>
      <c r="I21" s="12" t="s">
        <v>51</v>
      </c>
    </row>
    <row r="22" spans="1:9" x14ac:dyDescent="0.2">
      <c r="A22" s="49" t="s">
        <v>16</v>
      </c>
      <c r="B22" s="50">
        <v>275</v>
      </c>
      <c r="C22" s="50">
        <v>121</v>
      </c>
      <c r="D22" s="50">
        <v>95</v>
      </c>
      <c r="E22" s="50">
        <v>0</v>
      </c>
      <c r="F22" s="50">
        <v>0</v>
      </c>
      <c r="G22" s="50">
        <v>0</v>
      </c>
      <c r="H22" s="52">
        <f t="shared" si="0"/>
        <v>491</v>
      </c>
      <c r="I22" s="12" t="s">
        <v>50</v>
      </c>
    </row>
    <row r="23" spans="1:9" x14ac:dyDescent="0.2">
      <c r="A23" s="33" t="s">
        <v>17</v>
      </c>
      <c r="B23" s="5">
        <v>1073</v>
      </c>
      <c r="C23" s="5">
        <v>554</v>
      </c>
      <c r="D23" s="5">
        <v>274</v>
      </c>
      <c r="E23" s="5">
        <v>0</v>
      </c>
      <c r="F23" s="5">
        <v>0</v>
      </c>
      <c r="G23" s="5">
        <v>6</v>
      </c>
      <c r="H23" s="51">
        <f t="shared" si="0"/>
        <v>1907</v>
      </c>
      <c r="I23" s="12" t="s">
        <v>52</v>
      </c>
    </row>
    <row r="24" spans="1:9" x14ac:dyDescent="0.2">
      <c r="A24" s="49" t="s">
        <v>38</v>
      </c>
      <c r="B24" s="50">
        <v>1040</v>
      </c>
      <c r="C24" s="50">
        <v>411</v>
      </c>
      <c r="D24" s="50">
        <v>299</v>
      </c>
      <c r="E24" s="50">
        <v>0</v>
      </c>
      <c r="F24" s="50">
        <v>0</v>
      </c>
      <c r="G24" s="50">
        <v>30</v>
      </c>
      <c r="H24" s="52">
        <f t="shared" si="0"/>
        <v>1780</v>
      </c>
      <c r="I24" s="12" t="s">
        <v>69</v>
      </c>
    </row>
    <row r="25" spans="1:9" x14ac:dyDescent="0.2">
      <c r="A25" s="33" t="s">
        <v>18</v>
      </c>
      <c r="B25" s="5">
        <v>2006</v>
      </c>
      <c r="C25" s="5">
        <v>496</v>
      </c>
      <c r="D25" s="5">
        <v>1209</v>
      </c>
      <c r="E25" s="5">
        <v>0</v>
      </c>
      <c r="F25" s="5">
        <v>0</v>
      </c>
      <c r="G25" s="5">
        <v>1</v>
      </c>
      <c r="H25" s="51">
        <f t="shared" si="0"/>
        <v>3712</v>
      </c>
      <c r="I25" s="12" t="s">
        <v>53</v>
      </c>
    </row>
    <row r="26" spans="1:9" x14ac:dyDescent="0.2">
      <c r="A26" s="49" t="s">
        <v>19</v>
      </c>
      <c r="B26" s="50">
        <v>174</v>
      </c>
      <c r="C26" s="50">
        <v>1029</v>
      </c>
      <c r="D26" s="50">
        <v>246</v>
      </c>
      <c r="E26" s="50">
        <v>0</v>
      </c>
      <c r="F26" s="50">
        <v>1</v>
      </c>
      <c r="G26" s="50">
        <v>9</v>
      </c>
      <c r="H26" s="52">
        <f t="shared" si="0"/>
        <v>1459</v>
      </c>
      <c r="I26" s="12" t="s">
        <v>54</v>
      </c>
    </row>
    <row r="27" spans="1:9" x14ac:dyDescent="0.2">
      <c r="A27" s="33" t="s">
        <v>20</v>
      </c>
      <c r="B27" s="5">
        <v>1071</v>
      </c>
      <c r="C27" s="5">
        <v>1136</v>
      </c>
      <c r="D27" s="5">
        <v>426</v>
      </c>
      <c r="E27" s="5">
        <v>0</v>
      </c>
      <c r="F27" s="5">
        <v>0</v>
      </c>
      <c r="G27" s="5">
        <v>4</v>
      </c>
      <c r="H27" s="51">
        <f t="shared" si="0"/>
        <v>2637</v>
      </c>
      <c r="I27" s="12" t="s">
        <v>55</v>
      </c>
    </row>
    <row r="28" spans="1:9" x14ac:dyDescent="0.2">
      <c r="A28" s="49" t="s">
        <v>21</v>
      </c>
      <c r="B28" s="50">
        <v>2729</v>
      </c>
      <c r="C28" s="50">
        <v>1171</v>
      </c>
      <c r="D28" s="50">
        <v>1445</v>
      </c>
      <c r="E28" s="50">
        <v>0</v>
      </c>
      <c r="F28" s="50">
        <v>0</v>
      </c>
      <c r="G28" s="50">
        <v>40</v>
      </c>
      <c r="H28" s="52">
        <f t="shared" si="0"/>
        <v>5385</v>
      </c>
      <c r="I28" s="12" t="s">
        <v>56</v>
      </c>
    </row>
    <row r="29" spans="1:9" x14ac:dyDescent="0.2">
      <c r="A29" s="33" t="s">
        <v>22</v>
      </c>
      <c r="B29" s="5">
        <v>48</v>
      </c>
      <c r="C29" s="5">
        <v>1805</v>
      </c>
      <c r="D29" s="5">
        <v>93</v>
      </c>
      <c r="E29" s="5">
        <v>0</v>
      </c>
      <c r="F29" s="5">
        <v>0</v>
      </c>
      <c r="G29" s="5">
        <v>136</v>
      </c>
      <c r="H29" s="51">
        <f t="shared" si="0"/>
        <v>2082</v>
      </c>
      <c r="I29" s="12" t="s">
        <v>57</v>
      </c>
    </row>
    <row r="30" spans="1:9" x14ac:dyDescent="0.2">
      <c r="A30" s="49" t="s">
        <v>23</v>
      </c>
      <c r="B30" s="50">
        <v>1580</v>
      </c>
      <c r="C30" s="50">
        <v>496</v>
      </c>
      <c r="D30" s="50">
        <v>475</v>
      </c>
      <c r="E30" s="50">
        <v>0</v>
      </c>
      <c r="F30" s="50">
        <v>0</v>
      </c>
      <c r="G30" s="50">
        <v>5</v>
      </c>
      <c r="H30" s="52">
        <f t="shared" si="0"/>
        <v>2556</v>
      </c>
      <c r="I30" s="12" t="s">
        <v>58</v>
      </c>
    </row>
    <row r="31" spans="1:9" x14ac:dyDescent="0.2">
      <c r="A31" s="33" t="s">
        <v>24</v>
      </c>
      <c r="B31" s="5">
        <v>722</v>
      </c>
      <c r="C31" s="5">
        <v>278</v>
      </c>
      <c r="D31" s="5">
        <v>231</v>
      </c>
      <c r="E31" s="5">
        <v>13</v>
      </c>
      <c r="F31" s="5">
        <v>0</v>
      </c>
      <c r="G31" s="5">
        <v>6</v>
      </c>
      <c r="H31" s="51">
        <f t="shared" si="0"/>
        <v>1250</v>
      </c>
      <c r="I31" s="12" t="s">
        <v>59</v>
      </c>
    </row>
    <row r="32" spans="1:9" x14ac:dyDescent="0.2">
      <c r="A32" s="49" t="s">
        <v>25</v>
      </c>
      <c r="B32" s="50">
        <v>148</v>
      </c>
      <c r="C32" s="50">
        <v>55</v>
      </c>
      <c r="D32" s="50">
        <v>129</v>
      </c>
      <c r="E32" s="50">
        <v>0</v>
      </c>
      <c r="F32" s="50">
        <v>0</v>
      </c>
      <c r="G32" s="50">
        <v>3</v>
      </c>
      <c r="H32" s="52">
        <f t="shared" si="0"/>
        <v>335</v>
      </c>
      <c r="I32" s="12" t="s">
        <v>60</v>
      </c>
    </row>
    <row r="33" spans="1:9" x14ac:dyDescent="0.2">
      <c r="A33" s="33" t="s">
        <v>26</v>
      </c>
      <c r="B33" s="5">
        <v>108</v>
      </c>
      <c r="C33" s="5">
        <v>310</v>
      </c>
      <c r="D33" s="5">
        <v>1021</v>
      </c>
      <c r="E33" s="5">
        <v>0</v>
      </c>
      <c r="F33" s="5">
        <v>0</v>
      </c>
      <c r="G33" s="5">
        <v>3</v>
      </c>
      <c r="H33" s="51">
        <f t="shared" si="0"/>
        <v>1442</v>
      </c>
      <c r="I33" s="12" t="s">
        <v>61</v>
      </c>
    </row>
    <row r="34" spans="1:9" x14ac:dyDescent="0.2">
      <c r="A34" s="49" t="s">
        <v>27</v>
      </c>
      <c r="B34" s="50">
        <v>2660</v>
      </c>
      <c r="C34" s="50">
        <v>408</v>
      </c>
      <c r="D34" s="50">
        <v>2348</v>
      </c>
      <c r="E34" s="50">
        <v>0</v>
      </c>
      <c r="F34" s="50">
        <v>1</v>
      </c>
      <c r="G34" s="50">
        <v>3</v>
      </c>
      <c r="H34" s="52">
        <f t="shared" si="0"/>
        <v>5420</v>
      </c>
      <c r="I34" s="12" t="s">
        <v>91</v>
      </c>
    </row>
    <row r="35" spans="1:9" x14ac:dyDescent="0.2">
      <c r="A35" s="33" t="s">
        <v>28</v>
      </c>
      <c r="B35" s="5">
        <v>1464</v>
      </c>
      <c r="C35" s="5">
        <v>676</v>
      </c>
      <c r="D35" s="5">
        <v>374</v>
      </c>
      <c r="E35" s="5">
        <v>0</v>
      </c>
      <c r="F35" s="5">
        <v>0</v>
      </c>
      <c r="G35" s="5">
        <v>5</v>
      </c>
      <c r="H35" s="51">
        <f t="shared" si="0"/>
        <v>2519</v>
      </c>
      <c r="I35" s="12" t="s">
        <v>62</v>
      </c>
    </row>
    <row r="36" spans="1:9" x14ac:dyDescent="0.2">
      <c r="A36" s="49" t="s">
        <v>29</v>
      </c>
      <c r="B36" s="50">
        <v>2848</v>
      </c>
      <c r="C36" s="50">
        <v>2285</v>
      </c>
      <c r="D36" s="50">
        <v>3548</v>
      </c>
      <c r="E36" s="50">
        <v>20</v>
      </c>
      <c r="F36" s="50">
        <v>38</v>
      </c>
      <c r="G36" s="50">
        <v>21</v>
      </c>
      <c r="H36" s="52">
        <f t="shared" si="0"/>
        <v>8760</v>
      </c>
      <c r="I36" s="12" t="s">
        <v>63</v>
      </c>
    </row>
    <row r="37" spans="1:9" x14ac:dyDescent="0.2">
      <c r="A37" s="33" t="s">
        <v>30</v>
      </c>
      <c r="B37" s="5">
        <v>371</v>
      </c>
      <c r="C37" s="5">
        <v>291</v>
      </c>
      <c r="D37" s="5">
        <v>300</v>
      </c>
      <c r="E37" s="5">
        <v>0</v>
      </c>
      <c r="F37" s="5">
        <v>0</v>
      </c>
      <c r="G37" s="5">
        <v>29</v>
      </c>
      <c r="H37" s="51">
        <f t="shared" si="0"/>
        <v>991</v>
      </c>
      <c r="I37" s="12" t="s">
        <v>64</v>
      </c>
    </row>
    <row r="38" spans="1:9" x14ac:dyDescent="0.2">
      <c r="A38" s="49" t="s">
        <v>39</v>
      </c>
      <c r="B38" s="50">
        <v>0</v>
      </c>
      <c r="C38" s="50">
        <v>0</v>
      </c>
      <c r="D38" s="50">
        <v>499</v>
      </c>
      <c r="E38" s="50">
        <v>0</v>
      </c>
      <c r="F38" s="50">
        <v>0</v>
      </c>
      <c r="G38" s="50">
        <v>0</v>
      </c>
      <c r="H38" s="52">
        <f t="shared" si="0"/>
        <v>499</v>
      </c>
      <c r="I38" s="12" t="s">
        <v>70</v>
      </c>
    </row>
    <row r="39" spans="1:9" ht="6" customHeight="1" x14ac:dyDescent="0.2">
      <c r="A39" s="3"/>
      <c r="B39" s="4"/>
      <c r="C39" s="4"/>
      <c r="D39" s="4"/>
      <c r="E39" s="4"/>
      <c r="F39" s="4"/>
      <c r="G39" s="4"/>
      <c r="H39" s="4"/>
    </row>
    <row r="40" spans="1:9" ht="15.75" x14ac:dyDescent="0.2">
      <c r="A40" s="32" t="s">
        <v>2</v>
      </c>
      <c r="B40" s="18">
        <f t="shared" ref="B40:H40" si="1">SUM(B7:B38)</f>
        <v>51488</v>
      </c>
      <c r="C40" s="18">
        <f t="shared" si="1"/>
        <v>25703</v>
      </c>
      <c r="D40" s="18">
        <f t="shared" si="1"/>
        <v>26002</v>
      </c>
      <c r="E40" s="18">
        <f t="shared" si="1"/>
        <v>129</v>
      </c>
      <c r="F40" s="18">
        <f t="shared" si="1"/>
        <v>42</v>
      </c>
      <c r="G40" s="18">
        <f t="shared" si="1"/>
        <v>1646</v>
      </c>
      <c r="H40" s="18">
        <f t="shared" si="1"/>
        <v>105010</v>
      </c>
    </row>
    <row r="41" spans="1:9" x14ac:dyDescent="0.2">
      <c r="A41" s="12"/>
      <c r="B41" s="60">
        <f>B40*100/$H$40</f>
        <v>49.031520807542137</v>
      </c>
      <c r="C41" s="60">
        <f t="shared" ref="C41:G41" si="2">C40*100/$H$40</f>
        <v>24.476716503190172</v>
      </c>
      <c r="D41" s="60">
        <f t="shared" si="2"/>
        <v>24.7614512903533</v>
      </c>
      <c r="E41" s="60">
        <f t="shared" si="2"/>
        <v>0.12284544329111513</v>
      </c>
      <c r="F41" s="60">
        <f t="shared" si="2"/>
        <v>3.9996190838967716E-2</v>
      </c>
      <c r="G41" s="60">
        <f t="shared" si="2"/>
        <v>1.5674697647843063</v>
      </c>
      <c r="H41" s="36">
        <f>SUM(B41:G41)</f>
        <v>100</v>
      </c>
    </row>
    <row r="42" spans="1:9" x14ac:dyDescent="0.2">
      <c r="A42" s="34" t="s">
        <v>75</v>
      </c>
    </row>
    <row r="43" spans="1:9" x14ac:dyDescent="0.2">
      <c r="A43" s="35" t="s">
        <v>76</v>
      </c>
    </row>
  </sheetData>
  <mergeCells count="2">
    <mergeCell ref="A4:A5"/>
    <mergeCell ref="B4:G4"/>
  </mergeCells>
  <pageMargins left="0.7" right="0.7" top="0.75" bottom="0.75" header="0.3" footer="0.3"/>
  <ignoredErrors>
    <ignoredError sqref="B41:E41" evalErro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zoomScaleNormal="100" workbookViewId="0">
      <selection activeCell="A56" sqref="A56"/>
    </sheetView>
  </sheetViews>
  <sheetFormatPr baseColWidth="10" defaultRowHeight="12.75" x14ac:dyDescent="0.2"/>
  <cols>
    <col min="1" max="1" width="21.140625" style="9" customWidth="1"/>
    <col min="2" max="2" width="12.5703125" style="9" customWidth="1"/>
    <col min="3" max="3" width="13" style="9" customWidth="1"/>
    <col min="4" max="4" width="18.140625" style="9" customWidth="1"/>
    <col min="5" max="5" width="16.42578125" style="9" customWidth="1"/>
    <col min="6" max="16384" width="11.42578125" style="9"/>
  </cols>
  <sheetData>
    <row r="2" spans="1:8" ht="17.25" x14ac:dyDescent="0.3">
      <c r="A2" s="7" t="s">
        <v>89</v>
      </c>
      <c r="B2" s="8"/>
      <c r="C2" s="8"/>
      <c r="D2" s="8"/>
    </row>
    <row r="4" spans="1:8" ht="21" customHeight="1" x14ac:dyDescent="0.2">
      <c r="A4" s="77" t="s">
        <v>3</v>
      </c>
      <c r="B4" s="76" t="s">
        <v>71</v>
      </c>
      <c r="C4" s="76"/>
      <c r="D4" s="76"/>
      <c r="E4" s="75" t="s">
        <v>79</v>
      </c>
    </row>
    <row r="5" spans="1:8" ht="30" customHeight="1" x14ac:dyDescent="0.2">
      <c r="A5" s="77"/>
      <c r="B5" s="22" t="s">
        <v>77</v>
      </c>
      <c r="C5" s="25" t="s">
        <v>78</v>
      </c>
      <c r="D5" s="22" t="s">
        <v>2</v>
      </c>
      <c r="E5" s="75"/>
    </row>
    <row r="6" spans="1:8" ht="9" customHeight="1" x14ac:dyDescent="0.2">
      <c r="A6" s="55"/>
      <c r="B6" s="47"/>
      <c r="C6" s="56"/>
      <c r="D6" s="47"/>
      <c r="E6" s="57"/>
    </row>
    <row r="7" spans="1:8" x14ac:dyDescent="0.2">
      <c r="A7" s="29" t="s">
        <v>4</v>
      </c>
      <c r="B7" s="10">
        <v>3</v>
      </c>
      <c r="C7" s="26">
        <v>0</v>
      </c>
      <c r="D7" s="10">
        <f t="shared" ref="D7:D38" si="0">SUM(B7:C7)</f>
        <v>3</v>
      </c>
      <c r="E7" s="10">
        <v>0</v>
      </c>
      <c r="F7" s="12" t="s">
        <v>40</v>
      </c>
    </row>
    <row r="8" spans="1:8" x14ac:dyDescent="0.2">
      <c r="A8" s="30" t="s">
        <v>5</v>
      </c>
      <c r="B8" s="11">
        <v>8</v>
      </c>
      <c r="C8" s="27">
        <v>0</v>
      </c>
      <c r="D8" s="11">
        <f t="shared" si="0"/>
        <v>8</v>
      </c>
      <c r="E8" s="11">
        <v>8</v>
      </c>
      <c r="F8" s="12" t="s">
        <v>41</v>
      </c>
    </row>
    <row r="9" spans="1:8" x14ac:dyDescent="0.2">
      <c r="A9" s="31" t="s">
        <v>36</v>
      </c>
      <c r="B9" s="10">
        <v>2</v>
      </c>
      <c r="C9" s="26">
        <v>0</v>
      </c>
      <c r="D9" s="10">
        <f t="shared" si="0"/>
        <v>2</v>
      </c>
      <c r="E9" s="10">
        <v>5</v>
      </c>
      <c r="F9" s="12" t="s">
        <v>66</v>
      </c>
    </row>
    <row r="10" spans="1:8" x14ac:dyDescent="0.2">
      <c r="A10" s="30" t="s">
        <v>6</v>
      </c>
      <c r="B10" s="11">
        <v>1</v>
      </c>
      <c r="C10" s="27">
        <v>0</v>
      </c>
      <c r="D10" s="11">
        <f t="shared" si="0"/>
        <v>1</v>
      </c>
      <c r="E10" s="11">
        <v>0</v>
      </c>
      <c r="F10" s="12" t="s">
        <v>90</v>
      </c>
    </row>
    <row r="11" spans="1:8" x14ac:dyDescent="0.2">
      <c r="A11" s="31" t="s">
        <v>7</v>
      </c>
      <c r="B11" s="10">
        <v>4</v>
      </c>
      <c r="C11" s="26">
        <v>1</v>
      </c>
      <c r="D11" s="10">
        <f t="shared" si="0"/>
        <v>5</v>
      </c>
      <c r="E11" s="10">
        <v>0</v>
      </c>
      <c r="F11" s="12" t="s">
        <v>43</v>
      </c>
      <c r="H11" s="23"/>
    </row>
    <row r="12" spans="1:8" x14ac:dyDescent="0.2">
      <c r="A12" s="30" t="s">
        <v>8</v>
      </c>
      <c r="B12" s="11">
        <v>5</v>
      </c>
      <c r="C12" s="27">
        <v>0</v>
      </c>
      <c r="D12" s="11">
        <f t="shared" si="0"/>
        <v>5</v>
      </c>
      <c r="E12" s="11">
        <v>15</v>
      </c>
      <c r="F12" s="12" t="s">
        <v>67</v>
      </c>
    </row>
    <row r="13" spans="1:8" x14ac:dyDescent="0.2">
      <c r="A13" s="31" t="s">
        <v>82</v>
      </c>
      <c r="B13" s="10">
        <v>21</v>
      </c>
      <c r="C13" s="26">
        <v>7</v>
      </c>
      <c r="D13" s="10">
        <f>SUM(B13:C13)</f>
        <v>28</v>
      </c>
      <c r="E13" s="10">
        <v>36</v>
      </c>
      <c r="F13" s="12" t="s">
        <v>83</v>
      </c>
    </row>
    <row r="14" spans="1:8" x14ac:dyDescent="0.2">
      <c r="A14" s="61" t="s">
        <v>9</v>
      </c>
      <c r="B14" s="62">
        <v>8</v>
      </c>
      <c r="C14" s="63">
        <v>0</v>
      </c>
      <c r="D14" s="62">
        <f t="shared" si="0"/>
        <v>8</v>
      </c>
      <c r="E14" s="62">
        <v>11</v>
      </c>
      <c r="F14" s="12" t="s">
        <v>42</v>
      </c>
    </row>
    <row r="15" spans="1:8" x14ac:dyDescent="0.2">
      <c r="A15" s="67" t="s">
        <v>37</v>
      </c>
      <c r="B15" s="68">
        <v>4</v>
      </c>
      <c r="C15" s="69">
        <v>0</v>
      </c>
      <c r="D15" s="68">
        <f t="shared" si="0"/>
        <v>4</v>
      </c>
      <c r="E15" s="68">
        <v>19</v>
      </c>
      <c r="F15" s="12" t="s">
        <v>68</v>
      </c>
    </row>
    <row r="16" spans="1:8" x14ac:dyDescent="0.2">
      <c r="A16" s="64" t="s">
        <v>10</v>
      </c>
      <c r="B16" s="65">
        <v>4</v>
      </c>
      <c r="C16" s="66">
        <v>0</v>
      </c>
      <c r="D16" s="65">
        <f t="shared" si="0"/>
        <v>4</v>
      </c>
      <c r="E16" s="65">
        <v>7</v>
      </c>
      <c r="F16" s="12" t="s">
        <v>44</v>
      </c>
    </row>
    <row r="17" spans="1:9" x14ac:dyDescent="0.2">
      <c r="A17" s="70" t="s">
        <v>11</v>
      </c>
      <c r="B17" s="71">
        <v>29</v>
      </c>
      <c r="C17" s="72">
        <v>5</v>
      </c>
      <c r="D17" s="71">
        <f t="shared" si="0"/>
        <v>34</v>
      </c>
      <c r="E17" s="71">
        <v>67</v>
      </c>
      <c r="F17" s="12" t="s">
        <v>51</v>
      </c>
    </row>
    <row r="18" spans="1:9" x14ac:dyDescent="0.2">
      <c r="A18" s="64" t="s">
        <v>12</v>
      </c>
      <c r="B18" s="65">
        <v>7</v>
      </c>
      <c r="C18" s="66">
        <v>3</v>
      </c>
      <c r="D18" s="65">
        <f t="shared" si="0"/>
        <v>10</v>
      </c>
      <c r="E18" s="65">
        <v>25</v>
      </c>
      <c r="F18" s="12" t="s">
        <v>46</v>
      </c>
    </row>
    <row r="19" spans="1:9" x14ac:dyDescent="0.2">
      <c r="A19" s="70" t="s">
        <v>13</v>
      </c>
      <c r="B19" s="71">
        <v>1</v>
      </c>
      <c r="C19" s="72">
        <v>0</v>
      </c>
      <c r="D19" s="71">
        <f t="shared" si="0"/>
        <v>1</v>
      </c>
      <c r="E19" s="71">
        <v>9</v>
      </c>
      <c r="F19" s="12" t="s">
        <v>47</v>
      </c>
    </row>
    <row r="20" spans="1:9" x14ac:dyDescent="0.2">
      <c r="A20" s="64" t="s">
        <v>14</v>
      </c>
      <c r="B20" s="65">
        <v>7</v>
      </c>
      <c r="C20" s="66">
        <v>0</v>
      </c>
      <c r="D20" s="65">
        <f t="shared" si="0"/>
        <v>7</v>
      </c>
      <c r="E20" s="65">
        <v>10</v>
      </c>
      <c r="F20" s="12" t="s">
        <v>48</v>
      </c>
    </row>
    <row r="21" spans="1:9" x14ac:dyDescent="0.2">
      <c r="A21" s="70" t="s">
        <v>15</v>
      </c>
      <c r="B21" s="71">
        <v>10</v>
      </c>
      <c r="C21" s="72">
        <v>1</v>
      </c>
      <c r="D21" s="71">
        <f t="shared" si="0"/>
        <v>11</v>
      </c>
      <c r="E21" s="71">
        <v>10</v>
      </c>
      <c r="F21" s="12" t="s">
        <v>49</v>
      </c>
    </row>
    <row r="22" spans="1:9" x14ac:dyDescent="0.2">
      <c r="A22" s="64" t="s">
        <v>16</v>
      </c>
      <c r="B22" s="65">
        <v>4</v>
      </c>
      <c r="C22" s="66">
        <v>1</v>
      </c>
      <c r="D22" s="65">
        <f t="shared" si="0"/>
        <v>5</v>
      </c>
      <c r="E22" s="65">
        <v>14</v>
      </c>
      <c r="F22" s="12" t="s">
        <v>50</v>
      </c>
    </row>
    <row r="23" spans="1:9" x14ac:dyDescent="0.2">
      <c r="A23" s="70" t="s">
        <v>17</v>
      </c>
      <c r="B23" s="71">
        <v>4</v>
      </c>
      <c r="C23" s="72">
        <v>0</v>
      </c>
      <c r="D23" s="71">
        <f t="shared" si="0"/>
        <v>4</v>
      </c>
      <c r="E23" s="71">
        <v>5</v>
      </c>
      <c r="F23" s="12" t="s">
        <v>52</v>
      </c>
    </row>
    <row r="24" spans="1:9" x14ac:dyDescent="0.2">
      <c r="A24" s="64" t="s">
        <v>38</v>
      </c>
      <c r="B24" s="65">
        <v>2</v>
      </c>
      <c r="C24" s="66">
        <v>0</v>
      </c>
      <c r="D24" s="65">
        <f t="shared" si="0"/>
        <v>2</v>
      </c>
      <c r="E24" s="65">
        <v>7</v>
      </c>
      <c r="F24" s="12" t="s">
        <v>69</v>
      </c>
    </row>
    <row r="25" spans="1:9" x14ac:dyDescent="0.2">
      <c r="A25" s="70" t="s">
        <v>18</v>
      </c>
      <c r="B25" s="71">
        <v>10</v>
      </c>
      <c r="C25" s="72">
        <v>1</v>
      </c>
      <c r="D25" s="71">
        <f t="shared" si="0"/>
        <v>11</v>
      </c>
      <c r="E25" s="71">
        <v>13</v>
      </c>
      <c r="F25" s="12" t="s">
        <v>53</v>
      </c>
    </row>
    <row r="26" spans="1:9" x14ac:dyDescent="0.2">
      <c r="A26" s="64" t="s">
        <v>19</v>
      </c>
      <c r="B26" s="65">
        <v>3</v>
      </c>
      <c r="C26" s="66">
        <v>2</v>
      </c>
      <c r="D26" s="65">
        <f t="shared" si="0"/>
        <v>5</v>
      </c>
      <c r="E26" s="65">
        <v>12</v>
      </c>
      <c r="F26" s="12" t="s">
        <v>54</v>
      </c>
    </row>
    <row r="27" spans="1:9" x14ac:dyDescent="0.2">
      <c r="A27" s="70" t="s">
        <v>20</v>
      </c>
      <c r="B27" s="71">
        <v>3</v>
      </c>
      <c r="C27" s="72">
        <v>1</v>
      </c>
      <c r="D27" s="71">
        <f t="shared" si="0"/>
        <v>4</v>
      </c>
      <c r="E27" s="71">
        <v>8</v>
      </c>
      <c r="F27" s="12" t="s">
        <v>55</v>
      </c>
    </row>
    <row r="28" spans="1:9" x14ac:dyDescent="0.2">
      <c r="A28" s="64" t="s">
        <v>21</v>
      </c>
      <c r="B28" s="65">
        <v>6</v>
      </c>
      <c r="C28" s="66">
        <v>2</v>
      </c>
      <c r="D28" s="65">
        <f t="shared" si="0"/>
        <v>8</v>
      </c>
      <c r="E28" s="65">
        <v>6</v>
      </c>
      <c r="F28" s="12" t="s">
        <v>56</v>
      </c>
    </row>
    <row r="29" spans="1:9" x14ac:dyDescent="0.2">
      <c r="A29" s="70" t="s">
        <v>22</v>
      </c>
      <c r="B29" s="71">
        <v>4</v>
      </c>
      <c r="C29" s="72">
        <v>1</v>
      </c>
      <c r="D29" s="71">
        <f t="shared" si="0"/>
        <v>5</v>
      </c>
      <c r="E29" s="71">
        <v>11</v>
      </c>
      <c r="F29" s="12" t="s">
        <v>57</v>
      </c>
    </row>
    <row r="30" spans="1:9" x14ac:dyDescent="0.2">
      <c r="A30" s="64" t="s">
        <v>23</v>
      </c>
      <c r="B30" s="65">
        <v>3</v>
      </c>
      <c r="C30" s="66">
        <v>1</v>
      </c>
      <c r="D30" s="65">
        <f t="shared" si="0"/>
        <v>4</v>
      </c>
      <c r="E30" s="65">
        <v>16</v>
      </c>
      <c r="F30" s="12" t="s">
        <v>58</v>
      </c>
    </row>
    <row r="31" spans="1:9" x14ac:dyDescent="0.2">
      <c r="A31" s="70" t="s">
        <v>24</v>
      </c>
      <c r="B31" s="71">
        <v>5</v>
      </c>
      <c r="C31" s="72">
        <v>0</v>
      </c>
      <c r="D31" s="71">
        <f t="shared" si="0"/>
        <v>5</v>
      </c>
      <c r="E31" s="71">
        <v>7</v>
      </c>
      <c r="F31" s="12" t="s">
        <v>59</v>
      </c>
    </row>
    <row r="32" spans="1:9" x14ac:dyDescent="0.2">
      <c r="A32" s="64" t="s">
        <v>25</v>
      </c>
      <c r="B32" s="65">
        <v>5</v>
      </c>
      <c r="C32" s="66">
        <v>0</v>
      </c>
      <c r="D32" s="65">
        <f t="shared" si="0"/>
        <v>5</v>
      </c>
      <c r="E32" s="65">
        <v>8</v>
      </c>
      <c r="F32" s="12" t="s">
        <v>60</v>
      </c>
      <c r="I32" s="28"/>
    </row>
    <row r="33" spans="1:11" x14ac:dyDescent="0.2">
      <c r="A33" s="70" t="s">
        <v>26</v>
      </c>
      <c r="B33" s="71">
        <v>6</v>
      </c>
      <c r="C33" s="72">
        <v>1</v>
      </c>
      <c r="D33" s="71">
        <f t="shared" si="0"/>
        <v>7</v>
      </c>
      <c r="E33" s="71">
        <v>4</v>
      </c>
      <c r="F33" s="12" t="s">
        <v>61</v>
      </c>
    </row>
    <row r="34" spans="1:11" x14ac:dyDescent="0.2">
      <c r="A34" s="64" t="s">
        <v>27</v>
      </c>
      <c r="B34" s="65">
        <v>19</v>
      </c>
      <c r="C34" s="66">
        <v>0</v>
      </c>
      <c r="D34" s="65">
        <f t="shared" si="0"/>
        <v>19</v>
      </c>
      <c r="E34" s="65">
        <v>48</v>
      </c>
      <c r="F34" s="12" t="s">
        <v>91</v>
      </c>
    </row>
    <row r="35" spans="1:11" x14ac:dyDescent="0.2">
      <c r="A35" s="70" t="s">
        <v>28</v>
      </c>
      <c r="B35" s="71">
        <v>5</v>
      </c>
      <c r="C35" s="72">
        <v>1</v>
      </c>
      <c r="D35" s="71">
        <f t="shared" si="0"/>
        <v>6</v>
      </c>
      <c r="E35" s="71">
        <v>10</v>
      </c>
      <c r="F35" s="12" t="s">
        <v>62</v>
      </c>
    </row>
    <row r="36" spans="1:11" x14ac:dyDescent="0.2">
      <c r="A36" s="64" t="s">
        <v>29</v>
      </c>
      <c r="B36" s="65">
        <v>15</v>
      </c>
      <c r="C36" s="66">
        <v>4</v>
      </c>
      <c r="D36" s="65">
        <f t="shared" si="0"/>
        <v>19</v>
      </c>
      <c r="E36" s="65">
        <v>18</v>
      </c>
      <c r="F36" s="12" t="s">
        <v>63</v>
      </c>
    </row>
    <row r="37" spans="1:11" ht="12.75" customHeight="1" x14ac:dyDescent="0.2">
      <c r="A37" s="70" t="s">
        <v>30</v>
      </c>
      <c r="B37" s="71">
        <v>3</v>
      </c>
      <c r="C37" s="72">
        <v>2</v>
      </c>
      <c r="D37" s="71">
        <f t="shared" si="0"/>
        <v>5</v>
      </c>
      <c r="E37" s="71">
        <v>11</v>
      </c>
      <c r="F37" s="12" t="s">
        <v>64</v>
      </c>
    </row>
    <row r="38" spans="1:11" x14ac:dyDescent="0.2">
      <c r="A38" s="64" t="s">
        <v>39</v>
      </c>
      <c r="B38" s="65">
        <v>1</v>
      </c>
      <c r="C38" s="65">
        <v>0</v>
      </c>
      <c r="D38" s="65">
        <f t="shared" si="0"/>
        <v>1</v>
      </c>
      <c r="E38" s="65">
        <v>0</v>
      </c>
      <c r="F38" s="12" t="s">
        <v>70</v>
      </c>
    </row>
    <row r="39" spans="1:11" ht="7.5" customHeight="1" x14ac:dyDescent="0.2">
      <c r="A39" s="41"/>
      <c r="B39" s="42"/>
      <c r="C39" s="42"/>
      <c r="D39" s="43"/>
      <c r="E39" s="44"/>
    </row>
    <row r="40" spans="1:11" ht="14.25" customHeight="1" x14ac:dyDescent="0.2">
      <c r="A40" s="24" t="s">
        <v>2</v>
      </c>
      <c r="B40" s="24">
        <f>SUM(B7:B38)</f>
        <v>212</v>
      </c>
      <c r="C40" s="24">
        <f>SUM(C7:C38)</f>
        <v>34</v>
      </c>
      <c r="D40" s="24">
        <f>SUM(D7:D38)</f>
        <v>246</v>
      </c>
      <c r="E40" s="24">
        <f>SUM(E7:E38)</f>
        <v>420</v>
      </c>
    </row>
    <row r="41" spans="1:11" x14ac:dyDescent="0.2">
      <c r="A41" s="37" t="s">
        <v>65</v>
      </c>
      <c r="B41" s="38">
        <f>B40*100/D40</f>
        <v>86.17886178861788</v>
      </c>
      <c r="C41" s="38">
        <f>C40*100/D40</f>
        <v>13.821138211382113</v>
      </c>
      <c r="D41" s="38">
        <f>SUM(B41:C41)</f>
        <v>100</v>
      </c>
      <c r="E41" s="39"/>
    </row>
    <row r="43" spans="1:11" x14ac:dyDescent="0.2">
      <c r="K43" s="23"/>
    </row>
  </sheetData>
  <mergeCells count="3">
    <mergeCell ref="E4:E5"/>
    <mergeCell ref="B4:D4"/>
    <mergeCell ref="A4:A5"/>
  </mergeCells>
  <printOptions horizontalCentered="1"/>
  <pageMargins left="0.47" right="0.74803149606299213" top="0.35" bottom="0.98425196850393704" header="0.28000000000000003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9.5.1</vt:lpstr>
      <vt:lpstr>9.5.2</vt:lpstr>
      <vt:lpstr>9.5.3</vt:lpstr>
      <vt:lpstr>9.5.4</vt:lpstr>
      <vt:lpstr>9.5.5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2011-01-31T18:25:16Z</dcterms:created>
  <dcterms:modified xsi:type="dcterms:W3CDTF">2017-03-15T23:53:44Z</dcterms:modified>
</cp:coreProperties>
</file>