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7\"/>
    </mc:Choice>
  </mc:AlternateContent>
  <bookViews>
    <workbookView xWindow="120" yWindow="135" windowWidth="10005" windowHeight="10005" tabRatio="597"/>
  </bookViews>
  <sheets>
    <sheet name="10.1.1" sheetId="10" r:id="rId1"/>
    <sheet name="10.1.2" sheetId="11" r:id="rId2"/>
    <sheet name="10.1.3" sheetId="7" r:id="rId3"/>
    <sheet name="10.1.4" sheetId="5" r:id="rId4"/>
    <sheet name="10.1.5" sheetId="6" r:id="rId5"/>
    <sheet name="10.1.6" sheetId="2" r:id="rId6"/>
    <sheet name="10.1.7" sheetId="3" r:id="rId7"/>
    <sheet name="10.1.8" sheetId="4" r:id="rId8"/>
  </sheets>
  <definedNames>
    <definedName name="HypDateTimeFormat">"dd/mm/yy HH:MM:SS"</definedName>
    <definedName name="HypIntgFormat">"###0"</definedName>
    <definedName name="HypRealFormat">"#,##0.#####"</definedName>
  </definedNames>
  <calcPr calcId="171027"/>
</workbook>
</file>

<file path=xl/calcChain.xml><?xml version="1.0" encoding="utf-8"?>
<calcChain xmlns="http://schemas.openxmlformats.org/spreadsheetml/2006/main">
  <c r="O39" i="7" l="1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C40" i="11" l="1"/>
  <c r="D40" i="11"/>
  <c r="E40" i="11"/>
  <c r="F40" i="11"/>
  <c r="G40" i="11"/>
  <c r="H8" i="11"/>
  <c r="H9" i="11"/>
  <c r="H10" i="11"/>
  <c r="H11" i="11"/>
  <c r="H12" i="11"/>
  <c r="H14" i="11"/>
  <c r="H15" i="11"/>
  <c r="H13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7" i="11"/>
  <c r="H40" i="11" l="1"/>
  <c r="D41" i="11" s="1"/>
  <c r="H31" i="6"/>
  <c r="B40" i="11"/>
  <c r="C41" i="11" l="1"/>
  <c r="B41" i="11"/>
  <c r="E41" i="11"/>
  <c r="F41" i="11"/>
  <c r="H36" i="2"/>
  <c r="H41" i="11" l="1"/>
  <c r="O12" i="10"/>
  <c r="M45" i="10" l="1"/>
  <c r="L45" i="10"/>
  <c r="J45" i="10"/>
  <c r="N45" i="10" l="1"/>
  <c r="O14" i="10"/>
  <c r="O15" i="10"/>
  <c r="O16" i="10"/>
  <c r="O17" i="10"/>
  <c r="O19" i="10"/>
  <c r="O20" i="10"/>
  <c r="O18" i="10"/>
  <c r="O21" i="10"/>
  <c r="O22" i="10"/>
  <c r="O23" i="10"/>
  <c r="O24" i="10"/>
  <c r="O25" i="10"/>
  <c r="O26" i="10"/>
  <c r="O27" i="10"/>
  <c r="O28" i="10"/>
  <c r="K45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13" i="10"/>
  <c r="I45" i="10"/>
  <c r="G45" i="10"/>
  <c r="F45" i="10"/>
  <c r="E45" i="10"/>
  <c r="D45" i="10"/>
  <c r="H41" i="10"/>
  <c r="H12" i="10"/>
  <c r="H42" i="10"/>
  <c r="H40" i="10"/>
  <c r="H38" i="10"/>
  <c r="H36" i="10"/>
  <c r="H34" i="10"/>
  <c r="H32" i="10"/>
  <c r="H30" i="10"/>
  <c r="P30" i="10" s="1"/>
  <c r="H28" i="10"/>
  <c r="P28" i="10" s="1"/>
  <c r="H26" i="10"/>
  <c r="H24" i="10"/>
  <c r="H22" i="10"/>
  <c r="H18" i="10"/>
  <c r="P18" i="10" s="1"/>
  <c r="H19" i="10"/>
  <c r="H16" i="10"/>
  <c r="H14" i="10"/>
  <c r="H43" i="10"/>
  <c r="H39" i="10"/>
  <c r="H37" i="10"/>
  <c r="H35" i="10"/>
  <c r="H33" i="10"/>
  <c r="H31" i="10"/>
  <c r="H29" i="10"/>
  <c r="H27" i="10"/>
  <c r="H25" i="10"/>
  <c r="H23" i="10"/>
  <c r="H21" i="10"/>
  <c r="H20" i="10"/>
  <c r="P20" i="10" s="1"/>
  <c r="H17" i="10"/>
  <c r="H15" i="10"/>
  <c r="H13" i="10"/>
  <c r="P27" i="10"/>
  <c r="B45" i="10"/>
  <c r="C45" i="10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4" i="7"/>
  <c r="H16" i="7"/>
  <c r="H15" i="7"/>
  <c r="H13" i="7"/>
  <c r="H12" i="7"/>
  <c r="H11" i="7"/>
  <c r="H10" i="7"/>
  <c r="H9" i="7"/>
  <c r="N41" i="7"/>
  <c r="M41" i="7"/>
  <c r="L41" i="7"/>
  <c r="K41" i="7"/>
  <c r="J41" i="7"/>
  <c r="I41" i="7"/>
  <c r="G41" i="7"/>
  <c r="F41" i="7"/>
  <c r="E41" i="7"/>
  <c r="D41" i="7"/>
  <c r="C41" i="7"/>
  <c r="B41" i="7"/>
  <c r="O39" i="6"/>
  <c r="H39" i="6"/>
  <c r="O38" i="6"/>
  <c r="H38" i="6"/>
  <c r="O37" i="6"/>
  <c r="H37" i="6"/>
  <c r="O36" i="6"/>
  <c r="H36" i="6"/>
  <c r="O35" i="6"/>
  <c r="H35" i="6"/>
  <c r="O34" i="6"/>
  <c r="H34" i="6"/>
  <c r="O33" i="6"/>
  <c r="H33" i="6"/>
  <c r="O32" i="6"/>
  <c r="H32" i="6"/>
  <c r="O31" i="6"/>
  <c r="P31" i="6" s="1"/>
  <c r="O30" i="6"/>
  <c r="H30" i="6"/>
  <c r="O29" i="6"/>
  <c r="H29" i="6"/>
  <c r="O28" i="6"/>
  <c r="H28" i="6"/>
  <c r="O27" i="6"/>
  <c r="H27" i="6"/>
  <c r="O26" i="6"/>
  <c r="H26" i="6"/>
  <c r="O25" i="6"/>
  <c r="H25" i="6"/>
  <c r="O24" i="6"/>
  <c r="H24" i="6"/>
  <c r="O23" i="6"/>
  <c r="H23" i="6"/>
  <c r="O22" i="6"/>
  <c r="H22" i="6"/>
  <c r="O21" i="6"/>
  <c r="H21" i="6"/>
  <c r="O20" i="6"/>
  <c r="H20" i="6"/>
  <c r="O19" i="6"/>
  <c r="H19" i="6"/>
  <c r="O18" i="6"/>
  <c r="H18" i="6"/>
  <c r="O17" i="6"/>
  <c r="H17" i="6"/>
  <c r="O14" i="6"/>
  <c r="H14" i="6"/>
  <c r="O16" i="6"/>
  <c r="H16" i="6"/>
  <c r="O15" i="6"/>
  <c r="H15" i="6"/>
  <c r="O13" i="6"/>
  <c r="H13" i="6"/>
  <c r="O12" i="6"/>
  <c r="H12" i="6"/>
  <c r="O11" i="6"/>
  <c r="H11" i="6"/>
  <c r="O10" i="6"/>
  <c r="H10" i="6"/>
  <c r="O9" i="6"/>
  <c r="H9" i="6"/>
  <c r="N41" i="6"/>
  <c r="M41" i="6"/>
  <c r="L41" i="6"/>
  <c r="K41" i="6"/>
  <c r="J41" i="6"/>
  <c r="I41" i="6"/>
  <c r="G41" i="6"/>
  <c r="F41" i="6"/>
  <c r="E41" i="6"/>
  <c r="D41" i="6"/>
  <c r="C41" i="6"/>
  <c r="B41" i="6"/>
  <c r="O39" i="5"/>
  <c r="H39" i="5"/>
  <c r="O38" i="5"/>
  <c r="H38" i="5"/>
  <c r="O37" i="5"/>
  <c r="H37" i="5"/>
  <c r="O36" i="5"/>
  <c r="H36" i="5"/>
  <c r="O35" i="5"/>
  <c r="H35" i="5"/>
  <c r="O34" i="5"/>
  <c r="H34" i="5"/>
  <c r="O33" i="5"/>
  <c r="H33" i="5"/>
  <c r="O32" i="5"/>
  <c r="H32" i="5"/>
  <c r="O31" i="5"/>
  <c r="H31" i="5"/>
  <c r="O30" i="5"/>
  <c r="H30" i="5"/>
  <c r="O29" i="5"/>
  <c r="H29" i="5"/>
  <c r="O28" i="5"/>
  <c r="H28" i="5"/>
  <c r="O27" i="5"/>
  <c r="H27" i="5"/>
  <c r="O26" i="5"/>
  <c r="H26" i="5"/>
  <c r="O25" i="5"/>
  <c r="H25" i="5"/>
  <c r="O24" i="5"/>
  <c r="H24" i="5"/>
  <c r="O23" i="5"/>
  <c r="H23" i="5"/>
  <c r="O22" i="5"/>
  <c r="H22" i="5"/>
  <c r="O21" i="5"/>
  <c r="H21" i="5"/>
  <c r="O20" i="5"/>
  <c r="H20" i="5"/>
  <c r="O19" i="5"/>
  <c r="H19" i="5"/>
  <c r="O18" i="5"/>
  <c r="H18" i="5"/>
  <c r="O17" i="5"/>
  <c r="H17" i="5"/>
  <c r="O14" i="5"/>
  <c r="H14" i="5"/>
  <c r="O16" i="5"/>
  <c r="H16" i="5"/>
  <c r="O15" i="5"/>
  <c r="H15" i="5"/>
  <c r="O13" i="5"/>
  <c r="H13" i="5"/>
  <c r="O12" i="5"/>
  <c r="H12" i="5"/>
  <c r="O11" i="5"/>
  <c r="H11" i="5"/>
  <c r="O10" i="5"/>
  <c r="H10" i="5"/>
  <c r="O9" i="5"/>
  <c r="H9" i="5"/>
  <c r="N41" i="5"/>
  <c r="M41" i="5"/>
  <c r="L41" i="5"/>
  <c r="K41" i="5"/>
  <c r="J41" i="5"/>
  <c r="I41" i="5"/>
  <c r="G41" i="5"/>
  <c r="F41" i="5"/>
  <c r="E41" i="5"/>
  <c r="D41" i="5"/>
  <c r="C41" i="5"/>
  <c r="B41" i="5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18" i="4"/>
  <c r="H18" i="4"/>
  <c r="O17" i="4"/>
  <c r="H17" i="4"/>
  <c r="O14" i="4"/>
  <c r="H14" i="4"/>
  <c r="O16" i="4"/>
  <c r="H16" i="4"/>
  <c r="O15" i="4"/>
  <c r="H15" i="4"/>
  <c r="O13" i="4"/>
  <c r="H13" i="4"/>
  <c r="O12" i="4"/>
  <c r="H12" i="4"/>
  <c r="O11" i="4"/>
  <c r="H11" i="4"/>
  <c r="O10" i="4"/>
  <c r="H10" i="4"/>
  <c r="O9" i="4"/>
  <c r="H9" i="4"/>
  <c r="N41" i="4"/>
  <c r="M41" i="4"/>
  <c r="L41" i="4"/>
  <c r="K41" i="4"/>
  <c r="J41" i="4"/>
  <c r="I41" i="4"/>
  <c r="G41" i="4"/>
  <c r="F41" i="4"/>
  <c r="E41" i="4"/>
  <c r="D41" i="4"/>
  <c r="C41" i="4"/>
  <c r="B41" i="4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4" i="3"/>
  <c r="H14" i="3"/>
  <c r="O16" i="3"/>
  <c r="H16" i="3"/>
  <c r="O15" i="3"/>
  <c r="H15" i="3"/>
  <c r="O13" i="3"/>
  <c r="H13" i="3"/>
  <c r="O12" i="3"/>
  <c r="H12" i="3"/>
  <c r="O11" i="3"/>
  <c r="H11" i="3"/>
  <c r="O10" i="3"/>
  <c r="H10" i="3"/>
  <c r="O9" i="3"/>
  <c r="H9" i="3"/>
  <c r="N41" i="3"/>
  <c r="M41" i="3"/>
  <c r="L41" i="3"/>
  <c r="K41" i="3"/>
  <c r="J41" i="3"/>
  <c r="I41" i="3"/>
  <c r="G41" i="3"/>
  <c r="F41" i="3"/>
  <c r="E41" i="3"/>
  <c r="D41" i="3"/>
  <c r="C41" i="3"/>
  <c r="B41" i="3"/>
  <c r="N41" i="2"/>
  <c r="H23" i="2"/>
  <c r="E41" i="2"/>
  <c r="C41" i="2"/>
  <c r="H21" i="2"/>
  <c r="H11" i="2"/>
  <c r="H10" i="2"/>
  <c r="H9" i="2"/>
  <c r="H8" i="2"/>
  <c r="O39" i="2"/>
  <c r="B41" i="2"/>
  <c r="H16" i="2"/>
  <c r="H15" i="2"/>
  <c r="H13" i="2"/>
  <c r="H12" i="2"/>
  <c r="O9" i="2"/>
  <c r="O10" i="2"/>
  <c r="O11" i="2"/>
  <c r="O12" i="2"/>
  <c r="O13" i="2"/>
  <c r="O15" i="2"/>
  <c r="O16" i="2"/>
  <c r="O14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8" i="2"/>
  <c r="H14" i="2"/>
  <c r="H17" i="2"/>
  <c r="H18" i="2"/>
  <c r="P18" i="2" s="1"/>
  <c r="H19" i="2"/>
  <c r="P19" i="2" s="1"/>
  <c r="H20" i="2"/>
  <c r="P20" i="2" s="1"/>
  <c r="H22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J41" i="2"/>
  <c r="K41" i="2"/>
  <c r="L41" i="2"/>
  <c r="M41" i="2"/>
  <c r="D41" i="2"/>
  <c r="G41" i="2"/>
  <c r="P14" i="2" l="1"/>
  <c r="P13" i="2"/>
  <c r="P11" i="2"/>
  <c r="P32" i="10"/>
  <c r="P35" i="10"/>
  <c r="P16" i="10"/>
  <c r="P24" i="10"/>
  <c r="P31" i="10"/>
  <c r="P39" i="10"/>
  <c r="P19" i="10"/>
  <c r="P23" i="10"/>
  <c r="P34" i="10"/>
  <c r="P42" i="10"/>
  <c r="P36" i="10"/>
  <c r="P14" i="10"/>
  <c r="P22" i="10"/>
  <c r="P26" i="10"/>
  <c r="P9" i="3"/>
  <c r="P10" i="3"/>
  <c r="P11" i="3"/>
  <c r="P12" i="3"/>
  <c r="P13" i="3"/>
  <c r="P15" i="3"/>
  <c r="P16" i="3"/>
  <c r="P14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16" i="2"/>
  <c r="P39" i="3"/>
  <c r="P12" i="6"/>
  <c r="P13" i="6"/>
  <c r="P15" i="6"/>
  <c r="P16" i="6"/>
  <c r="P14" i="6"/>
  <c r="P17" i="6"/>
  <c r="P18" i="6"/>
  <c r="P19" i="6"/>
  <c r="P20" i="6"/>
  <c r="P21" i="6"/>
  <c r="P22" i="6"/>
  <c r="P23" i="6"/>
  <c r="P24" i="6"/>
  <c r="P25" i="6"/>
  <c r="P27" i="6"/>
  <c r="P28" i="6"/>
  <c r="P29" i="6"/>
  <c r="P30" i="6"/>
  <c r="P32" i="6"/>
  <c r="P33" i="6"/>
  <c r="P34" i="6"/>
  <c r="P35" i="6"/>
  <c r="P36" i="6"/>
  <c r="P37" i="6"/>
  <c r="P38" i="6"/>
  <c r="P39" i="6"/>
  <c r="P9" i="6"/>
  <c r="P10" i="6"/>
  <c r="P11" i="6"/>
  <c r="P26" i="6"/>
  <c r="P11" i="5"/>
  <c r="P12" i="5"/>
  <c r="P15" i="5"/>
  <c r="P16" i="5"/>
  <c r="P14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9" i="4"/>
  <c r="P10" i="4"/>
  <c r="P11" i="4"/>
  <c r="P12" i="4"/>
  <c r="P13" i="4"/>
  <c r="P15" i="4"/>
  <c r="P16" i="4"/>
  <c r="P14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1" i="10"/>
  <c r="P13" i="10"/>
  <c r="P9" i="7"/>
  <c r="P10" i="7"/>
  <c r="P11" i="7"/>
  <c r="P12" i="7"/>
  <c r="P13" i="7"/>
  <c r="P15" i="7"/>
  <c r="P16" i="7"/>
  <c r="P14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9" i="5"/>
  <c r="P10" i="5"/>
  <c r="P13" i="5"/>
  <c r="P26" i="2"/>
  <c r="P21" i="2"/>
  <c r="P17" i="2"/>
  <c r="P35" i="2"/>
  <c r="P12" i="2"/>
  <c r="P15" i="2"/>
  <c r="P8" i="2"/>
  <c r="P10" i="2"/>
  <c r="P37" i="2"/>
  <c r="P33" i="2"/>
  <c r="P31" i="2"/>
  <c r="P29" i="2"/>
  <c r="P27" i="2"/>
  <c r="P25" i="2"/>
  <c r="P39" i="2"/>
  <c r="P40" i="10"/>
  <c r="P38" i="10"/>
  <c r="O45" i="10"/>
  <c r="P17" i="10"/>
  <c r="P37" i="10"/>
  <c r="P15" i="10"/>
  <c r="P21" i="10"/>
  <c r="P25" i="10"/>
  <c r="P29" i="10"/>
  <c r="H45" i="10"/>
  <c r="P33" i="10"/>
  <c r="P43" i="10"/>
  <c r="H8" i="7"/>
  <c r="O41" i="7"/>
  <c r="H8" i="6"/>
  <c r="O8" i="6"/>
  <c r="O41" i="6" s="1"/>
  <c r="H8" i="5"/>
  <c r="O8" i="5"/>
  <c r="O41" i="5" s="1"/>
  <c r="H8" i="4"/>
  <c r="O8" i="4"/>
  <c r="O41" i="4" s="1"/>
  <c r="H8" i="3"/>
  <c r="O8" i="3"/>
  <c r="O41" i="3" s="1"/>
  <c r="P38" i="2"/>
  <c r="P36" i="2"/>
  <c r="P34" i="2"/>
  <c r="P32" i="2"/>
  <c r="P30" i="2"/>
  <c r="P28" i="2"/>
  <c r="F41" i="2"/>
  <c r="I41" i="2"/>
  <c r="H24" i="2"/>
  <c r="P24" i="2" s="1"/>
  <c r="P23" i="2"/>
  <c r="P22" i="2"/>
  <c r="O41" i="2"/>
  <c r="P9" i="2"/>
  <c r="P12" i="10" l="1"/>
  <c r="P45" i="10" s="1"/>
  <c r="O46" i="10" s="1"/>
  <c r="H41" i="7"/>
  <c r="P8" i="7"/>
  <c r="P41" i="7" s="1"/>
  <c r="H41" i="6"/>
  <c r="P8" i="6"/>
  <c r="P41" i="6" s="1"/>
  <c r="H41" i="5"/>
  <c r="P8" i="5"/>
  <c r="P41" i="5" s="1"/>
  <c r="H41" i="4"/>
  <c r="P8" i="4"/>
  <c r="P41" i="4" s="1"/>
  <c r="H41" i="3"/>
  <c r="P8" i="3"/>
  <c r="P41" i="3" s="1"/>
  <c r="H41" i="2"/>
  <c r="P41" i="2"/>
  <c r="H46" i="10" l="1"/>
</calcChain>
</file>

<file path=xl/sharedStrings.xml><?xml version="1.0" encoding="utf-8"?>
<sst xmlns="http://schemas.openxmlformats.org/spreadsheetml/2006/main" count="716" uniqueCount="100">
  <si>
    <t>Total</t>
  </si>
  <si>
    <t>A</t>
  </si>
  <si>
    <t>B</t>
  </si>
  <si>
    <t>C</t>
  </si>
  <si>
    <t>D</t>
  </si>
  <si>
    <t>E</t>
  </si>
  <si>
    <t>F</t>
  </si>
  <si>
    <t>Zacatecas</t>
  </si>
  <si>
    <t>Veracruz</t>
  </si>
  <si>
    <t>Tlaxcala</t>
  </si>
  <si>
    <t>San Luis Potosí</t>
  </si>
  <si>
    <t>Querétaro</t>
  </si>
  <si>
    <t>Puebla</t>
  </si>
  <si>
    <t>Oaxaca</t>
  </si>
  <si>
    <t>Durango</t>
  </si>
  <si>
    <t>Colima</t>
  </si>
  <si>
    <t>Chihuahua</t>
  </si>
  <si>
    <t>Campeche</t>
  </si>
  <si>
    <t>Aguascalientes</t>
  </si>
  <si>
    <t>ZAC</t>
  </si>
  <si>
    <t>AGS</t>
  </si>
  <si>
    <t>TAB</t>
  </si>
  <si>
    <t>Baja California</t>
  </si>
  <si>
    <t>BC</t>
  </si>
  <si>
    <t>VER</t>
  </si>
  <si>
    <t>Baja California Sur</t>
  </si>
  <si>
    <t>BCS</t>
  </si>
  <si>
    <t>CHIS</t>
  </si>
  <si>
    <t>COAH</t>
  </si>
  <si>
    <t>Chiapas</t>
  </si>
  <si>
    <t>MEX</t>
  </si>
  <si>
    <t>CHIHU</t>
  </si>
  <si>
    <t>TLX</t>
  </si>
  <si>
    <t>Coahuila</t>
  </si>
  <si>
    <t>COL</t>
  </si>
  <si>
    <t>NAY</t>
  </si>
  <si>
    <t>OAX</t>
  </si>
  <si>
    <t>DGO</t>
  </si>
  <si>
    <t>Estado de México</t>
  </si>
  <si>
    <t>Guanajuato</t>
  </si>
  <si>
    <t>GTO</t>
  </si>
  <si>
    <t>SLP</t>
  </si>
  <si>
    <t>Guerrero</t>
  </si>
  <si>
    <t>GRO</t>
  </si>
  <si>
    <t>Hidalgo</t>
  </si>
  <si>
    <t>HGO</t>
  </si>
  <si>
    <t>Jalisco</t>
  </si>
  <si>
    <t>JAL</t>
  </si>
  <si>
    <t>QRO</t>
  </si>
  <si>
    <t>Michoacán</t>
  </si>
  <si>
    <t>MICH</t>
  </si>
  <si>
    <t>PUE</t>
  </si>
  <si>
    <t>Morelos</t>
  </si>
  <si>
    <t>MOR</t>
  </si>
  <si>
    <t>Nayarit</t>
  </si>
  <si>
    <t>Nuevo León</t>
  </si>
  <si>
    <t>NL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</si>
  <si>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</si>
  <si>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</si>
  <si>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</si>
  <si>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</si>
  <si>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</si>
  <si>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</si>
  <si>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</si>
  <si>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</si>
  <si>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</si>
  <si>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Yucatán</t>
  </si>
  <si>
    <t>NACIONAL</t>
  </si>
  <si>
    <t>INTERNACIONAL</t>
  </si>
  <si>
    <t>SubTotal</t>
  </si>
  <si>
    <t>%</t>
  </si>
  <si>
    <t>Renovación</t>
  </si>
  <si>
    <t>Baja de la Categoría</t>
  </si>
  <si>
    <t>Cambio de la Categoria</t>
  </si>
  <si>
    <t>Categoría Adicional</t>
  </si>
  <si>
    <t>Duplicados</t>
  </si>
  <si>
    <t>Expedidas</t>
  </si>
  <si>
    <t>Entidad Federativa</t>
  </si>
  <si>
    <t>Tipo de Licencia</t>
  </si>
  <si>
    <t>Ciudad de México</t>
  </si>
  <si>
    <t>CDMX</t>
  </si>
  <si>
    <t>CAMP</t>
  </si>
  <si>
    <t>TAMS</t>
  </si>
  <si>
    <t xml:space="preserve"> Trámites de Licencias Presenciales por Clase de Trámite  2017</t>
  </si>
  <si>
    <t>10.  Estadísticas de Procesos del Autotransporte</t>
  </si>
  <si>
    <t xml:space="preserve">10.1 Trámites de Licencias Presenciales </t>
  </si>
  <si>
    <t>10.1.1 Total de Trámites de Licencias Presenciales de Conductor por Tipo y Entidad Federativa</t>
  </si>
  <si>
    <t>10.1.2 Trámites de Licencias Presenciales de Conductor por Clase de Trámite y Entidad Federativa</t>
  </si>
  <si>
    <t>10.1.3 Trámites de Licencias Presenciales de Conductor Expedidas</t>
  </si>
  <si>
    <t>10.1.4 Trámites de Licencias Presenciales de Conductor por Categoría Adicional</t>
  </si>
  <si>
    <t>10.1.5 Trámites de Licencias Presenciales de Conductor por Duplicado</t>
  </si>
  <si>
    <t>10.1.6 Trámites de Licencias Presenciales de Conductor por Renovación</t>
  </si>
  <si>
    <t>10.1.7  Trámites de Licencias Presenciales de Conductor por Baja de la Categoría</t>
  </si>
  <si>
    <t>10.1.8  Tramites de Licencias Presenciales de Conductor por Cambio de la Categoría</t>
  </si>
  <si>
    <t>A: Autoriza conducir vehículos del Servicio de Autotransporte Federal (AF)  y al Transporte Privado de Pasaje y Turismo</t>
  </si>
  <si>
    <t>B: Autoriza conducir vehículos del Servicio de AF y al Transporte Privado de Carga (C-2 y C-3)</t>
  </si>
  <si>
    <t>C: Autoriza conducir vehículos del servicio de AF y al Transporte Privado. de Carga (T-2 y T-3)</t>
  </si>
  <si>
    <t>D: Autoriza conducir vehículos del Servicio de AF y al Transporte Privado de Exclusivo de Turismo (Chofer Guía)</t>
  </si>
  <si>
    <t>E: Autoriza conducir vehículos del Servicio de AF y al Transporte Privado de Carga de Materiales y Residuos Peligrosos y Doblemente Articulados  (TSR-TSS)</t>
  </si>
  <si>
    <t>F: Autoriza conducir vehículos del Servicio de AF y al Transporte Privado de Pasaje (Transportación de pasajeros de o hacia Puertos y Aeropuertos)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</si>
</sst>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#####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6" fillId="34" borderId="0" xfId="0" applyNumberFormat="1" applyFont="1" applyFill="1"/>
    <xf numFmtId="3" fontId="0" fillId="0" borderId="0" xfId="0" applyNumberForma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19" fillId="0" borderId="0" xfId="0" applyFont="1"/>
    <xf numFmtId="0" fontId="0" fillId="0" borderId="11" xfId="0" applyBorder="1"/>
    <xf numFmtId="0" fontId="13" fillId="33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3" fillId="33" borderId="0" xfId="0" applyFont="1" applyFill="1" applyBorder="1" applyAlignment="1">
      <alignment horizontal="center"/>
    </xf>
    <xf numFmtId="3" fontId="13" fillId="33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13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/>
    <xf numFmtId="0" fontId="20" fillId="0" borderId="0" xfId="0" applyFont="1"/>
    <xf numFmtId="0" fontId="0" fillId="35" borderId="0" xfId="0" applyFill="1" applyBorder="1"/>
    <xf numFmtId="3" fontId="0" fillId="35" borderId="0" xfId="0" applyNumberFormat="1" applyFill="1" applyBorder="1"/>
    <xf numFmtId="0" fontId="16" fillId="35" borderId="0" xfId="0" applyFont="1" applyFill="1" applyBorder="1"/>
    <xf numFmtId="3" fontId="0" fillId="35" borderId="0" xfId="0" applyNumberFormat="1" applyFill="1" applyBorder="1" applyAlignment="1">
      <alignment horizontal="center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/>
    </xf>
    <xf numFmtId="164" fontId="16" fillId="0" borderId="0" xfId="0" applyNumberFormat="1" applyFont="1" applyFill="1" applyBorder="1"/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/>
    </xf>
    <xf numFmtId="164" fontId="16" fillId="36" borderId="0" xfId="0" applyNumberFormat="1" applyFont="1" applyFill="1" applyBorder="1"/>
    <xf numFmtId="3" fontId="0" fillId="36" borderId="0" xfId="0" applyNumberFormat="1" applyFill="1" applyBorder="1" applyAlignment="1">
      <alignment horizontal="center"/>
    </xf>
    <xf numFmtId="3" fontId="16" fillId="36" borderId="0" xfId="0" applyNumberFormat="1" applyFont="1" applyFill="1" applyBorder="1" applyAlignment="1">
      <alignment horizontal="center"/>
    </xf>
    <xf numFmtId="0" fontId="16" fillId="36" borderId="0" xfId="0" applyFont="1" applyFill="1" applyBorder="1"/>
    <xf numFmtId="0" fontId="0" fillId="36" borderId="0" xfId="0" applyFont="1" applyFill="1" applyBorder="1" applyAlignment="1">
      <alignment horizontal="center"/>
    </xf>
    <xf numFmtId="3" fontId="0" fillId="36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/>
    </xf>
    <xf numFmtId="0" fontId="13" fillId="33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B1A0C7"/>
      <color rgb="FFFCD5B4"/>
      <color rgb="FFE6B8B7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</a:t>
            </a:r>
            <a:r>
              <a:rPr lang="es-ES" sz="1400" baseline="0"/>
              <a:t> de Licencias Presenciales por Entidad Federativa 2017</a:t>
            </a:r>
            <a:endParaRPr lang="es-ES" sz="1400"/>
          </a:p>
        </c:rich>
      </c:tx>
      <c:layout>
        <c:manualLayout>
          <c:xMode val="edge"/>
          <c:yMode val="edge"/>
          <c:x val="0.1872288274722631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763410051831168E-2"/>
          <c:y val="8.5769980506822746E-2"/>
          <c:w val="0.88875894497251551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2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70-4722-9D34-604D94868C33}"/>
                </c:ext>
              </c:extLst>
            </c:dLbl>
            <c:dLbl>
              <c:idx val="3"/>
              <c:layout>
                <c:manualLayout>
                  <c:x val="-2.3271393864611779E-2"/>
                  <c:y val="-4.04776595907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0-4722-9D34-604D94868C33}"/>
                </c:ext>
              </c:extLst>
            </c:dLbl>
            <c:dLbl>
              <c:idx val="7"/>
              <c:layout>
                <c:manualLayout>
                  <c:x val="-2.1500698866824913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D1-47C8-B438-944089D12D7E}"/>
                </c:ext>
              </c:extLst>
            </c:dLbl>
            <c:dLbl>
              <c:idx val="8"/>
              <c:layout>
                <c:manualLayout>
                  <c:x val="-3.7184594953519258E-2"/>
                  <c:y val="-2.667434114595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70-4722-9D34-604D94868C33}"/>
                </c:ext>
              </c:extLst>
            </c:dLbl>
            <c:dLbl>
              <c:idx val="9"/>
              <c:layout>
                <c:manualLayout>
                  <c:x val="-4.6290428835837755E-2"/>
                  <c:y val="-4.0477659590796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70-4722-9D34-604D94868C33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0-4722-9D34-604D94868C33}"/>
                </c:ext>
              </c:extLst>
            </c:dLbl>
            <c:dLbl>
              <c:idx val="11"/>
              <c:layout>
                <c:manualLayout>
                  <c:x val="-2.6812783860184809E-2"/>
                  <c:y val="-2.8781753158048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70-4722-9D34-604D94868C33}"/>
                </c:ext>
              </c:extLst>
            </c:dLbl>
            <c:dLbl>
              <c:idx val="12"/>
              <c:layout>
                <c:manualLayout>
                  <c:x val="-1.9730003869038348E-2"/>
                  <c:y val="-2.488311768046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9-442C-81B1-01FF183EDEA0}"/>
                </c:ext>
              </c:extLst>
            </c:dLbl>
            <c:dLbl>
              <c:idx val="13"/>
              <c:layout>
                <c:manualLayout>
                  <c:x val="-1.4165559982293055E-2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0-4722-9D34-604D94868C33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70-4722-9D34-604D94868C33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0-4722-9D34-604D94868C33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70-4722-9D34-604D94868C33}"/>
                </c:ext>
              </c:extLst>
            </c:dLbl>
            <c:dLbl>
              <c:idx val="22"/>
              <c:layout>
                <c:manualLayout>
                  <c:x val="-5.691459882255754E-2"/>
                  <c:y val="1.41032370953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70-4722-9D34-604D94868C33}"/>
                </c:ext>
              </c:extLst>
            </c:dLbl>
            <c:dLbl>
              <c:idx val="25"/>
              <c:layout>
                <c:manualLayout>
                  <c:x val="-2.6812783860184937E-2"/>
                  <c:y val="-2.488311768046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70-4722-9D34-604D94868C33}"/>
                </c:ext>
              </c:extLst>
            </c:dLbl>
            <c:dLbl>
              <c:idx val="26"/>
              <c:layout>
                <c:manualLayout>
                  <c:x val="-2.681278386018480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70-4722-9D34-604D94868C33}"/>
                </c:ext>
              </c:extLst>
            </c:dLbl>
            <c:dLbl>
              <c:idx val="30"/>
              <c:layout>
                <c:manualLayout>
                  <c:x val="-3.7436953846904465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70-4722-9D34-604D94868C33}"/>
                </c:ext>
              </c:extLst>
            </c:dLbl>
            <c:dLbl>
              <c:idx val="31"/>
              <c:layout>
                <c:manualLayout>
                  <c:x val="-1.0093100912186903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70-4722-9D34-604D94868C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'10.1.1'!$P$12:$P$43</c:f>
              <c:numCache>
                <c:formatCode>#,##0</c:formatCode>
                <c:ptCount val="32"/>
                <c:pt idx="0">
                  <c:v>3586</c:v>
                </c:pt>
                <c:pt idx="1">
                  <c:v>8012</c:v>
                </c:pt>
                <c:pt idx="2">
                  <c:v>1482</c:v>
                </c:pt>
                <c:pt idx="3">
                  <c:v>1172</c:v>
                </c:pt>
                <c:pt idx="4">
                  <c:v>4513</c:v>
                </c:pt>
                <c:pt idx="5">
                  <c:v>9741</c:v>
                </c:pt>
                <c:pt idx="6">
                  <c:v>3881</c:v>
                </c:pt>
                <c:pt idx="7">
                  <c:v>4787</c:v>
                </c:pt>
                <c:pt idx="8">
                  <c:v>71624</c:v>
                </c:pt>
                <c:pt idx="9">
                  <c:v>1688</c:v>
                </c:pt>
                <c:pt idx="10">
                  <c:v>3703</c:v>
                </c:pt>
                <c:pt idx="11">
                  <c:v>4489</c:v>
                </c:pt>
                <c:pt idx="12">
                  <c:v>1172</c:v>
                </c:pt>
                <c:pt idx="13">
                  <c:v>6808</c:v>
                </c:pt>
                <c:pt idx="14">
                  <c:v>15461</c:v>
                </c:pt>
                <c:pt idx="15">
                  <c:v>6365</c:v>
                </c:pt>
                <c:pt idx="16">
                  <c:v>3618</c:v>
                </c:pt>
                <c:pt idx="17">
                  <c:v>1940</c:v>
                </c:pt>
                <c:pt idx="18">
                  <c:v>5483</c:v>
                </c:pt>
                <c:pt idx="19">
                  <c:v>2609</c:v>
                </c:pt>
                <c:pt idx="20">
                  <c:v>8308</c:v>
                </c:pt>
                <c:pt idx="21">
                  <c:v>7073</c:v>
                </c:pt>
                <c:pt idx="22">
                  <c:v>6115</c:v>
                </c:pt>
                <c:pt idx="23">
                  <c:v>6953</c:v>
                </c:pt>
                <c:pt idx="24">
                  <c:v>4349</c:v>
                </c:pt>
                <c:pt idx="25">
                  <c:v>4083</c:v>
                </c:pt>
                <c:pt idx="26">
                  <c:v>4325</c:v>
                </c:pt>
                <c:pt idx="27">
                  <c:v>17770</c:v>
                </c:pt>
                <c:pt idx="28">
                  <c:v>4357</c:v>
                </c:pt>
                <c:pt idx="29">
                  <c:v>18104</c:v>
                </c:pt>
                <c:pt idx="30">
                  <c:v>3120</c:v>
                </c:pt>
                <c:pt idx="31">
                  <c:v>1663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070-4722-9D34-604D9486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03128"/>
        <c:axId val="250868640"/>
      </c:lineChart>
      <c:catAx>
        <c:axId val="25090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68640"/>
        <c:crosses val="autoZero"/>
        <c:auto val="1"/>
        <c:lblAlgn val="ctr"/>
        <c:lblOffset val="100"/>
        <c:noMultiLvlLbl val="0"/>
      </c:catAx>
      <c:valAx>
        <c:axId val="250868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09031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Presenciales por Entidad Federativa 2017</a:t>
            </a:r>
          </a:p>
          <a:p>
            <a:pPr>
              <a:defRPr lang="es-ES" sz="1400"/>
            </a:pPr>
            <a:r>
              <a:rPr lang="es-ES" sz="1400" baseline="0"/>
              <a:t>Duplicado</a:t>
            </a:r>
            <a:endParaRPr lang="es-ES" sz="1400"/>
          </a:p>
        </c:rich>
      </c:tx>
      <c:layout>
        <c:manualLayout>
          <c:xMode val="edge"/>
          <c:yMode val="edge"/>
          <c:x val="0.197852997458982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255360623781676"/>
          <c:w val="0.89584172496366243"/>
          <c:h val="0.6827063283756197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8DB4E2"/>
              </a:solidFill>
            </a:ln>
          </c:spPr>
          <c:marker>
            <c:symbol val="diamond"/>
            <c:size val="6"/>
            <c:spPr>
              <a:solidFill>
                <a:srgbClr val="8DB4E2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02-4D1D-BB01-62F016DCBD2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02-4D1D-BB01-62F016DCBD2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2-4D1D-BB01-62F016DCBD2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02-4D1D-BB01-62F016DCBD2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02-4D1D-BB01-62F016DCBD22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02-4D1D-BB01-62F016DCBD22}"/>
                </c:ext>
              </c:extLst>
            </c:dLbl>
            <c:dLbl>
              <c:idx val="13"/>
              <c:layout>
                <c:manualLayout>
                  <c:x val="-1.264833927631556E-2"/>
                  <c:y val="2.83458427345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02-4D1D-BB01-62F016DCBD2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02-4D1D-BB01-62F016DCBD2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02-4D1D-BB01-62F016DCBD2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02-4D1D-BB01-62F016DCBD22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02-4D1D-BB01-62F016DCBD22}"/>
                </c:ext>
              </c:extLst>
            </c:dLbl>
            <c:dLbl>
              <c:idx val="25"/>
              <c:layout>
                <c:manualLayout>
                  <c:x val="-2.1394457166957717E-2"/>
                  <c:y val="-3.974060260011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02-4D1D-BB01-62F016DCBD22}"/>
                </c:ext>
              </c:extLst>
            </c:dLbl>
            <c:dLbl>
              <c:idx val="26"/>
              <c:layout>
                <c:manualLayout>
                  <c:x val="-1.43116771758111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02-4D1D-BB01-62F016DCB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'10.1.5'!$P$8:$P$39</c:f>
              <c:numCache>
                <c:formatCode>#,##0</c:formatCode>
                <c:ptCount val="32"/>
                <c:pt idx="0">
                  <c:v>665</c:v>
                </c:pt>
                <c:pt idx="1">
                  <c:v>798</c:v>
                </c:pt>
                <c:pt idx="2">
                  <c:v>95</c:v>
                </c:pt>
                <c:pt idx="3">
                  <c:v>136</c:v>
                </c:pt>
                <c:pt idx="4">
                  <c:v>620</c:v>
                </c:pt>
                <c:pt idx="5">
                  <c:v>1036</c:v>
                </c:pt>
                <c:pt idx="6">
                  <c:v>608</c:v>
                </c:pt>
                <c:pt idx="7">
                  <c:v>791</c:v>
                </c:pt>
                <c:pt idx="8">
                  <c:v>9962</c:v>
                </c:pt>
                <c:pt idx="9">
                  <c:v>240</c:v>
                </c:pt>
                <c:pt idx="10">
                  <c:v>1021</c:v>
                </c:pt>
                <c:pt idx="11">
                  <c:v>705</c:v>
                </c:pt>
                <c:pt idx="12">
                  <c:v>184</c:v>
                </c:pt>
                <c:pt idx="13">
                  <c:v>1222</c:v>
                </c:pt>
                <c:pt idx="14">
                  <c:v>2206</c:v>
                </c:pt>
                <c:pt idx="15">
                  <c:v>1028</c:v>
                </c:pt>
                <c:pt idx="16">
                  <c:v>808</c:v>
                </c:pt>
                <c:pt idx="17">
                  <c:v>231</c:v>
                </c:pt>
                <c:pt idx="18">
                  <c:v>1175</c:v>
                </c:pt>
                <c:pt idx="19">
                  <c:v>353</c:v>
                </c:pt>
                <c:pt idx="20">
                  <c:v>1903</c:v>
                </c:pt>
                <c:pt idx="21">
                  <c:v>1109</c:v>
                </c:pt>
                <c:pt idx="22">
                  <c:v>758</c:v>
                </c:pt>
                <c:pt idx="23">
                  <c:v>961</c:v>
                </c:pt>
                <c:pt idx="24">
                  <c:v>518</c:v>
                </c:pt>
                <c:pt idx="25">
                  <c:v>409</c:v>
                </c:pt>
                <c:pt idx="26">
                  <c:v>498</c:v>
                </c:pt>
                <c:pt idx="27">
                  <c:v>2003</c:v>
                </c:pt>
                <c:pt idx="28">
                  <c:v>893</c:v>
                </c:pt>
                <c:pt idx="29">
                  <c:v>2626</c:v>
                </c:pt>
                <c:pt idx="30">
                  <c:v>391</c:v>
                </c:pt>
                <c:pt idx="31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02-4D1D-BB01-62F016DCB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69816"/>
        <c:axId val="250869424"/>
      </c:lineChart>
      <c:catAx>
        <c:axId val="25086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69424"/>
        <c:crosses val="autoZero"/>
        <c:auto val="1"/>
        <c:lblAlgn val="ctr"/>
        <c:lblOffset val="100"/>
        <c:noMultiLvlLbl val="0"/>
      </c:catAx>
      <c:valAx>
        <c:axId val="250869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08698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Trámites de Licencias Presenciales por Entidad Federativa 201</a:t>
            </a:r>
            <a:r>
              <a: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7</a:t>
            </a:r>
          </a:p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Duplicado por Tipo</a:t>
            </a:r>
            <a:endParaRPr lang="es-MX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860755205599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6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'10.1.5'!$B$5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'10.1.5'!$H$8:$H$39</c:f>
              <c:numCache>
                <c:formatCode>#,##0</c:formatCode>
                <c:ptCount val="32"/>
                <c:pt idx="0">
                  <c:v>473</c:v>
                </c:pt>
                <c:pt idx="1">
                  <c:v>330</c:v>
                </c:pt>
                <c:pt idx="2">
                  <c:v>83</c:v>
                </c:pt>
                <c:pt idx="3">
                  <c:v>123</c:v>
                </c:pt>
                <c:pt idx="4">
                  <c:v>566</c:v>
                </c:pt>
                <c:pt idx="5">
                  <c:v>486</c:v>
                </c:pt>
                <c:pt idx="6">
                  <c:v>415</c:v>
                </c:pt>
                <c:pt idx="7">
                  <c:v>604</c:v>
                </c:pt>
                <c:pt idx="8">
                  <c:v>8762</c:v>
                </c:pt>
                <c:pt idx="9">
                  <c:v>166</c:v>
                </c:pt>
                <c:pt idx="10">
                  <c:v>915</c:v>
                </c:pt>
                <c:pt idx="11">
                  <c:v>499</c:v>
                </c:pt>
                <c:pt idx="12">
                  <c:v>160</c:v>
                </c:pt>
                <c:pt idx="13">
                  <c:v>996</c:v>
                </c:pt>
                <c:pt idx="14">
                  <c:v>1778</c:v>
                </c:pt>
                <c:pt idx="15">
                  <c:v>764</c:v>
                </c:pt>
                <c:pt idx="16">
                  <c:v>635</c:v>
                </c:pt>
                <c:pt idx="17">
                  <c:v>155</c:v>
                </c:pt>
                <c:pt idx="18">
                  <c:v>691</c:v>
                </c:pt>
                <c:pt idx="19">
                  <c:v>308</c:v>
                </c:pt>
                <c:pt idx="20">
                  <c:v>1551</c:v>
                </c:pt>
                <c:pt idx="21">
                  <c:v>900</c:v>
                </c:pt>
                <c:pt idx="22">
                  <c:v>714</c:v>
                </c:pt>
                <c:pt idx="23">
                  <c:v>686</c:v>
                </c:pt>
                <c:pt idx="24">
                  <c:v>287</c:v>
                </c:pt>
                <c:pt idx="25">
                  <c:v>184</c:v>
                </c:pt>
                <c:pt idx="26">
                  <c:v>462</c:v>
                </c:pt>
                <c:pt idx="27">
                  <c:v>928</c:v>
                </c:pt>
                <c:pt idx="28">
                  <c:v>708</c:v>
                </c:pt>
                <c:pt idx="29">
                  <c:v>2238</c:v>
                </c:pt>
                <c:pt idx="30">
                  <c:v>334</c:v>
                </c:pt>
                <c:pt idx="31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B-4421-9166-3DE9D34C56F5}"/>
            </c:ext>
          </c:extLst>
        </c:ser>
        <c:ser>
          <c:idx val="1"/>
          <c:order val="1"/>
          <c:tx>
            <c:strRef>
              <c:f>'10.1.5'!$I$5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'10.1.5'!$O$8:$O$39</c:f>
              <c:numCache>
                <c:formatCode>#,##0</c:formatCode>
                <c:ptCount val="32"/>
                <c:pt idx="0">
                  <c:v>192</c:v>
                </c:pt>
                <c:pt idx="1">
                  <c:v>468</c:v>
                </c:pt>
                <c:pt idx="2">
                  <c:v>12</c:v>
                </c:pt>
                <c:pt idx="3">
                  <c:v>13</c:v>
                </c:pt>
                <c:pt idx="4">
                  <c:v>54</c:v>
                </c:pt>
                <c:pt idx="5">
                  <c:v>550</c:v>
                </c:pt>
                <c:pt idx="6">
                  <c:v>193</c:v>
                </c:pt>
                <c:pt idx="7">
                  <c:v>187</c:v>
                </c:pt>
                <c:pt idx="8">
                  <c:v>1200</c:v>
                </c:pt>
                <c:pt idx="9">
                  <c:v>74</c:v>
                </c:pt>
                <c:pt idx="10">
                  <c:v>106</c:v>
                </c:pt>
                <c:pt idx="11">
                  <c:v>206</c:v>
                </c:pt>
                <c:pt idx="12">
                  <c:v>24</c:v>
                </c:pt>
                <c:pt idx="13">
                  <c:v>226</c:v>
                </c:pt>
                <c:pt idx="14">
                  <c:v>428</c:v>
                </c:pt>
                <c:pt idx="15">
                  <c:v>264</c:v>
                </c:pt>
                <c:pt idx="16">
                  <c:v>173</c:v>
                </c:pt>
                <c:pt idx="17">
                  <c:v>76</c:v>
                </c:pt>
                <c:pt idx="18">
                  <c:v>484</c:v>
                </c:pt>
                <c:pt idx="19">
                  <c:v>45</c:v>
                </c:pt>
                <c:pt idx="20">
                  <c:v>352</c:v>
                </c:pt>
                <c:pt idx="21">
                  <c:v>209</c:v>
                </c:pt>
                <c:pt idx="22">
                  <c:v>44</c:v>
                </c:pt>
                <c:pt idx="23">
                  <c:v>275</c:v>
                </c:pt>
                <c:pt idx="24">
                  <c:v>231</c:v>
                </c:pt>
                <c:pt idx="25">
                  <c:v>225</c:v>
                </c:pt>
                <c:pt idx="26">
                  <c:v>36</c:v>
                </c:pt>
                <c:pt idx="27">
                  <c:v>1075</c:v>
                </c:pt>
                <c:pt idx="28">
                  <c:v>185</c:v>
                </c:pt>
                <c:pt idx="29">
                  <c:v>388</c:v>
                </c:pt>
                <c:pt idx="30">
                  <c:v>57</c:v>
                </c:pt>
                <c:pt idx="3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B-4421-9166-3DE9D34C5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583440"/>
        <c:axId val="254583832"/>
      </c:lineChart>
      <c:catAx>
        <c:axId val="25458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3832"/>
        <c:crosses val="autoZero"/>
        <c:auto val="1"/>
        <c:lblAlgn val="ctr"/>
        <c:lblOffset val="100"/>
        <c:noMultiLvlLbl val="0"/>
      </c:catAx>
      <c:valAx>
        <c:axId val="254583832"/>
        <c:scaling>
          <c:orientation val="minMax"/>
          <c:max val="9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7038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Presenciales por Entidad Federativa 2017</a:t>
            </a:r>
          </a:p>
          <a:p>
            <a:pPr>
              <a:defRPr lang="es-ES" sz="1400"/>
            </a:pPr>
            <a:r>
              <a:rPr lang="es-ES" sz="1400" baseline="0"/>
              <a:t>Renovación</a:t>
            </a:r>
            <a:endParaRPr lang="es-ES" sz="1400"/>
          </a:p>
        </c:rich>
      </c:tx>
      <c:layout>
        <c:manualLayout>
          <c:xMode val="edge"/>
          <c:yMode val="edge"/>
          <c:x val="0.165980487498823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22020056258246E-2"/>
          <c:y val="0.1364522417153996"/>
          <c:w val="0.89230033496808914"/>
          <c:h val="0.6788076928980368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C000"/>
              </a:solidFill>
            </a:ln>
          </c:spPr>
          <c:marker>
            <c:symbol val="diamond"/>
            <c:size val="6"/>
            <c:spPr>
              <a:solidFill>
                <a:srgbClr val="FFC000">
                  <a:alpha val="99000"/>
                </a:srgb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6"/>
              <c:layout>
                <c:manualLayout>
                  <c:x val="-3.2124868853544736E-2"/>
                  <c:y val="-3.2680388635631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29-4BCD-8D8F-C734403DA2CA}"/>
                </c:ext>
              </c:extLst>
            </c:dLbl>
            <c:dLbl>
              <c:idx val="7"/>
              <c:layout>
                <c:manualLayout>
                  <c:x val="-2.5042088862398209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29-4BCD-8D8F-C734403DA2CA}"/>
                </c:ext>
              </c:extLst>
            </c:dLbl>
            <c:dLbl>
              <c:idx val="9"/>
              <c:layout>
                <c:manualLayout>
                  <c:x val="-3.7330712147037398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29-4BCD-8D8F-C734403DA2CA}"/>
                </c:ext>
              </c:extLst>
            </c:dLbl>
            <c:dLbl>
              <c:idx val="10"/>
              <c:layout>
                <c:manualLayout>
                  <c:x val="-3.7436953846904597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29-4BCD-8D8F-C734403DA2CA}"/>
                </c:ext>
              </c:extLst>
            </c:dLbl>
            <c:dLbl>
              <c:idx val="17"/>
              <c:layout>
                <c:manualLayout>
                  <c:x val="-3.2124868853544701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29-4BCD-8D8F-C734403DA2CA}"/>
                </c:ext>
              </c:extLst>
            </c:dLbl>
            <c:dLbl>
              <c:idx val="19"/>
              <c:layout>
                <c:manualLayout>
                  <c:x val="-3.2124868853544701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29-4BCD-8D8F-C734403DA2CA}"/>
                </c:ext>
              </c:extLst>
            </c:dLbl>
            <c:dLbl>
              <c:idx val="20"/>
              <c:layout>
                <c:manualLayout>
                  <c:x val="-4.0978343842477991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29-4BCD-8D8F-C734403DA2CA}"/>
                </c:ext>
              </c:extLst>
            </c:dLbl>
            <c:dLbl>
              <c:idx val="25"/>
              <c:layout>
                <c:manualLayout>
                  <c:x val="-2.6812783860184937E-2"/>
                  <c:y val="-2.098448220288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29-4BCD-8D8F-C734403DA2CA}"/>
                </c:ext>
              </c:extLst>
            </c:dLbl>
            <c:dLbl>
              <c:idx val="26"/>
              <c:layout>
                <c:manualLayout>
                  <c:x val="-2.6812783860184809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29-4BCD-8D8F-C734403DA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'10.1.6'!$P$8:$P$39</c:f>
              <c:numCache>
                <c:formatCode>#,##0</c:formatCode>
                <c:ptCount val="32"/>
                <c:pt idx="0">
                  <c:v>1674</c:v>
                </c:pt>
                <c:pt idx="1">
                  <c:v>3681</c:v>
                </c:pt>
                <c:pt idx="2">
                  <c:v>548</c:v>
                </c:pt>
                <c:pt idx="3">
                  <c:v>449</c:v>
                </c:pt>
                <c:pt idx="4">
                  <c:v>2403</c:v>
                </c:pt>
                <c:pt idx="5">
                  <c:v>4428</c:v>
                </c:pt>
                <c:pt idx="6">
                  <c:v>2045</c:v>
                </c:pt>
                <c:pt idx="7">
                  <c:v>2211</c:v>
                </c:pt>
                <c:pt idx="8">
                  <c:v>38974</c:v>
                </c:pt>
                <c:pt idx="9">
                  <c:v>854</c:v>
                </c:pt>
                <c:pt idx="10">
                  <c:v>1621</c:v>
                </c:pt>
                <c:pt idx="11">
                  <c:v>2240</c:v>
                </c:pt>
                <c:pt idx="12">
                  <c:v>545</c:v>
                </c:pt>
                <c:pt idx="13">
                  <c:v>3745</c:v>
                </c:pt>
                <c:pt idx="14">
                  <c:v>6384</c:v>
                </c:pt>
                <c:pt idx="15">
                  <c:v>3294</c:v>
                </c:pt>
                <c:pt idx="16">
                  <c:v>1736</c:v>
                </c:pt>
                <c:pt idx="17">
                  <c:v>1003</c:v>
                </c:pt>
                <c:pt idx="18">
                  <c:v>2463</c:v>
                </c:pt>
                <c:pt idx="19">
                  <c:v>1285</c:v>
                </c:pt>
                <c:pt idx="20">
                  <c:v>3911</c:v>
                </c:pt>
                <c:pt idx="21">
                  <c:v>3806</c:v>
                </c:pt>
                <c:pt idx="22">
                  <c:v>1766</c:v>
                </c:pt>
                <c:pt idx="23">
                  <c:v>3733</c:v>
                </c:pt>
                <c:pt idx="24">
                  <c:v>1952</c:v>
                </c:pt>
                <c:pt idx="25">
                  <c:v>1962</c:v>
                </c:pt>
                <c:pt idx="26">
                  <c:v>2384</c:v>
                </c:pt>
                <c:pt idx="27">
                  <c:v>10167</c:v>
                </c:pt>
                <c:pt idx="28">
                  <c:v>2026</c:v>
                </c:pt>
                <c:pt idx="29">
                  <c:v>10059</c:v>
                </c:pt>
                <c:pt idx="30">
                  <c:v>1630</c:v>
                </c:pt>
                <c:pt idx="31">
                  <c:v>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129-4BCD-8D8F-C734403D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84224"/>
        <c:axId val="254584616"/>
      </c:lineChart>
      <c:catAx>
        <c:axId val="2545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4616"/>
        <c:crosses val="autoZero"/>
        <c:auto val="1"/>
        <c:lblAlgn val="ctr"/>
        <c:lblOffset val="100"/>
        <c:noMultiLvlLbl val="0"/>
      </c:catAx>
      <c:valAx>
        <c:axId val="254584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4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Presenciales por Entidad Federativa 201</a:t>
            </a:r>
            <a:r>
              <a:rPr lang="es-MX" sz="1400" b="1" i="0" baseline="0">
                <a:effectLst/>
              </a:rPr>
              <a:t>7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Renovación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9496440944881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00594925634299"/>
          <c:y val="0.1364522417153996"/>
          <c:w val="0.870438495188105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'10.1.6'!$B$5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'10.1.6'!$H$8:$H$39</c:f>
              <c:numCache>
                <c:formatCode>#,##0</c:formatCode>
                <c:ptCount val="32"/>
                <c:pt idx="0">
                  <c:v>1003</c:v>
                </c:pt>
                <c:pt idx="1">
                  <c:v>897</c:v>
                </c:pt>
                <c:pt idx="2">
                  <c:v>345</c:v>
                </c:pt>
                <c:pt idx="3">
                  <c:v>398</c:v>
                </c:pt>
                <c:pt idx="4">
                  <c:v>2168</c:v>
                </c:pt>
                <c:pt idx="5">
                  <c:v>1322</c:v>
                </c:pt>
                <c:pt idx="6">
                  <c:v>1045</c:v>
                </c:pt>
                <c:pt idx="7">
                  <c:v>1607</c:v>
                </c:pt>
                <c:pt idx="8">
                  <c:v>28785</c:v>
                </c:pt>
                <c:pt idx="9">
                  <c:v>470</c:v>
                </c:pt>
                <c:pt idx="10">
                  <c:v>1279</c:v>
                </c:pt>
                <c:pt idx="11">
                  <c:v>1366</c:v>
                </c:pt>
                <c:pt idx="12">
                  <c:v>412</c:v>
                </c:pt>
                <c:pt idx="13">
                  <c:v>2934</c:v>
                </c:pt>
                <c:pt idx="14">
                  <c:v>4680</c:v>
                </c:pt>
                <c:pt idx="15">
                  <c:v>2168</c:v>
                </c:pt>
                <c:pt idx="16">
                  <c:v>1218</c:v>
                </c:pt>
                <c:pt idx="17">
                  <c:v>574</c:v>
                </c:pt>
                <c:pt idx="18">
                  <c:v>1076</c:v>
                </c:pt>
                <c:pt idx="19">
                  <c:v>1053</c:v>
                </c:pt>
                <c:pt idx="20">
                  <c:v>2847</c:v>
                </c:pt>
                <c:pt idx="21">
                  <c:v>2478</c:v>
                </c:pt>
                <c:pt idx="22">
                  <c:v>1567</c:v>
                </c:pt>
                <c:pt idx="23">
                  <c:v>2280</c:v>
                </c:pt>
                <c:pt idx="24">
                  <c:v>957</c:v>
                </c:pt>
                <c:pt idx="25">
                  <c:v>698</c:v>
                </c:pt>
                <c:pt idx="26">
                  <c:v>2215</c:v>
                </c:pt>
                <c:pt idx="27">
                  <c:v>2530</c:v>
                </c:pt>
                <c:pt idx="28">
                  <c:v>1507</c:v>
                </c:pt>
                <c:pt idx="29">
                  <c:v>7898</c:v>
                </c:pt>
                <c:pt idx="30">
                  <c:v>1298</c:v>
                </c:pt>
                <c:pt idx="31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54-4AF8-BC89-C882D216D4EA}"/>
            </c:ext>
          </c:extLst>
        </c:ser>
        <c:ser>
          <c:idx val="1"/>
          <c:order val="1"/>
          <c:tx>
            <c:strRef>
              <c:f>'10.1.6'!$I$5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'10.1.6'!$O$8:$O$39</c:f>
              <c:numCache>
                <c:formatCode>#,##0</c:formatCode>
                <c:ptCount val="32"/>
                <c:pt idx="0">
                  <c:v>671</c:v>
                </c:pt>
                <c:pt idx="1">
                  <c:v>2784</c:v>
                </c:pt>
                <c:pt idx="2">
                  <c:v>203</c:v>
                </c:pt>
                <c:pt idx="3">
                  <c:v>51</c:v>
                </c:pt>
                <c:pt idx="4">
                  <c:v>235</c:v>
                </c:pt>
                <c:pt idx="5">
                  <c:v>3106</c:v>
                </c:pt>
                <c:pt idx="6">
                  <c:v>1000</c:v>
                </c:pt>
                <c:pt idx="7">
                  <c:v>604</c:v>
                </c:pt>
                <c:pt idx="8">
                  <c:v>10189</c:v>
                </c:pt>
                <c:pt idx="9">
                  <c:v>384</c:v>
                </c:pt>
                <c:pt idx="10">
                  <c:v>342</c:v>
                </c:pt>
                <c:pt idx="11">
                  <c:v>874</c:v>
                </c:pt>
                <c:pt idx="12">
                  <c:v>133</c:v>
                </c:pt>
                <c:pt idx="13">
                  <c:v>811</c:v>
                </c:pt>
                <c:pt idx="14">
                  <c:v>1704</c:v>
                </c:pt>
                <c:pt idx="15">
                  <c:v>1126</c:v>
                </c:pt>
                <c:pt idx="16">
                  <c:v>518</c:v>
                </c:pt>
                <c:pt idx="17">
                  <c:v>429</c:v>
                </c:pt>
                <c:pt idx="18">
                  <c:v>1387</c:v>
                </c:pt>
                <c:pt idx="19">
                  <c:v>232</c:v>
                </c:pt>
                <c:pt idx="20">
                  <c:v>1064</c:v>
                </c:pt>
                <c:pt idx="21">
                  <c:v>1328</c:v>
                </c:pt>
                <c:pt idx="22">
                  <c:v>199</c:v>
                </c:pt>
                <c:pt idx="23">
                  <c:v>1453</c:v>
                </c:pt>
                <c:pt idx="24">
                  <c:v>995</c:v>
                </c:pt>
                <c:pt idx="25">
                  <c:v>1264</c:v>
                </c:pt>
                <c:pt idx="26">
                  <c:v>169</c:v>
                </c:pt>
                <c:pt idx="27">
                  <c:v>7637</c:v>
                </c:pt>
                <c:pt idx="28">
                  <c:v>519</c:v>
                </c:pt>
                <c:pt idx="29">
                  <c:v>2161</c:v>
                </c:pt>
                <c:pt idx="30">
                  <c:v>332</c:v>
                </c:pt>
                <c:pt idx="3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4-4AF8-BC89-C882D216D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585792"/>
        <c:axId val="254586184"/>
      </c:lineChart>
      <c:catAx>
        <c:axId val="25458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6184"/>
        <c:crosses val="autoZero"/>
        <c:auto val="1"/>
        <c:lblAlgn val="ctr"/>
        <c:lblOffset val="100"/>
        <c:noMultiLvlLbl val="0"/>
      </c:catAx>
      <c:valAx>
        <c:axId val="254586184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59023622047241"/>
          <c:y val="0.90610949947046093"/>
          <c:w val="0.31706666666666955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Presenciales por Entidad Federativa 2017</a:t>
            </a:r>
          </a:p>
          <a:p>
            <a:pPr>
              <a:defRPr lang="es-ES" sz="1400"/>
            </a:pPr>
            <a:r>
              <a:rPr lang="es-ES" sz="1400" baseline="0"/>
              <a:t>Baja de la Categoría</a:t>
            </a:r>
            <a:endParaRPr lang="es-ES" sz="1400"/>
          </a:p>
        </c:rich>
      </c:tx>
      <c:layout>
        <c:manualLayout>
          <c:xMode val="edge"/>
          <c:yMode val="edge"/>
          <c:x val="0.198115558749072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187955251991196"/>
          <c:w val="0.89584172496366243"/>
          <c:h val="0.683380456405485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6B8B7"/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27-4873-B7A8-84D5AC091318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7-4873-B7A8-84D5AC091318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27-4873-B7A8-84D5AC091318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7-4873-B7A8-84D5AC091318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27-4873-B7A8-84D5AC091318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27-4873-B7A8-84D5AC091318}"/>
                </c:ext>
              </c:extLst>
            </c:dLbl>
            <c:dLbl>
              <c:idx val="13"/>
              <c:layout>
                <c:manualLayout>
                  <c:x val="-7.3363072961887725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27-4873-B7A8-84D5AC091318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27-4873-B7A8-84D5AC091318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27-4873-B7A8-84D5AC091318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27-4873-B7A8-84D5AC091318}"/>
                </c:ext>
              </c:extLst>
            </c:dLbl>
            <c:dLbl>
              <c:idx val="21"/>
              <c:layout>
                <c:manualLayout>
                  <c:x val="-2.4633593804576852E-2"/>
                  <c:y val="-4.7411105312124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27-4873-B7A8-84D5AC091318}"/>
                </c:ext>
              </c:extLst>
            </c:dLbl>
            <c:dLbl>
              <c:idx val="22"/>
              <c:layout>
                <c:manualLayout>
                  <c:x val="-2.5487992708135943E-2"/>
                  <c:y val="-3.2209489663936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2A-416F-837E-5795007FBD1D}"/>
                </c:ext>
              </c:extLst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27-4873-B7A8-84D5AC091318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27-4873-B7A8-84D5AC091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'10.1.7'!$P$8:$P$39</c:f>
              <c:numCache>
                <c:formatCode>#,##0</c:formatCode>
                <c:ptCount val="32"/>
                <c:pt idx="0">
                  <c:v>101</c:v>
                </c:pt>
                <c:pt idx="1">
                  <c:v>141</c:v>
                </c:pt>
                <c:pt idx="2">
                  <c:v>8</c:v>
                </c:pt>
                <c:pt idx="3">
                  <c:v>78</c:v>
                </c:pt>
                <c:pt idx="4">
                  <c:v>78</c:v>
                </c:pt>
                <c:pt idx="5">
                  <c:v>157</c:v>
                </c:pt>
                <c:pt idx="6">
                  <c:v>30</c:v>
                </c:pt>
                <c:pt idx="7">
                  <c:v>223</c:v>
                </c:pt>
                <c:pt idx="8">
                  <c:v>91</c:v>
                </c:pt>
                <c:pt idx="9">
                  <c:v>2</c:v>
                </c:pt>
                <c:pt idx="10">
                  <c:v>72</c:v>
                </c:pt>
                <c:pt idx="11">
                  <c:v>67</c:v>
                </c:pt>
                <c:pt idx="12">
                  <c:v>17</c:v>
                </c:pt>
                <c:pt idx="13">
                  <c:v>1</c:v>
                </c:pt>
                <c:pt idx="14">
                  <c:v>211</c:v>
                </c:pt>
                <c:pt idx="15">
                  <c:v>1</c:v>
                </c:pt>
                <c:pt idx="16">
                  <c:v>61</c:v>
                </c:pt>
                <c:pt idx="17">
                  <c:v>32</c:v>
                </c:pt>
                <c:pt idx="18">
                  <c:v>42</c:v>
                </c:pt>
                <c:pt idx="19">
                  <c:v>54</c:v>
                </c:pt>
                <c:pt idx="20">
                  <c:v>123</c:v>
                </c:pt>
                <c:pt idx="21">
                  <c:v>78</c:v>
                </c:pt>
                <c:pt idx="22">
                  <c:v>282</c:v>
                </c:pt>
                <c:pt idx="23">
                  <c:v>138</c:v>
                </c:pt>
                <c:pt idx="24">
                  <c:v>77</c:v>
                </c:pt>
                <c:pt idx="25">
                  <c:v>40</c:v>
                </c:pt>
                <c:pt idx="26">
                  <c:v>54</c:v>
                </c:pt>
                <c:pt idx="27">
                  <c:v>175</c:v>
                </c:pt>
                <c:pt idx="28">
                  <c:v>3</c:v>
                </c:pt>
                <c:pt idx="29">
                  <c:v>203</c:v>
                </c:pt>
                <c:pt idx="30">
                  <c:v>82</c:v>
                </c:pt>
                <c:pt idx="3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127-4873-B7A8-84D5AC091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58128"/>
        <c:axId val="257158520"/>
      </c:lineChart>
      <c:catAx>
        <c:axId val="25715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58520"/>
        <c:crosses val="autoZero"/>
        <c:auto val="1"/>
        <c:lblAlgn val="ctr"/>
        <c:lblOffset val="100"/>
        <c:noMultiLvlLbl val="0"/>
      </c:catAx>
      <c:valAx>
        <c:axId val="257158520"/>
        <c:scaling>
          <c:orientation val="minMax"/>
          <c:max val="3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581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Presenciales por Entidad Federativa 201</a:t>
            </a:r>
            <a:r>
              <a:rPr lang="es-MX" sz="1400" b="1" i="0" baseline="0">
                <a:effectLst/>
              </a:rPr>
              <a:t>7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Baja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2026046362525295"/>
          <c:y val="3.853564547206165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981005264515345"/>
          <c:w val="0.87043849518810523"/>
          <c:h val="0.61307177643257016"/>
        </c:manualLayout>
      </c:layout>
      <c:lineChart>
        <c:grouping val="standard"/>
        <c:varyColors val="0"/>
        <c:ser>
          <c:idx val="0"/>
          <c:order val="0"/>
          <c:tx>
            <c:strRef>
              <c:f>'10.1.7'!$B$5:$H$5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'10.1.7'!$H$8:$H$39</c:f>
              <c:numCache>
                <c:formatCode>#,##0</c:formatCode>
                <c:ptCount val="32"/>
                <c:pt idx="0">
                  <c:v>61</c:v>
                </c:pt>
                <c:pt idx="1">
                  <c:v>51</c:v>
                </c:pt>
                <c:pt idx="2">
                  <c:v>7</c:v>
                </c:pt>
                <c:pt idx="3">
                  <c:v>66</c:v>
                </c:pt>
                <c:pt idx="4">
                  <c:v>69</c:v>
                </c:pt>
                <c:pt idx="5">
                  <c:v>50</c:v>
                </c:pt>
                <c:pt idx="6">
                  <c:v>9</c:v>
                </c:pt>
                <c:pt idx="7">
                  <c:v>182</c:v>
                </c:pt>
                <c:pt idx="8">
                  <c:v>71</c:v>
                </c:pt>
                <c:pt idx="9">
                  <c:v>1</c:v>
                </c:pt>
                <c:pt idx="10">
                  <c:v>63</c:v>
                </c:pt>
                <c:pt idx="11">
                  <c:v>46</c:v>
                </c:pt>
                <c:pt idx="12">
                  <c:v>17</c:v>
                </c:pt>
                <c:pt idx="13">
                  <c:v>1</c:v>
                </c:pt>
                <c:pt idx="14">
                  <c:v>128</c:v>
                </c:pt>
                <c:pt idx="15">
                  <c:v>1</c:v>
                </c:pt>
                <c:pt idx="16">
                  <c:v>40</c:v>
                </c:pt>
                <c:pt idx="17">
                  <c:v>12</c:v>
                </c:pt>
                <c:pt idx="18">
                  <c:v>31</c:v>
                </c:pt>
                <c:pt idx="19">
                  <c:v>44</c:v>
                </c:pt>
                <c:pt idx="20">
                  <c:v>92</c:v>
                </c:pt>
                <c:pt idx="21">
                  <c:v>55</c:v>
                </c:pt>
                <c:pt idx="22">
                  <c:v>253</c:v>
                </c:pt>
                <c:pt idx="23">
                  <c:v>82</c:v>
                </c:pt>
                <c:pt idx="24">
                  <c:v>45</c:v>
                </c:pt>
                <c:pt idx="25">
                  <c:v>11</c:v>
                </c:pt>
                <c:pt idx="26">
                  <c:v>47</c:v>
                </c:pt>
                <c:pt idx="27">
                  <c:v>61</c:v>
                </c:pt>
                <c:pt idx="28">
                  <c:v>2</c:v>
                </c:pt>
                <c:pt idx="29">
                  <c:v>175</c:v>
                </c:pt>
                <c:pt idx="30">
                  <c:v>68</c:v>
                </c:pt>
                <c:pt idx="3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E-45CB-9C29-5A07280BAA5D}"/>
            </c:ext>
          </c:extLst>
        </c:ser>
        <c:ser>
          <c:idx val="1"/>
          <c:order val="1"/>
          <c:tx>
            <c:strRef>
              <c:f>'10.1.7'!$I$5:$O$5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'10.1.7'!$O$8:$O$39</c:f>
              <c:numCache>
                <c:formatCode>#,##0</c:formatCode>
                <c:ptCount val="32"/>
                <c:pt idx="0">
                  <c:v>40</c:v>
                </c:pt>
                <c:pt idx="1">
                  <c:v>90</c:v>
                </c:pt>
                <c:pt idx="2">
                  <c:v>1</c:v>
                </c:pt>
                <c:pt idx="3">
                  <c:v>12</c:v>
                </c:pt>
                <c:pt idx="4">
                  <c:v>9</c:v>
                </c:pt>
                <c:pt idx="5">
                  <c:v>107</c:v>
                </c:pt>
                <c:pt idx="6">
                  <c:v>21</c:v>
                </c:pt>
                <c:pt idx="7">
                  <c:v>41</c:v>
                </c:pt>
                <c:pt idx="8">
                  <c:v>20</c:v>
                </c:pt>
                <c:pt idx="9">
                  <c:v>1</c:v>
                </c:pt>
                <c:pt idx="10">
                  <c:v>9</c:v>
                </c:pt>
                <c:pt idx="11">
                  <c:v>21</c:v>
                </c:pt>
                <c:pt idx="12">
                  <c:v>0</c:v>
                </c:pt>
                <c:pt idx="13">
                  <c:v>0</c:v>
                </c:pt>
                <c:pt idx="14">
                  <c:v>83</c:v>
                </c:pt>
                <c:pt idx="15">
                  <c:v>0</c:v>
                </c:pt>
                <c:pt idx="16">
                  <c:v>21</c:v>
                </c:pt>
                <c:pt idx="17">
                  <c:v>20</c:v>
                </c:pt>
                <c:pt idx="18">
                  <c:v>11</c:v>
                </c:pt>
                <c:pt idx="19">
                  <c:v>10</c:v>
                </c:pt>
                <c:pt idx="20">
                  <c:v>31</c:v>
                </c:pt>
                <c:pt idx="21">
                  <c:v>23</c:v>
                </c:pt>
                <c:pt idx="22">
                  <c:v>29</c:v>
                </c:pt>
                <c:pt idx="23">
                  <c:v>56</c:v>
                </c:pt>
                <c:pt idx="24">
                  <c:v>32</c:v>
                </c:pt>
                <c:pt idx="25">
                  <c:v>29</c:v>
                </c:pt>
                <c:pt idx="26">
                  <c:v>7</c:v>
                </c:pt>
                <c:pt idx="27">
                  <c:v>114</c:v>
                </c:pt>
                <c:pt idx="28">
                  <c:v>1</c:v>
                </c:pt>
                <c:pt idx="29">
                  <c:v>28</c:v>
                </c:pt>
                <c:pt idx="30">
                  <c:v>14</c:v>
                </c:pt>
                <c:pt idx="3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E-45CB-9C29-5A07280B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159696"/>
        <c:axId val="257160088"/>
      </c:lineChart>
      <c:catAx>
        <c:axId val="25715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60088"/>
        <c:crosses val="autoZero"/>
        <c:auto val="1"/>
        <c:lblAlgn val="ctr"/>
        <c:lblOffset val="100"/>
        <c:noMultiLvlLbl val="0"/>
      </c:catAx>
      <c:valAx>
        <c:axId val="257160088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59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7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Presenciales por Entidad Federativa 2017</a:t>
            </a:r>
          </a:p>
          <a:p>
            <a:pPr>
              <a:defRPr lang="es-ES" sz="1400"/>
            </a:pPr>
            <a:r>
              <a:rPr lang="es-ES" sz="1400" baseline="0"/>
              <a:t>Cambio de la Categoría</a:t>
            </a:r>
            <a:endParaRPr lang="es-ES" sz="1400"/>
          </a:p>
        </c:rich>
      </c:tx>
      <c:layout>
        <c:manualLayout>
          <c:xMode val="edge"/>
          <c:yMode val="edge"/>
          <c:x val="0.197852997458982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084026468522419"/>
          <c:w val="0.89584172496366243"/>
          <c:h val="0.684419503900040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B1A0C7"/>
              </a:solidFill>
            </a:ln>
          </c:spPr>
          <c:marker>
            <c:symbol val="diamond"/>
            <c:size val="6"/>
            <c:spPr>
              <a:solidFill>
                <a:srgbClr val="B1A0C7"/>
              </a:solidFill>
              <a:ln>
                <a:solidFill>
                  <a:schemeClr val="accent3">
                    <a:alpha val="99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A1-4D80-9996-967853AFC39E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1-4D80-9996-967853AFC39E}"/>
                </c:ext>
              </c:extLst>
            </c:dLbl>
            <c:dLbl>
              <c:idx val="5"/>
              <c:layout>
                <c:manualLayout>
                  <c:x val="-2.9628188906665551E-2"/>
                  <c:y val="-4.1998299508336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1-4D80-9996-967853AFC39E}"/>
                </c:ext>
              </c:extLst>
            </c:dLbl>
            <c:dLbl>
              <c:idx val="6"/>
              <c:layout>
                <c:manualLayout>
                  <c:x val="-1.6082372173597856E-2"/>
                  <c:y val="-4.6507116187941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A1-4D80-9996-967853AFC39E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1-4D80-9996-967853AFC39E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1-4D80-9996-967853AFC39E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A1-4D80-9996-967853AFC39E}"/>
                </c:ext>
              </c:extLst>
            </c:dLbl>
            <c:dLbl>
              <c:idx val="13"/>
              <c:layout>
                <c:manualLayout>
                  <c:x val="-7.336307296188776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A1-4D80-9996-967853AFC39E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A1-4D80-9996-967853AFC39E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A1-4D80-9996-967853AFC39E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A1-4D80-9996-967853AFC39E}"/>
                </c:ext>
              </c:extLst>
            </c:dLbl>
            <c:dLbl>
              <c:idx val="21"/>
              <c:layout>
                <c:manualLayout>
                  <c:x val="-1.9575102912932695E-2"/>
                  <c:y val="-4.232301948171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A1-4D80-9996-967853AFC39E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A1-4D80-9996-967853AFC39E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A1-4D80-9996-967853AFC39E}"/>
                </c:ext>
              </c:extLst>
            </c:dLbl>
            <c:dLbl>
              <c:idx val="27"/>
              <c:layout>
                <c:manualLayout>
                  <c:x val="-2.670654216031761E-2"/>
                  <c:y val="-2.772777346493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A1-4D80-9996-967853AFC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'10.1.8'!$P$8:$P$39</c:f>
              <c:numCache>
                <c:formatCode>#,##0</c:formatCode>
                <c:ptCount val="32"/>
                <c:pt idx="0">
                  <c:v>83</c:v>
                </c:pt>
                <c:pt idx="1">
                  <c:v>610</c:v>
                </c:pt>
                <c:pt idx="2">
                  <c:v>10</c:v>
                </c:pt>
                <c:pt idx="3">
                  <c:v>64</c:v>
                </c:pt>
                <c:pt idx="4">
                  <c:v>45</c:v>
                </c:pt>
                <c:pt idx="5">
                  <c:v>835</c:v>
                </c:pt>
                <c:pt idx="6">
                  <c:v>170</c:v>
                </c:pt>
                <c:pt idx="7">
                  <c:v>16</c:v>
                </c:pt>
                <c:pt idx="8">
                  <c:v>1130</c:v>
                </c:pt>
                <c:pt idx="9">
                  <c:v>112</c:v>
                </c:pt>
                <c:pt idx="10">
                  <c:v>35</c:v>
                </c:pt>
                <c:pt idx="11">
                  <c:v>116</c:v>
                </c:pt>
                <c:pt idx="12">
                  <c:v>31</c:v>
                </c:pt>
                <c:pt idx="13">
                  <c:v>0</c:v>
                </c:pt>
                <c:pt idx="14">
                  <c:v>913</c:v>
                </c:pt>
                <c:pt idx="15">
                  <c:v>193</c:v>
                </c:pt>
                <c:pt idx="16">
                  <c:v>35</c:v>
                </c:pt>
                <c:pt idx="17">
                  <c:v>86</c:v>
                </c:pt>
                <c:pt idx="18">
                  <c:v>373</c:v>
                </c:pt>
                <c:pt idx="19">
                  <c:v>2</c:v>
                </c:pt>
                <c:pt idx="20">
                  <c:v>209</c:v>
                </c:pt>
                <c:pt idx="21">
                  <c:v>52</c:v>
                </c:pt>
                <c:pt idx="22">
                  <c:v>60</c:v>
                </c:pt>
                <c:pt idx="23">
                  <c:v>122</c:v>
                </c:pt>
                <c:pt idx="24">
                  <c:v>216</c:v>
                </c:pt>
                <c:pt idx="25">
                  <c:v>351</c:v>
                </c:pt>
                <c:pt idx="26">
                  <c:v>137</c:v>
                </c:pt>
                <c:pt idx="27">
                  <c:v>714</c:v>
                </c:pt>
                <c:pt idx="28">
                  <c:v>144</c:v>
                </c:pt>
                <c:pt idx="29">
                  <c:v>150</c:v>
                </c:pt>
                <c:pt idx="30">
                  <c:v>0</c:v>
                </c:pt>
                <c:pt idx="31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CA1-4D80-9996-967853AFC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60480"/>
        <c:axId val="257160872"/>
      </c:lineChart>
      <c:catAx>
        <c:axId val="25716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60872"/>
        <c:crosses val="autoZero"/>
        <c:auto val="1"/>
        <c:lblAlgn val="ctr"/>
        <c:lblOffset val="100"/>
        <c:noMultiLvlLbl val="0"/>
      </c:catAx>
      <c:valAx>
        <c:axId val="257160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6048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Presenciales por Entidad Federativa 201</a:t>
            </a:r>
            <a:r>
              <a:rPr lang="es-MX" sz="1400" b="1" i="0" baseline="0">
                <a:effectLst/>
              </a:rPr>
              <a:t>7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Cambio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020755205599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545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'10.1.8'!$B$5:$H$5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'10.1.8'!$H$8:$H$39</c:f>
              <c:numCache>
                <c:formatCode>#,##0</c:formatCode>
                <c:ptCount val="32"/>
                <c:pt idx="0">
                  <c:v>32</c:v>
                </c:pt>
                <c:pt idx="1">
                  <c:v>305</c:v>
                </c:pt>
                <c:pt idx="2">
                  <c:v>5</c:v>
                </c:pt>
                <c:pt idx="3">
                  <c:v>56</c:v>
                </c:pt>
                <c:pt idx="4">
                  <c:v>32</c:v>
                </c:pt>
                <c:pt idx="5">
                  <c:v>414</c:v>
                </c:pt>
                <c:pt idx="6">
                  <c:v>84</c:v>
                </c:pt>
                <c:pt idx="7">
                  <c:v>6</c:v>
                </c:pt>
                <c:pt idx="8">
                  <c:v>656</c:v>
                </c:pt>
                <c:pt idx="9">
                  <c:v>56</c:v>
                </c:pt>
                <c:pt idx="10">
                  <c:v>18</c:v>
                </c:pt>
                <c:pt idx="11">
                  <c:v>64</c:v>
                </c:pt>
                <c:pt idx="12">
                  <c:v>20</c:v>
                </c:pt>
                <c:pt idx="13">
                  <c:v>0</c:v>
                </c:pt>
                <c:pt idx="14">
                  <c:v>538</c:v>
                </c:pt>
                <c:pt idx="15">
                  <c:v>102</c:v>
                </c:pt>
                <c:pt idx="16">
                  <c:v>7</c:v>
                </c:pt>
                <c:pt idx="17">
                  <c:v>48</c:v>
                </c:pt>
                <c:pt idx="18">
                  <c:v>170</c:v>
                </c:pt>
                <c:pt idx="19">
                  <c:v>2</c:v>
                </c:pt>
                <c:pt idx="20">
                  <c:v>117</c:v>
                </c:pt>
                <c:pt idx="21">
                  <c:v>8</c:v>
                </c:pt>
                <c:pt idx="22">
                  <c:v>55</c:v>
                </c:pt>
                <c:pt idx="23">
                  <c:v>62</c:v>
                </c:pt>
                <c:pt idx="24">
                  <c:v>113</c:v>
                </c:pt>
                <c:pt idx="25">
                  <c:v>176</c:v>
                </c:pt>
                <c:pt idx="26">
                  <c:v>125</c:v>
                </c:pt>
                <c:pt idx="27">
                  <c:v>357</c:v>
                </c:pt>
                <c:pt idx="28">
                  <c:v>101</c:v>
                </c:pt>
                <c:pt idx="29">
                  <c:v>100</c:v>
                </c:pt>
                <c:pt idx="30">
                  <c:v>0</c:v>
                </c:pt>
                <c:pt idx="3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E-4903-8193-E12F4C71E6F3}"/>
            </c:ext>
          </c:extLst>
        </c:ser>
        <c:ser>
          <c:idx val="1"/>
          <c:order val="1"/>
          <c:tx>
            <c:strRef>
              <c:f>'10.1.8'!$I$5:$O$5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'10.1.8'!$O$8:$O$39</c:f>
              <c:numCache>
                <c:formatCode>#,##0</c:formatCode>
                <c:ptCount val="32"/>
                <c:pt idx="0">
                  <c:v>51</c:v>
                </c:pt>
                <c:pt idx="1">
                  <c:v>305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421</c:v>
                </c:pt>
                <c:pt idx="6">
                  <c:v>86</c:v>
                </c:pt>
                <c:pt idx="7">
                  <c:v>10</c:v>
                </c:pt>
                <c:pt idx="8">
                  <c:v>474</c:v>
                </c:pt>
                <c:pt idx="9">
                  <c:v>56</c:v>
                </c:pt>
                <c:pt idx="10">
                  <c:v>17</c:v>
                </c:pt>
                <c:pt idx="11">
                  <c:v>52</c:v>
                </c:pt>
                <c:pt idx="12">
                  <c:v>11</c:v>
                </c:pt>
                <c:pt idx="13">
                  <c:v>0</c:v>
                </c:pt>
                <c:pt idx="14">
                  <c:v>375</c:v>
                </c:pt>
                <c:pt idx="15">
                  <c:v>91</c:v>
                </c:pt>
                <c:pt idx="16">
                  <c:v>28</c:v>
                </c:pt>
                <c:pt idx="17">
                  <c:v>38</c:v>
                </c:pt>
                <c:pt idx="18">
                  <c:v>203</c:v>
                </c:pt>
                <c:pt idx="19">
                  <c:v>0</c:v>
                </c:pt>
                <c:pt idx="20">
                  <c:v>92</c:v>
                </c:pt>
                <c:pt idx="21">
                  <c:v>44</c:v>
                </c:pt>
                <c:pt idx="22">
                  <c:v>5</c:v>
                </c:pt>
                <c:pt idx="23">
                  <c:v>60</c:v>
                </c:pt>
                <c:pt idx="24">
                  <c:v>103</c:v>
                </c:pt>
                <c:pt idx="25">
                  <c:v>175</c:v>
                </c:pt>
                <c:pt idx="26">
                  <c:v>12</c:v>
                </c:pt>
                <c:pt idx="27">
                  <c:v>357</c:v>
                </c:pt>
                <c:pt idx="28">
                  <c:v>43</c:v>
                </c:pt>
                <c:pt idx="29">
                  <c:v>50</c:v>
                </c:pt>
                <c:pt idx="30">
                  <c:v>0</c:v>
                </c:pt>
                <c:pt idx="3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E-4903-8193-E12F4C71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004680"/>
        <c:axId val="255005072"/>
      </c:lineChart>
      <c:catAx>
        <c:axId val="25500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005072"/>
        <c:crosses val="autoZero"/>
        <c:auto val="1"/>
        <c:lblAlgn val="ctr"/>
        <c:lblOffset val="100"/>
        <c:noMultiLvlLbl val="0"/>
      </c:catAx>
      <c:valAx>
        <c:axId val="255005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004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94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Presenciales por Tipo y Entidad</a:t>
            </a:r>
            <a:r>
              <a:rPr lang="es-ES" sz="1400" baseline="0"/>
              <a:t> Federativa 2017</a:t>
            </a:r>
            <a:endParaRPr lang="es-ES" sz="1400"/>
          </a:p>
        </c:rich>
      </c:tx>
      <c:layout>
        <c:manualLayout>
          <c:xMode val="edge"/>
          <c:yMode val="edge"/>
          <c:x val="0.1398825812152761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05152896943602"/>
          <c:y val="0.11042755750205781"/>
          <c:w val="0.86970608012841688"/>
          <c:h val="0.63932635899265811"/>
        </c:manualLayout>
      </c:layout>
      <c:lineChart>
        <c:grouping val="standard"/>
        <c:varyColors val="0"/>
        <c:ser>
          <c:idx val="0"/>
          <c:order val="0"/>
          <c:tx>
            <c:strRef>
              <c:f>'10.1.1'!$B$9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'10.1.1'!$H$12:$H$43</c:f>
              <c:numCache>
                <c:formatCode>#,##0</c:formatCode>
                <c:ptCount val="32"/>
                <c:pt idx="0">
                  <c:v>2480</c:v>
                </c:pt>
                <c:pt idx="1">
                  <c:v>2758</c:v>
                </c:pt>
                <c:pt idx="2">
                  <c:v>1231</c:v>
                </c:pt>
                <c:pt idx="3">
                  <c:v>1082</c:v>
                </c:pt>
                <c:pt idx="4">
                  <c:v>4135</c:v>
                </c:pt>
                <c:pt idx="5">
                  <c:v>3569</c:v>
                </c:pt>
                <c:pt idx="6">
                  <c:v>2236</c:v>
                </c:pt>
                <c:pt idx="7">
                  <c:v>3634</c:v>
                </c:pt>
                <c:pt idx="8">
                  <c:v>57560</c:v>
                </c:pt>
                <c:pt idx="9">
                  <c:v>1025</c:v>
                </c:pt>
                <c:pt idx="10">
                  <c:v>3143</c:v>
                </c:pt>
                <c:pt idx="11">
                  <c:v>3202</c:v>
                </c:pt>
                <c:pt idx="12">
                  <c:v>985</c:v>
                </c:pt>
                <c:pt idx="13">
                  <c:v>5607</c:v>
                </c:pt>
                <c:pt idx="14">
                  <c:v>12329</c:v>
                </c:pt>
                <c:pt idx="15">
                  <c:v>4666</c:v>
                </c:pt>
                <c:pt idx="16">
                  <c:v>2761</c:v>
                </c:pt>
                <c:pt idx="17">
                  <c:v>1299</c:v>
                </c:pt>
                <c:pt idx="18">
                  <c:v>2825</c:v>
                </c:pt>
                <c:pt idx="19">
                  <c:v>2280</c:v>
                </c:pt>
                <c:pt idx="20">
                  <c:v>6518</c:v>
                </c:pt>
                <c:pt idx="21">
                  <c:v>5195</c:v>
                </c:pt>
                <c:pt idx="22">
                  <c:v>5794</c:v>
                </c:pt>
                <c:pt idx="23">
                  <c:v>4795</c:v>
                </c:pt>
                <c:pt idx="24">
                  <c:v>2439</c:v>
                </c:pt>
                <c:pt idx="25">
                  <c:v>1732</c:v>
                </c:pt>
                <c:pt idx="26">
                  <c:v>4087</c:v>
                </c:pt>
                <c:pt idx="27">
                  <c:v>5805</c:v>
                </c:pt>
                <c:pt idx="28">
                  <c:v>3470</c:v>
                </c:pt>
                <c:pt idx="29">
                  <c:v>14847</c:v>
                </c:pt>
                <c:pt idx="30">
                  <c:v>2635</c:v>
                </c:pt>
                <c:pt idx="31">
                  <c:v>1285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D-41CE-9036-14833871F48D}"/>
            </c:ext>
          </c:extLst>
        </c:ser>
        <c:ser>
          <c:idx val="1"/>
          <c:order val="1"/>
          <c:tx>
            <c:strRef>
              <c:f>'10.1.1'!$I$9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'10.1.1'!$O$12:$O$43</c:f>
              <c:numCache>
                <c:formatCode>#,##0</c:formatCode>
                <c:ptCount val="32"/>
                <c:pt idx="0">
                  <c:v>1106</c:v>
                </c:pt>
                <c:pt idx="1">
                  <c:v>5254</c:v>
                </c:pt>
                <c:pt idx="2">
                  <c:v>251</c:v>
                </c:pt>
                <c:pt idx="3">
                  <c:v>90</c:v>
                </c:pt>
                <c:pt idx="4">
                  <c:v>378</c:v>
                </c:pt>
                <c:pt idx="5">
                  <c:v>6172</c:v>
                </c:pt>
                <c:pt idx="6">
                  <c:v>1645</c:v>
                </c:pt>
                <c:pt idx="7">
                  <c:v>1153</c:v>
                </c:pt>
                <c:pt idx="8">
                  <c:v>14064</c:v>
                </c:pt>
                <c:pt idx="9">
                  <c:v>663</c:v>
                </c:pt>
                <c:pt idx="10">
                  <c:v>560</c:v>
                </c:pt>
                <c:pt idx="11">
                  <c:v>1287</c:v>
                </c:pt>
                <c:pt idx="12">
                  <c:v>187</c:v>
                </c:pt>
                <c:pt idx="13">
                  <c:v>1201</c:v>
                </c:pt>
                <c:pt idx="14">
                  <c:v>3132</c:v>
                </c:pt>
                <c:pt idx="15">
                  <c:v>1699</c:v>
                </c:pt>
                <c:pt idx="16">
                  <c:v>857</c:v>
                </c:pt>
                <c:pt idx="17">
                  <c:v>641</c:v>
                </c:pt>
                <c:pt idx="18">
                  <c:v>2658</c:v>
                </c:pt>
                <c:pt idx="19">
                  <c:v>329</c:v>
                </c:pt>
                <c:pt idx="20">
                  <c:v>1790</c:v>
                </c:pt>
                <c:pt idx="21">
                  <c:v>1878</c:v>
                </c:pt>
                <c:pt idx="22">
                  <c:v>321</c:v>
                </c:pt>
                <c:pt idx="23">
                  <c:v>2158</c:v>
                </c:pt>
                <c:pt idx="24">
                  <c:v>1910</c:v>
                </c:pt>
                <c:pt idx="25">
                  <c:v>2351</c:v>
                </c:pt>
                <c:pt idx="26">
                  <c:v>238</c:v>
                </c:pt>
                <c:pt idx="27">
                  <c:v>11965</c:v>
                </c:pt>
                <c:pt idx="28">
                  <c:v>887</c:v>
                </c:pt>
                <c:pt idx="29">
                  <c:v>3257</c:v>
                </c:pt>
                <c:pt idx="30">
                  <c:v>485</c:v>
                </c:pt>
                <c:pt idx="31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D-41CE-9036-14833871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161304"/>
        <c:axId val="253161696"/>
      </c:lineChart>
      <c:catAx>
        <c:axId val="253161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3161696"/>
        <c:crosses val="autoZero"/>
        <c:auto val="1"/>
        <c:lblAlgn val="ctr"/>
        <c:lblOffset val="100"/>
        <c:noMultiLvlLbl val="0"/>
      </c:catAx>
      <c:valAx>
        <c:axId val="253161696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3278213946880035E-3"/>
              <c:y val="0.261938985672116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3161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957722824701"/>
          <c:y val="0.91956309993828556"/>
          <c:w val="0.34919231033684456"/>
          <c:h val="7.2882603555575895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</a:t>
            </a:r>
            <a:r>
              <a:rPr lang="es-ES" sz="1200" baseline="0"/>
              <a:t> los Trámites de Licencias Presenciales por Tipo 2017  </a:t>
            </a:r>
            <a:endParaRPr lang="es-ES" sz="1200"/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0271216097992"/>
          <c:y val="0.1388888888888889"/>
          <c:w val="0.4861111111111111"/>
          <c:h val="0.810185185185185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8427-4DF2-AD05-C7ADFABE24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427-4DF2-AD05-C7ADFABE2442}"/>
              </c:ext>
            </c:extLst>
          </c:dPt>
          <c:dLbls>
            <c:dLbl>
              <c:idx val="0"/>
              <c:layout>
                <c:manualLayout>
                  <c:x val="-0.10666972878390202"/>
                  <c:y val="-0.104461577719451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27-4DF2-AD05-C7ADFABE2442}"/>
                </c:ext>
              </c:extLst>
            </c:dLbl>
            <c:dLbl>
              <c:idx val="1"/>
              <c:layout>
                <c:manualLayout>
                  <c:x val="9.9530402449693786E-2"/>
                  <c:y val="9.2651647710702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27-4DF2-AD05-C7ADFABE2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('10.1.1'!$B$9,'10.1.1'!$I$9)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('10.1.1'!$H$46,'10.1.1'!$O$46)</c:f>
              <c:numCache>
                <c:formatCode>0</c:formatCode>
                <c:ptCount val="2"/>
                <c:pt idx="0">
                  <c:v>71.433920935438934</c:v>
                </c:pt>
                <c:pt idx="1">
                  <c:v>28.56607906456107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27-4DF2-AD05-C7ADFABE2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804308836395467"/>
          <c:y val="0.40239391951006132"/>
          <c:w val="0.24984164479440182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Presenciales por Clase y Entidad</a:t>
            </a:r>
            <a:r>
              <a:rPr lang="es-ES" sz="1400" baseline="0"/>
              <a:t> Federativa 2017</a:t>
            </a:r>
            <a:endParaRPr lang="es-ES" sz="1400"/>
          </a:p>
        </c:rich>
      </c:tx>
      <c:layout>
        <c:manualLayout>
          <c:xMode val="edge"/>
          <c:yMode val="edge"/>
          <c:x val="0.14322494689773477"/>
          <c:y val="2.422750253563437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807793559303"/>
          <c:y val="0.11284756072157645"/>
          <c:w val="0.86587297391692752"/>
          <c:h val="0.6441162354705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'10.1.2'!$B$5</c:f>
              <c:strCache>
                <c:ptCount val="1"/>
                <c:pt idx="0">
                  <c:v>Expedidas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'10.1.2'!$B$7:$B$38</c:f>
              <c:numCache>
                <c:formatCode>#,##0</c:formatCode>
                <c:ptCount val="32"/>
                <c:pt idx="0">
                  <c:v>830</c:v>
                </c:pt>
                <c:pt idx="1">
                  <c:v>2229</c:v>
                </c:pt>
                <c:pt idx="2">
                  <c:v>424</c:v>
                </c:pt>
                <c:pt idx="3">
                  <c:v>376</c:v>
                </c:pt>
                <c:pt idx="4">
                  <c:v>1139</c:v>
                </c:pt>
                <c:pt idx="5">
                  <c:v>2654</c:v>
                </c:pt>
                <c:pt idx="6">
                  <c:v>626</c:v>
                </c:pt>
                <c:pt idx="7">
                  <c:v>806</c:v>
                </c:pt>
                <c:pt idx="8">
                  <c:v>16801</c:v>
                </c:pt>
                <c:pt idx="9">
                  <c:v>316</c:v>
                </c:pt>
                <c:pt idx="10">
                  <c:v>584</c:v>
                </c:pt>
                <c:pt idx="11">
                  <c:v>1139</c:v>
                </c:pt>
                <c:pt idx="12">
                  <c:v>304</c:v>
                </c:pt>
                <c:pt idx="13">
                  <c:v>1278</c:v>
                </c:pt>
                <c:pt idx="14">
                  <c:v>4558</c:v>
                </c:pt>
                <c:pt idx="15">
                  <c:v>1417</c:v>
                </c:pt>
                <c:pt idx="16">
                  <c:v>657</c:v>
                </c:pt>
                <c:pt idx="17">
                  <c:v>443</c:v>
                </c:pt>
                <c:pt idx="18">
                  <c:v>703</c:v>
                </c:pt>
                <c:pt idx="19">
                  <c:v>631</c:v>
                </c:pt>
                <c:pt idx="20">
                  <c:v>1474</c:v>
                </c:pt>
                <c:pt idx="21">
                  <c:v>1253</c:v>
                </c:pt>
                <c:pt idx="22">
                  <c:v>2892</c:v>
                </c:pt>
                <c:pt idx="23">
                  <c:v>1332</c:v>
                </c:pt>
                <c:pt idx="24">
                  <c:v>1002</c:v>
                </c:pt>
                <c:pt idx="25">
                  <c:v>831</c:v>
                </c:pt>
                <c:pt idx="26">
                  <c:v>1099</c:v>
                </c:pt>
                <c:pt idx="27">
                  <c:v>3224</c:v>
                </c:pt>
                <c:pt idx="28">
                  <c:v>902</c:v>
                </c:pt>
                <c:pt idx="29">
                  <c:v>3232</c:v>
                </c:pt>
                <c:pt idx="30">
                  <c:v>594</c:v>
                </c:pt>
                <c:pt idx="3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3-42E4-8DD2-F03E8A5F2D80}"/>
            </c:ext>
          </c:extLst>
        </c:ser>
        <c:ser>
          <c:idx val="1"/>
          <c:order val="1"/>
          <c:tx>
            <c:strRef>
              <c:f>'10.1.2'!$C$5</c:f>
              <c:strCache>
                <c:ptCount val="1"/>
                <c:pt idx="0">
                  <c:v>Categoría Adicional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'10.1.2'!$C$7:$C$38</c:f>
              <c:numCache>
                <c:formatCode>#,##0</c:formatCode>
                <c:ptCount val="32"/>
                <c:pt idx="0">
                  <c:v>233</c:v>
                </c:pt>
                <c:pt idx="1">
                  <c:v>553</c:v>
                </c:pt>
                <c:pt idx="2">
                  <c:v>397</c:v>
                </c:pt>
                <c:pt idx="3">
                  <c:v>69</c:v>
                </c:pt>
                <c:pt idx="4">
                  <c:v>228</c:v>
                </c:pt>
                <c:pt idx="5">
                  <c:v>631</c:v>
                </c:pt>
                <c:pt idx="6">
                  <c:v>402</c:v>
                </c:pt>
                <c:pt idx="7">
                  <c:v>740</c:v>
                </c:pt>
                <c:pt idx="8">
                  <c:v>4666</c:v>
                </c:pt>
                <c:pt idx="9">
                  <c:v>164</c:v>
                </c:pt>
                <c:pt idx="10">
                  <c:v>370</c:v>
                </c:pt>
                <c:pt idx="11">
                  <c:v>222</c:v>
                </c:pt>
                <c:pt idx="12">
                  <c:v>91</c:v>
                </c:pt>
                <c:pt idx="13">
                  <c:v>562</c:v>
                </c:pt>
                <c:pt idx="14">
                  <c:v>1189</c:v>
                </c:pt>
                <c:pt idx="15">
                  <c:v>432</c:v>
                </c:pt>
                <c:pt idx="16">
                  <c:v>321</c:v>
                </c:pt>
                <c:pt idx="17">
                  <c:v>145</c:v>
                </c:pt>
                <c:pt idx="18">
                  <c:v>727</c:v>
                </c:pt>
                <c:pt idx="19">
                  <c:v>284</c:v>
                </c:pt>
                <c:pt idx="20">
                  <c:v>688</c:v>
                </c:pt>
                <c:pt idx="21">
                  <c:v>775</c:v>
                </c:pt>
                <c:pt idx="22">
                  <c:v>357</c:v>
                </c:pt>
                <c:pt idx="23">
                  <c:v>667</c:v>
                </c:pt>
                <c:pt idx="24">
                  <c:v>584</c:v>
                </c:pt>
                <c:pt idx="25">
                  <c:v>490</c:v>
                </c:pt>
                <c:pt idx="26">
                  <c:v>153</c:v>
                </c:pt>
                <c:pt idx="27">
                  <c:v>1487</c:v>
                </c:pt>
                <c:pt idx="28">
                  <c:v>389</c:v>
                </c:pt>
                <c:pt idx="29">
                  <c:v>1834</c:v>
                </c:pt>
                <c:pt idx="30">
                  <c:v>423</c:v>
                </c:pt>
                <c:pt idx="3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3-42E4-8DD2-F03E8A5F2D80}"/>
            </c:ext>
          </c:extLst>
        </c:ser>
        <c:ser>
          <c:idx val="2"/>
          <c:order val="2"/>
          <c:tx>
            <c:strRef>
              <c:f>'10.1.2'!$D$5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'10.1.2'!$D$7:$D$38</c:f>
              <c:numCache>
                <c:formatCode>#,##0</c:formatCode>
                <c:ptCount val="32"/>
                <c:pt idx="0">
                  <c:v>665</c:v>
                </c:pt>
                <c:pt idx="1">
                  <c:v>798</c:v>
                </c:pt>
                <c:pt idx="2">
                  <c:v>95</c:v>
                </c:pt>
                <c:pt idx="3">
                  <c:v>136</c:v>
                </c:pt>
                <c:pt idx="4">
                  <c:v>620</c:v>
                </c:pt>
                <c:pt idx="5">
                  <c:v>1036</c:v>
                </c:pt>
                <c:pt idx="6">
                  <c:v>608</c:v>
                </c:pt>
                <c:pt idx="7">
                  <c:v>791</c:v>
                </c:pt>
                <c:pt idx="8">
                  <c:v>9962</c:v>
                </c:pt>
                <c:pt idx="9">
                  <c:v>240</c:v>
                </c:pt>
                <c:pt idx="10">
                  <c:v>1021</c:v>
                </c:pt>
                <c:pt idx="11">
                  <c:v>705</c:v>
                </c:pt>
                <c:pt idx="12">
                  <c:v>184</c:v>
                </c:pt>
                <c:pt idx="13">
                  <c:v>1222</c:v>
                </c:pt>
                <c:pt idx="14">
                  <c:v>2206</c:v>
                </c:pt>
                <c:pt idx="15">
                  <c:v>1028</c:v>
                </c:pt>
                <c:pt idx="16">
                  <c:v>808</c:v>
                </c:pt>
                <c:pt idx="17">
                  <c:v>231</c:v>
                </c:pt>
                <c:pt idx="18">
                  <c:v>1175</c:v>
                </c:pt>
                <c:pt idx="19">
                  <c:v>353</c:v>
                </c:pt>
                <c:pt idx="20">
                  <c:v>1903</c:v>
                </c:pt>
                <c:pt idx="21">
                  <c:v>1109</c:v>
                </c:pt>
                <c:pt idx="22">
                  <c:v>758</c:v>
                </c:pt>
                <c:pt idx="23">
                  <c:v>961</c:v>
                </c:pt>
                <c:pt idx="24">
                  <c:v>518</c:v>
                </c:pt>
                <c:pt idx="25">
                  <c:v>409</c:v>
                </c:pt>
                <c:pt idx="26">
                  <c:v>498</c:v>
                </c:pt>
                <c:pt idx="27">
                  <c:v>2003</c:v>
                </c:pt>
                <c:pt idx="28">
                  <c:v>893</c:v>
                </c:pt>
                <c:pt idx="29">
                  <c:v>2626</c:v>
                </c:pt>
                <c:pt idx="30">
                  <c:v>391</c:v>
                </c:pt>
                <c:pt idx="3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3-42E4-8DD2-F03E8A5F2D80}"/>
            </c:ext>
          </c:extLst>
        </c:ser>
        <c:ser>
          <c:idx val="3"/>
          <c:order val="3"/>
          <c:tx>
            <c:strRef>
              <c:f>'10.1.2'!$E$5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'10.1.2'!$E$7:$E$38</c:f>
              <c:numCache>
                <c:formatCode>#,##0</c:formatCode>
                <c:ptCount val="32"/>
                <c:pt idx="0">
                  <c:v>1674</c:v>
                </c:pt>
                <c:pt idx="1">
                  <c:v>3681</c:v>
                </c:pt>
                <c:pt idx="2">
                  <c:v>548</c:v>
                </c:pt>
                <c:pt idx="3">
                  <c:v>449</c:v>
                </c:pt>
                <c:pt idx="4">
                  <c:v>2403</c:v>
                </c:pt>
                <c:pt idx="5">
                  <c:v>4428</c:v>
                </c:pt>
                <c:pt idx="6">
                  <c:v>2045</c:v>
                </c:pt>
                <c:pt idx="7">
                  <c:v>2211</c:v>
                </c:pt>
                <c:pt idx="8">
                  <c:v>38974</c:v>
                </c:pt>
                <c:pt idx="9">
                  <c:v>854</c:v>
                </c:pt>
                <c:pt idx="10">
                  <c:v>1621</c:v>
                </c:pt>
                <c:pt idx="11">
                  <c:v>2240</c:v>
                </c:pt>
                <c:pt idx="12">
                  <c:v>545</c:v>
                </c:pt>
                <c:pt idx="13">
                  <c:v>3745</c:v>
                </c:pt>
                <c:pt idx="14">
                  <c:v>6384</c:v>
                </c:pt>
                <c:pt idx="15">
                  <c:v>3294</c:v>
                </c:pt>
                <c:pt idx="16">
                  <c:v>1736</c:v>
                </c:pt>
                <c:pt idx="17">
                  <c:v>1003</c:v>
                </c:pt>
                <c:pt idx="18">
                  <c:v>2463</c:v>
                </c:pt>
                <c:pt idx="19">
                  <c:v>1285</c:v>
                </c:pt>
                <c:pt idx="20">
                  <c:v>3911</c:v>
                </c:pt>
                <c:pt idx="21">
                  <c:v>3806</c:v>
                </c:pt>
                <c:pt idx="22">
                  <c:v>1766</c:v>
                </c:pt>
                <c:pt idx="23">
                  <c:v>3733</c:v>
                </c:pt>
                <c:pt idx="24">
                  <c:v>1952</c:v>
                </c:pt>
                <c:pt idx="25">
                  <c:v>1962</c:v>
                </c:pt>
                <c:pt idx="26">
                  <c:v>2384</c:v>
                </c:pt>
                <c:pt idx="27">
                  <c:v>10167</c:v>
                </c:pt>
                <c:pt idx="28">
                  <c:v>2026</c:v>
                </c:pt>
                <c:pt idx="29">
                  <c:v>10059</c:v>
                </c:pt>
                <c:pt idx="30">
                  <c:v>1630</c:v>
                </c:pt>
                <c:pt idx="31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3-42E4-8DD2-F03E8A5F2D80}"/>
            </c:ext>
          </c:extLst>
        </c:ser>
        <c:ser>
          <c:idx val="4"/>
          <c:order val="4"/>
          <c:tx>
            <c:strRef>
              <c:f>'10.1.2'!$F$5</c:f>
              <c:strCache>
                <c:ptCount val="1"/>
                <c:pt idx="0">
                  <c:v>Baja de la Categoría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'10.1.2'!$F$7:$F$38</c:f>
              <c:numCache>
                <c:formatCode>#,##0</c:formatCode>
                <c:ptCount val="32"/>
                <c:pt idx="0">
                  <c:v>101</c:v>
                </c:pt>
                <c:pt idx="1">
                  <c:v>141</c:v>
                </c:pt>
                <c:pt idx="2">
                  <c:v>8</c:v>
                </c:pt>
                <c:pt idx="3">
                  <c:v>78</c:v>
                </c:pt>
                <c:pt idx="4">
                  <c:v>78</c:v>
                </c:pt>
                <c:pt idx="5">
                  <c:v>157</c:v>
                </c:pt>
                <c:pt idx="6">
                  <c:v>30</c:v>
                </c:pt>
                <c:pt idx="7">
                  <c:v>223</c:v>
                </c:pt>
                <c:pt idx="8">
                  <c:v>91</c:v>
                </c:pt>
                <c:pt idx="9">
                  <c:v>2</c:v>
                </c:pt>
                <c:pt idx="10">
                  <c:v>72</c:v>
                </c:pt>
                <c:pt idx="11">
                  <c:v>67</c:v>
                </c:pt>
                <c:pt idx="12">
                  <c:v>17</c:v>
                </c:pt>
                <c:pt idx="13">
                  <c:v>1</c:v>
                </c:pt>
                <c:pt idx="14">
                  <c:v>211</c:v>
                </c:pt>
                <c:pt idx="15">
                  <c:v>1</c:v>
                </c:pt>
                <c:pt idx="16">
                  <c:v>61</c:v>
                </c:pt>
                <c:pt idx="17">
                  <c:v>32</c:v>
                </c:pt>
                <c:pt idx="18">
                  <c:v>42</c:v>
                </c:pt>
                <c:pt idx="19">
                  <c:v>54</c:v>
                </c:pt>
                <c:pt idx="20">
                  <c:v>123</c:v>
                </c:pt>
                <c:pt idx="21">
                  <c:v>78</c:v>
                </c:pt>
                <c:pt idx="22">
                  <c:v>282</c:v>
                </c:pt>
                <c:pt idx="23">
                  <c:v>138</c:v>
                </c:pt>
                <c:pt idx="24">
                  <c:v>77</c:v>
                </c:pt>
                <c:pt idx="25">
                  <c:v>40</c:v>
                </c:pt>
                <c:pt idx="26">
                  <c:v>54</c:v>
                </c:pt>
                <c:pt idx="27">
                  <c:v>175</c:v>
                </c:pt>
                <c:pt idx="28">
                  <c:v>3</c:v>
                </c:pt>
                <c:pt idx="29">
                  <c:v>203</c:v>
                </c:pt>
                <c:pt idx="30">
                  <c:v>82</c:v>
                </c:pt>
                <c:pt idx="3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3-42E4-8DD2-F03E8A5F2D80}"/>
            </c:ext>
          </c:extLst>
        </c:ser>
        <c:ser>
          <c:idx val="5"/>
          <c:order val="5"/>
          <c:tx>
            <c:strRef>
              <c:f>'10.1.2'!$G$5</c:f>
              <c:strCache>
                <c:ptCount val="1"/>
                <c:pt idx="0">
                  <c:v>Cambio de la Categoria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'10.1.2'!$G$7:$G$38</c:f>
              <c:numCache>
                <c:formatCode>#,##0</c:formatCode>
                <c:ptCount val="32"/>
                <c:pt idx="0">
                  <c:v>83</c:v>
                </c:pt>
                <c:pt idx="1">
                  <c:v>610</c:v>
                </c:pt>
                <c:pt idx="2">
                  <c:v>10</c:v>
                </c:pt>
                <c:pt idx="3">
                  <c:v>64</c:v>
                </c:pt>
                <c:pt idx="4">
                  <c:v>45</c:v>
                </c:pt>
                <c:pt idx="5">
                  <c:v>835</c:v>
                </c:pt>
                <c:pt idx="6">
                  <c:v>170</c:v>
                </c:pt>
                <c:pt idx="7">
                  <c:v>16</c:v>
                </c:pt>
                <c:pt idx="8">
                  <c:v>1130</c:v>
                </c:pt>
                <c:pt idx="9">
                  <c:v>112</c:v>
                </c:pt>
                <c:pt idx="10">
                  <c:v>35</c:v>
                </c:pt>
                <c:pt idx="11">
                  <c:v>116</c:v>
                </c:pt>
                <c:pt idx="12">
                  <c:v>31</c:v>
                </c:pt>
                <c:pt idx="13">
                  <c:v>0</c:v>
                </c:pt>
                <c:pt idx="14">
                  <c:v>913</c:v>
                </c:pt>
                <c:pt idx="15">
                  <c:v>193</c:v>
                </c:pt>
                <c:pt idx="16">
                  <c:v>35</c:v>
                </c:pt>
                <c:pt idx="17">
                  <c:v>86</c:v>
                </c:pt>
                <c:pt idx="18">
                  <c:v>373</c:v>
                </c:pt>
                <c:pt idx="19">
                  <c:v>2</c:v>
                </c:pt>
                <c:pt idx="20">
                  <c:v>209</c:v>
                </c:pt>
                <c:pt idx="21">
                  <c:v>52</c:v>
                </c:pt>
                <c:pt idx="22">
                  <c:v>60</c:v>
                </c:pt>
                <c:pt idx="23">
                  <c:v>122</c:v>
                </c:pt>
                <c:pt idx="24">
                  <c:v>216</c:v>
                </c:pt>
                <c:pt idx="25">
                  <c:v>351</c:v>
                </c:pt>
                <c:pt idx="26">
                  <c:v>137</c:v>
                </c:pt>
                <c:pt idx="27">
                  <c:v>714</c:v>
                </c:pt>
                <c:pt idx="28">
                  <c:v>144</c:v>
                </c:pt>
                <c:pt idx="29">
                  <c:v>150</c:v>
                </c:pt>
                <c:pt idx="30">
                  <c:v>0</c:v>
                </c:pt>
                <c:pt idx="3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3-42E4-8DD2-F03E8A5F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746416"/>
        <c:axId val="255746808"/>
      </c:barChart>
      <c:catAx>
        <c:axId val="25574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6808"/>
        <c:crosses val="autoZero"/>
        <c:auto val="1"/>
        <c:lblAlgn val="ctr"/>
        <c:lblOffset val="100"/>
        <c:noMultiLvlLbl val="0"/>
      </c:catAx>
      <c:valAx>
        <c:axId val="255746808"/>
        <c:scaling>
          <c:orientation val="minMax"/>
          <c:max val="8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Trámites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8924542512699399E-3"/>
              <c:y val="0.200327782935353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6416"/>
        <c:crosses val="autoZero"/>
        <c:crossBetween val="between"/>
        <c:minorUnit val="5000"/>
      </c:valAx>
    </c:plotArea>
    <c:legend>
      <c:legendPos val="b"/>
      <c:layout>
        <c:manualLayout>
          <c:xMode val="edge"/>
          <c:yMode val="edge"/>
          <c:x val="3.4111226080221255E-2"/>
          <c:y val="0.91774014973791995"/>
          <c:w val="0.93771799252053989"/>
          <c:h val="6.3784526934133529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Trámites de Licencias Presenciales </a:t>
            </a:r>
          </a:p>
          <a:p>
            <a:pPr>
              <a:defRPr lang="es-ES" sz="1200"/>
            </a:pPr>
            <a:r>
              <a:rPr lang="es-ES" sz="1200" baseline="0"/>
              <a:t>por Clase 2017</a:t>
            </a:r>
            <a:endParaRPr lang="es-ES" sz="1200"/>
          </a:p>
        </c:rich>
      </c:tx>
      <c:layout>
        <c:manualLayout>
          <c:xMode val="edge"/>
          <c:yMode val="edge"/>
          <c:x val="0.1581526684164479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931102362204727E-2"/>
          <c:y val="0.22236510091410988"/>
          <c:w val="0.46944444444444444"/>
          <c:h val="0.77701149425287352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explosion val="15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D50C-406D-91E1-130FC27F65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3-D50C-406D-91E1-130FC27F65F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50C-406D-91E1-130FC27F65F0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D50C-406D-91E1-130FC27F65F0}"/>
              </c:ext>
            </c:extLst>
          </c:dPt>
          <c:dPt>
            <c:idx val="4"/>
            <c:bubble3D val="0"/>
            <c:explosion val="14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50C-406D-91E1-130FC27F65F0}"/>
              </c:ext>
            </c:extLst>
          </c:dPt>
          <c:dPt>
            <c:idx val="5"/>
            <c:bubble3D val="0"/>
            <c:explosion val="17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D50C-406D-91E1-130FC27F65F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FA52172-5576-4F0E-B729-AFB2771D440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50C-406D-91E1-130FC27F65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308346F-7CD0-4618-8948-B4B884C4731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50C-406D-91E1-130FC27F65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91E9BE6-1A63-4EB5-B68E-B9231F85270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50C-406D-91E1-130FC27F65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4E0D42-49D1-4F8E-A06E-0A5122D736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50C-406D-91E1-130FC27F65F0}"/>
                </c:ext>
              </c:extLst>
            </c:dLbl>
            <c:dLbl>
              <c:idx val="4"/>
              <c:layout>
                <c:manualLayout>
                  <c:x val="-4.1285104986876639E-2"/>
                  <c:y val="8.7030500497782602E-4"/>
                </c:manualLayout>
              </c:layout>
              <c:tx>
                <c:rich>
                  <a:bodyPr/>
                  <a:lstStyle/>
                  <a:p>
                    <a:fld id="{E25F5660-E913-4112-98F9-1A9F87C24B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50C-406D-91E1-130FC27F65F0}"/>
                </c:ext>
              </c:extLst>
            </c:dLbl>
            <c:dLbl>
              <c:idx val="5"/>
              <c:layout>
                <c:manualLayout>
                  <c:x val="8.5133858267716536E-2"/>
                  <c:y val="2.2996470268802607E-2"/>
                </c:manualLayout>
              </c:layout>
              <c:tx>
                <c:rich>
                  <a:bodyPr/>
                  <a:lstStyle/>
                  <a:p>
                    <a:fld id="{EC71B307-286C-4E4A-B838-79895300A0F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50C-406D-91E1-130FC27F65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'10.1.2'!$B$5:$G$5</c:f>
              <c:strCache>
                <c:ptCount val="6"/>
                <c:pt idx="0">
                  <c:v>Expedidas</c:v>
                </c:pt>
                <c:pt idx="1">
                  <c:v>Categoría Adicional</c:v>
                </c:pt>
                <c:pt idx="2">
                  <c:v>Duplicados</c:v>
                </c:pt>
                <c:pt idx="3">
                  <c:v>Renovación</c:v>
                </c:pt>
                <c:pt idx="4">
                  <c:v>Baja de la Categoría</c:v>
                </c:pt>
                <c:pt idx="5">
                  <c:v>Cambio de la Categoria</c:v>
                </c:pt>
              </c:strCache>
            </c:strRef>
          </c:cat>
          <c:val>
            <c:numRef>
              <c:f>'10.1.2'!$B$41:$G$41</c:f>
              <c:numCache>
                <c:formatCode>0.0</c:formatCode>
                <c:ptCount val="6"/>
                <c:pt idx="0">
                  <c:v>22.583892347214057</c:v>
                </c:pt>
                <c:pt idx="1">
                  <c:v>8.2293822527521208</c:v>
                </c:pt>
                <c:pt idx="2">
                  <c:v>14.576773476569736</c:v>
                </c:pt>
                <c:pt idx="3">
                  <c:v>50.65229470835984</c:v>
                </c:pt>
                <c:pt idx="4">
                  <c:v>1.1072903999935575</c:v>
                </c:pt>
                <c:pt idx="5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0C-406D-91E1-130FC27F65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0325021872266"/>
          <c:y val="0.28186768033306181"/>
          <c:w val="0.32856386701662543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Presenciales por Entidad Federativa 2017</a:t>
            </a:r>
          </a:p>
          <a:p>
            <a:pPr>
              <a:defRPr lang="es-ES" sz="1400"/>
            </a:pPr>
            <a:r>
              <a:rPr lang="es-ES" sz="1400" baseline="0"/>
              <a:t>Expedición</a:t>
            </a:r>
            <a:endParaRPr lang="es-ES" sz="1400"/>
          </a:p>
        </c:rich>
      </c:tx>
      <c:layout>
        <c:manualLayout>
          <c:xMode val="edge"/>
          <c:yMode val="edge"/>
          <c:x val="0.196072443853105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690071926849853"/>
          <c:w val="0.89584172496366243"/>
          <c:h val="0.678359231644717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E-4398-8D46-F70030563A41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E-4398-8D46-F70030563A41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E-4398-8D46-F70030563A41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E-4398-8D46-F70030563A41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E-4398-8D46-F70030563A41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5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E-4398-8D46-F70030563A41}"/>
                </c:ext>
              </c:extLst>
            </c:dLbl>
            <c:dLbl>
              <c:idx val="12"/>
              <c:layout>
                <c:manualLayout>
                  <c:x val="-1.8619611606720904E-2"/>
                  <c:y val="-4.083586896770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06-4C39-B1A0-9D32E685CCAD}"/>
                </c:ext>
              </c:extLst>
            </c:dLbl>
            <c:dLbl>
              <c:idx val="13"/>
              <c:layout>
                <c:manualLayout>
                  <c:x val="-2.949695000036353E-2"/>
                  <c:y val="-3.7930922351520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E-4398-8D46-F70030563A41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E-4398-8D46-F70030563A41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E-4398-8D46-F70030563A41}"/>
                </c:ext>
              </c:extLst>
            </c:dLbl>
            <c:dLbl>
              <c:idx val="19"/>
              <c:layout>
                <c:manualLayout>
                  <c:x val="-2.7853221948364624E-2"/>
                  <c:y val="-4.083586896770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06-4C39-B1A0-9D32E685CCAD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7E-4398-8D46-F70030563A41}"/>
                </c:ext>
              </c:extLst>
            </c:dLbl>
            <c:dLbl>
              <c:idx val="21"/>
              <c:layout>
                <c:manualLayout>
                  <c:x val="-2.6877512887066402E-2"/>
                  <c:y val="-4.0939307365340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7E-4398-8D46-F70030563A41}"/>
                </c:ext>
              </c:extLst>
            </c:dLbl>
            <c:dLbl>
              <c:idx val="23"/>
              <c:layout>
                <c:manualLayout>
                  <c:x val="-3.7197635614107931E-2"/>
                  <c:y val="-3.690273229120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7E-4398-8D46-F70030563A41}"/>
                </c:ext>
              </c:extLst>
            </c:dLbl>
            <c:dLbl>
              <c:idx val="24"/>
              <c:layout>
                <c:manualLayout>
                  <c:x val="-2.6117303204135495E-2"/>
                  <c:y val="-4.4769005644205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06-4C39-B1A0-9D32E685CCAD}"/>
                </c:ext>
              </c:extLst>
            </c:dLbl>
            <c:dLbl>
              <c:idx val="25"/>
              <c:layout>
                <c:manualLayout>
                  <c:x val="-1.6082331813786571E-2"/>
                  <c:y val="-2.7941374584814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7E-4398-8D46-F70030563A41}"/>
                </c:ext>
              </c:extLst>
            </c:dLbl>
            <c:dLbl>
              <c:idx val="26"/>
              <c:layout>
                <c:manualLayout>
                  <c:x val="-1.8391461455129744E-2"/>
                  <c:y val="-4.4803381878150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7E-4398-8D46-F70030563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'10.1.3'!$P$8:$P$39</c:f>
              <c:numCache>
                <c:formatCode>#,##0</c:formatCode>
                <c:ptCount val="32"/>
                <c:pt idx="0">
                  <c:v>830</c:v>
                </c:pt>
                <c:pt idx="1">
                  <c:v>2229</c:v>
                </c:pt>
                <c:pt idx="2">
                  <c:v>424</c:v>
                </c:pt>
                <c:pt idx="3">
                  <c:v>376</c:v>
                </c:pt>
                <c:pt idx="4">
                  <c:v>1139</c:v>
                </c:pt>
                <c:pt idx="5">
                  <c:v>2654</c:v>
                </c:pt>
                <c:pt idx="6">
                  <c:v>626</c:v>
                </c:pt>
                <c:pt idx="7">
                  <c:v>806</c:v>
                </c:pt>
                <c:pt idx="8">
                  <c:v>16801</c:v>
                </c:pt>
                <c:pt idx="9">
                  <c:v>316</c:v>
                </c:pt>
                <c:pt idx="10">
                  <c:v>584</c:v>
                </c:pt>
                <c:pt idx="11">
                  <c:v>1139</c:v>
                </c:pt>
                <c:pt idx="12">
                  <c:v>304</c:v>
                </c:pt>
                <c:pt idx="13">
                  <c:v>1278</c:v>
                </c:pt>
                <c:pt idx="14">
                  <c:v>4558</c:v>
                </c:pt>
                <c:pt idx="15">
                  <c:v>1417</c:v>
                </c:pt>
                <c:pt idx="16">
                  <c:v>657</c:v>
                </c:pt>
                <c:pt idx="17">
                  <c:v>443</c:v>
                </c:pt>
                <c:pt idx="18">
                  <c:v>703</c:v>
                </c:pt>
                <c:pt idx="19">
                  <c:v>631</c:v>
                </c:pt>
                <c:pt idx="20">
                  <c:v>1474</c:v>
                </c:pt>
                <c:pt idx="21">
                  <c:v>1253</c:v>
                </c:pt>
                <c:pt idx="22">
                  <c:v>2892</c:v>
                </c:pt>
                <c:pt idx="23">
                  <c:v>1332</c:v>
                </c:pt>
                <c:pt idx="24">
                  <c:v>1002</c:v>
                </c:pt>
                <c:pt idx="25">
                  <c:v>831</c:v>
                </c:pt>
                <c:pt idx="26">
                  <c:v>1099</c:v>
                </c:pt>
                <c:pt idx="27">
                  <c:v>3224</c:v>
                </c:pt>
                <c:pt idx="28">
                  <c:v>902</c:v>
                </c:pt>
                <c:pt idx="29">
                  <c:v>3232</c:v>
                </c:pt>
                <c:pt idx="30">
                  <c:v>594</c:v>
                </c:pt>
                <c:pt idx="31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7E-4398-8D46-F7003056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63656"/>
        <c:axId val="253163264"/>
      </c:lineChart>
      <c:catAx>
        <c:axId val="25316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3163264"/>
        <c:crosses val="autoZero"/>
        <c:auto val="1"/>
        <c:lblAlgn val="ctr"/>
        <c:lblOffset val="100"/>
        <c:noMultiLvlLbl val="0"/>
      </c:catAx>
      <c:valAx>
        <c:axId val="253163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120849933598925E-3"/>
              <c:y val="0.2902905557857899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31636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Presenciales por Entidad Federativa</a:t>
            </a:r>
            <a:r>
              <a:rPr lang="es-ES" sz="1400" baseline="0"/>
              <a:t> 2017</a:t>
            </a:r>
          </a:p>
          <a:p>
            <a:pPr>
              <a:defRPr lang="es-ES" sz="1400"/>
            </a:pPr>
            <a:r>
              <a:rPr lang="es-ES" sz="1400" baseline="0"/>
              <a:t>Expedición por Tipo</a:t>
            </a:r>
            <a:endParaRPr lang="es-ES" sz="1400"/>
          </a:p>
        </c:rich>
      </c:tx>
      <c:layout>
        <c:manualLayout>
          <c:xMode val="edge"/>
          <c:yMode val="edge"/>
          <c:x val="0.19082697187123454"/>
          <c:y val="3.89849197844352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90450232182516"/>
          <c:w val="0.87043849518810623"/>
          <c:h val="0.61197720107471776"/>
        </c:manualLayout>
      </c:layout>
      <c:lineChart>
        <c:grouping val="standard"/>
        <c:varyColors val="0"/>
        <c:ser>
          <c:idx val="0"/>
          <c:order val="0"/>
          <c:tx>
            <c:strRef>
              <c:f>'10.1.3'!$B$5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'10.1.3'!$H$8:$H$39</c:f>
              <c:numCache>
                <c:formatCode>#,##0</c:formatCode>
                <c:ptCount val="32"/>
                <c:pt idx="0">
                  <c:v>766</c:v>
                </c:pt>
                <c:pt idx="1">
                  <c:v>1000</c:v>
                </c:pt>
                <c:pt idx="2">
                  <c:v>419</c:v>
                </c:pt>
                <c:pt idx="3">
                  <c:v>376</c:v>
                </c:pt>
                <c:pt idx="4">
                  <c:v>1093</c:v>
                </c:pt>
                <c:pt idx="5">
                  <c:v>1088</c:v>
                </c:pt>
                <c:pt idx="6">
                  <c:v>442</c:v>
                </c:pt>
                <c:pt idx="7">
                  <c:v>678</c:v>
                </c:pt>
                <c:pt idx="8">
                  <c:v>15570</c:v>
                </c:pt>
                <c:pt idx="9">
                  <c:v>240</c:v>
                </c:pt>
                <c:pt idx="10">
                  <c:v>569</c:v>
                </c:pt>
                <c:pt idx="11">
                  <c:v>1073</c:v>
                </c:pt>
                <c:pt idx="12">
                  <c:v>300</c:v>
                </c:pt>
                <c:pt idx="13">
                  <c:v>1223</c:v>
                </c:pt>
                <c:pt idx="14">
                  <c:v>4306</c:v>
                </c:pt>
                <c:pt idx="15">
                  <c:v>1306</c:v>
                </c:pt>
                <c:pt idx="16">
                  <c:v>639</c:v>
                </c:pt>
                <c:pt idx="17">
                  <c:v>426</c:v>
                </c:pt>
                <c:pt idx="18">
                  <c:v>516</c:v>
                </c:pt>
                <c:pt idx="19">
                  <c:v>623</c:v>
                </c:pt>
                <c:pt idx="20">
                  <c:v>1388</c:v>
                </c:pt>
                <c:pt idx="21">
                  <c:v>1207</c:v>
                </c:pt>
                <c:pt idx="22">
                  <c:v>2882</c:v>
                </c:pt>
                <c:pt idx="23">
                  <c:v>1263</c:v>
                </c:pt>
                <c:pt idx="24">
                  <c:v>775</c:v>
                </c:pt>
                <c:pt idx="25">
                  <c:v>490</c:v>
                </c:pt>
                <c:pt idx="26">
                  <c:v>1097</c:v>
                </c:pt>
                <c:pt idx="27">
                  <c:v>1335</c:v>
                </c:pt>
                <c:pt idx="28">
                  <c:v>844</c:v>
                </c:pt>
                <c:pt idx="29">
                  <c:v>2961</c:v>
                </c:pt>
                <c:pt idx="30">
                  <c:v>589</c:v>
                </c:pt>
                <c:pt idx="31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3-4875-AD95-CAD83F21FDCE}"/>
            </c:ext>
          </c:extLst>
        </c:ser>
        <c:ser>
          <c:idx val="1"/>
          <c:order val="1"/>
          <c:tx>
            <c:strRef>
              <c:f>'10.1.3'!$I$5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'10.1.3'!$O$8:$O$39</c:f>
              <c:numCache>
                <c:formatCode>#,##0</c:formatCode>
                <c:ptCount val="32"/>
                <c:pt idx="0">
                  <c:v>64</c:v>
                </c:pt>
                <c:pt idx="1">
                  <c:v>1229</c:v>
                </c:pt>
                <c:pt idx="2">
                  <c:v>5</c:v>
                </c:pt>
                <c:pt idx="3">
                  <c:v>0</c:v>
                </c:pt>
                <c:pt idx="4">
                  <c:v>46</c:v>
                </c:pt>
                <c:pt idx="5">
                  <c:v>1566</c:v>
                </c:pt>
                <c:pt idx="6">
                  <c:v>184</c:v>
                </c:pt>
                <c:pt idx="7">
                  <c:v>128</c:v>
                </c:pt>
                <c:pt idx="8">
                  <c:v>1231</c:v>
                </c:pt>
                <c:pt idx="9">
                  <c:v>76</c:v>
                </c:pt>
                <c:pt idx="10">
                  <c:v>15</c:v>
                </c:pt>
                <c:pt idx="11">
                  <c:v>66</c:v>
                </c:pt>
                <c:pt idx="12">
                  <c:v>4</c:v>
                </c:pt>
                <c:pt idx="13">
                  <c:v>55</c:v>
                </c:pt>
                <c:pt idx="14">
                  <c:v>252</c:v>
                </c:pt>
                <c:pt idx="15">
                  <c:v>111</c:v>
                </c:pt>
                <c:pt idx="16">
                  <c:v>18</c:v>
                </c:pt>
                <c:pt idx="17">
                  <c:v>17</c:v>
                </c:pt>
                <c:pt idx="18">
                  <c:v>187</c:v>
                </c:pt>
                <c:pt idx="19">
                  <c:v>8</c:v>
                </c:pt>
                <c:pt idx="20">
                  <c:v>86</c:v>
                </c:pt>
                <c:pt idx="21">
                  <c:v>46</c:v>
                </c:pt>
                <c:pt idx="22">
                  <c:v>10</c:v>
                </c:pt>
                <c:pt idx="23">
                  <c:v>69</c:v>
                </c:pt>
                <c:pt idx="24">
                  <c:v>227</c:v>
                </c:pt>
                <c:pt idx="25">
                  <c:v>341</c:v>
                </c:pt>
                <c:pt idx="26">
                  <c:v>2</c:v>
                </c:pt>
                <c:pt idx="27">
                  <c:v>1889</c:v>
                </c:pt>
                <c:pt idx="28">
                  <c:v>58</c:v>
                </c:pt>
                <c:pt idx="29">
                  <c:v>271</c:v>
                </c:pt>
                <c:pt idx="30">
                  <c:v>5</c:v>
                </c:pt>
                <c:pt idx="3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3-4875-AD95-CAD83F21F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745632"/>
        <c:axId val="255747200"/>
      </c:lineChart>
      <c:catAx>
        <c:axId val="2557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7200"/>
        <c:crosses val="autoZero"/>
        <c:auto val="1"/>
        <c:lblAlgn val="ctr"/>
        <c:lblOffset val="100"/>
        <c:noMultiLvlLbl val="0"/>
      </c:catAx>
      <c:valAx>
        <c:axId val="255747200"/>
        <c:scaling>
          <c:orientation val="minMax"/>
          <c:max val="16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5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5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533401771380525"/>
          <c:y val="0.92179626954914662"/>
          <c:w val="0.3680320559930008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Presenciales por Entidad Federativa 2017</a:t>
            </a:r>
          </a:p>
          <a:p>
            <a:pPr>
              <a:defRPr lang="es-ES" sz="1400"/>
            </a:pPr>
            <a:r>
              <a:rPr lang="es-ES" sz="1400" baseline="0"/>
              <a:t>Categoría Adicional</a:t>
            </a:r>
            <a:endParaRPr lang="es-ES" sz="1400"/>
          </a:p>
        </c:rich>
      </c:tx>
      <c:layout>
        <c:manualLayout>
          <c:xMode val="edge"/>
          <c:yMode val="edge"/>
          <c:x val="0.190770217467836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2696835648352944"/>
          <c:w val="0.89584172496366243"/>
          <c:h val="0.6882913090919814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CD5B4"/>
              </a:solidFill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CD-471C-9FC0-F650DAAEDC8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CD-471C-9FC0-F650DAAEDC8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CD-471C-9FC0-F650DAAEDC8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CD-471C-9FC0-F650DAAEDC8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CD-471C-9FC0-F650DAAEDC82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79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CD-471C-9FC0-F650DAAEDC82}"/>
                </c:ext>
              </c:extLst>
            </c:dLbl>
            <c:dLbl>
              <c:idx val="13"/>
              <c:layout>
                <c:manualLayout>
                  <c:x val="-2.8584594256395212E-2"/>
                  <c:y val="-3.793093279070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CD-471C-9FC0-F650DAAEDC8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CD-471C-9FC0-F650DAAEDC8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CD-471C-9FC0-F650DAAEDC8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CD-471C-9FC0-F650DAAEDC82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CD-471C-9FC0-F650DAAEDC82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CD-471C-9FC0-F650DAAEDC82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CD-471C-9FC0-F650DAAEDC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'10.1.4'!$P$8:$P$39</c:f>
              <c:numCache>
                <c:formatCode>#,##0</c:formatCode>
                <c:ptCount val="32"/>
                <c:pt idx="0">
                  <c:v>233</c:v>
                </c:pt>
                <c:pt idx="1">
                  <c:v>553</c:v>
                </c:pt>
                <c:pt idx="2">
                  <c:v>397</c:v>
                </c:pt>
                <c:pt idx="3">
                  <c:v>69</c:v>
                </c:pt>
                <c:pt idx="4">
                  <c:v>228</c:v>
                </c:pt>
                <c:pt idx="5">
                  <c:v>631</c:v>
                </c:pt>
                <c:pt idx="6">
                  <c:v>402</c:v>
                </c:pt>
                <c:pt idx="7">
                  <c:v>740</c:v>
                </c:pt>
                <c:pt idx="8">
                  <c:v>4666</c:v>
                </c:pt>
                <c:pt idx="9">
                  <c:v>164</c:v>
                </c:pt>
                <c:pt idx="10">
                  <c:v>370</c:v>
                </c:pt>
                <c:pt idx="11">
                  <c:v>222</c:v>
                </c:pt>
                <c:pt idx="12">
                  <c:v>91</c:v>
                </c:pt>
                <c:pt idx="13">
                  <c:v>562</c:v>
                </c:pt>
                <c:pt idx="14">
                  <c:v>1189</c:v>
                </c:pt>
                <c:pt idx="15">
                  <c:v>432</c:v>
                </c:pt>
                <c:pt idx="16">
                  <c:v>321</c:v>
                </c:pt>
                <c:pt idx="17">
                  <c:v>145</c:v>
                </c:pt>
                <c:pt idx="18">
                  <c:v>727</c:v>
                </c:pt>
                <c:pt idx="19">
                  <c:v>284</c:v>
                </c:pt>
                <c:pt idx="20">
                  <c:v>688</c:v>
                </c:pt>
                <c:pt idx="21">
                  <c:v>775</c:v>
                </c:pt>
                <c:pt idx="22">
                  <c:v>357</c:v>
                </c:pt>
                <c:pt idx="23">
                  <c:v>667</c:v>
                </c:pt>
                <c:pt idx="24">
                  <c:v>584</c:v>
                </c:pt>
                <c:pt idx="25">
                  <c:v>490</c:v>
                </c:pt>
                <c:pt idx="26">
                  <c:v>153</c:v>
                </c:pt>
                <c:pt idx="27">
                  <c:v>1487</c:v>
                </c:pt>
                <c:pt idx="28">
                  <c:v>389</c:v>
                </c:pt>
                <c:pt idx="29">
                  <c:v>1834</c:v>
                </c:pt>
                <c:pt idx="30">
                  <c:v>423</c:v>
                </c:pt>
                <c:pt idx="31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9CD-471C-9FC0-F650DAAE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47592"/>
        <c:axId val="255747984"/>
      </c:lineChart>
      <c:catAx>
        <c:axId val="25574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7984"/>
        <c:crosses val="autoZero"/>
        <c:auto val="1"/>
        <c:lblAlgn val="ctr"/>
        <c:lblOffset val="100"/>
        <c:noMultiLvlLbl val="0"/>
      </c:catAx>
      <c:valAx>
        <c:axId val="25574798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500723266165435E-3"/>
              <c:y val="0.320346220767347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759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Trámites de Licencias Presenciales por Entidad Federativa 201</a:t>
            </a:r>
            <a:r>
              <a:rPr lang="es-MX" sz="1400" b="1" i="0" baseline="0">
                <a:effectLst/>
              </a:rPr>
              <a:t>7</a:t>
            </a:r>
            <a:endParaRPr lang="es-MX" sz="1200">
              <a:effectLst/>
            </a:endParaRPr>
          </a:p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Categoría Adicional 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10964409448818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35087719298245"/>
          <c:w val="0.87043849518810579"/>
          <c:h val="0.61253088977912851"/>
        </c:manualLayout>
      </c:layout>
      <c:lineChart>
        <c:grouping val="standard"/>
        <c:varyColors val="0"/>
        <c:ser>
          <c:idx val="0"/>
          <c:order val="0"/>
          <c:tx>
            <c:strRef>
              <c:f>'10.1.4'!$B$5:$H$5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'10.1.4'!$H$8:$H$39</c:f>
              <c:numCache>
                <c:formatCode>#,##0</c:formatCode>
                <c:ptCount val="32"/>
                <c:pt idx="0">
                  <c:v>145</c:v>
                </c:pt>
                <c:pt idx="1">
                  <c:v>175</c:v>
                </c:pt>
                <c:pt idx="2">
                  <c:v>372</c:v>
                </c:pt>
                <c:pt idx="3">
                  <c:v>63</c:v>
                </c:pt>
                <c:pt idx="4">
                  <c:v>207</c:v>
                </c:pt>
                <c:pt idx="5">
                  <c:v>209</c:v>
                </c:pt>
                <c:pt idx="6">
                  <c:v>241</c:v>
                </c:pt>
                <c:pt idx="7">
                  <c:v>557</c:v>
                </c:pt>
                <c:pt idx="8">
                  <c:v>3716</c:v>
                </c:pt>
                <c:pt idx="9">
                  <c:v>92</c:v>
                </c:pt>
                <c:pt idx="10">
                  <c:v>299</c:v>
                </c:pt>
                <c:pt idx="11">
                  <c:v>154</c:v>
                </c:pt>
                <c:pt idx="12">
                  <c:v>76</c:v>
                </c:pt>
                <c:pt idx="13">
                  <c:v>453</c:v>
                </c:pt>
                <c:pt idx="14">
                  <c:v>899</c:v>
                </c:pt>
                <c:pt idx="15">
                  <c:v>325</c:v>
                </c:pt>
                <c:pt idx="16">
                  <c:v>222</c:v>
                </c:pt>
                <c:pt idx="17">
                  <c:v>84</c:v>
                </c:pt>
                <c:pt idx="18">
                  <c:v>341</c:v>
                </c:pt>
                <c:pt idx="19">
                  <c:v>250</c:v>
                </c:pt>
                <c:pt idx="20">
                  <c:v>523</c:v>
                </c:pt>
                <c:pt idx="21">
                  <c:v>547</c:v>
                </c:pt>
                <c:pt idx="22">
                  <c:v>323</c:v>
                </c:pt>
                <c:pt idx="23">
                  <c:v>422</c:v>
                </c:pt>
                <c:pt idx="24">
                  <c:v>262</c:v>
                </c:pt>
                <c:pt idx="25">
                  <c:v>173</c:v>
                </c:pt>
                <c:pt idx="26">
                  <c:v>141</c:v>
                </c:pt>
                <c:pt idx="27">
                  <c:v>594</c:v>
                </c:pt>
                <c:pt idx="28">
                  <c:v>308</c:v>
                </c:pt>
                <c:pt idx="29">
                  <c:v>1475</c:v>
                </c:pt>
                <c:pt idx="30">
                  <c:v>346</c:v>
                </c:pt>
                <c:pt idx="31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6B-4613-9783-3723CBEA5553}"/>
            </c:ext>
          </c:extLst>
        </c:ser>
        <c:ser>
          <c:idx val="1"/>
          <c:order val="1"/>
          <c:tx>
            <c:strRef>
              <c:f>'10.1.4'!$I$5:$O$5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'10.1.4'!$O$8:$O$39</c:f>
              <c:numCache>
                <c:formatCode>#,##0</c:formatCode>
                <c:ptCount val="32"/>
                <c:pt idx="0">
                  <c:v>88</c:v>
                </c:pt>
                <c:pt idx="1">
                  <c:v>378</c:v>
                </c:pt>
                <c:pt idx="2">
                  <c:v>25</c:v>
                </c:pt>
                <c:pt idx="3">
                  <c:v>6</c:v>
                </c:pt>
                <c:pt idx="4">
                  <c:v>21</c:v>
                </c:pt>
                <c:pt idx="5">
                  <c:v>422</c:v>
                </c:pt>
                <c:pt idx="6">
                  <c:v>161</c:v>
                </c:pt>
                <c:pt idx="7">
                  <c:v>183</c:v>
                </c:pt>
                <c:pt idx="8">
                  <c:v>950</c:v>
                </c:pt>
                <c:pt idx="9">
                  <c:v>72</c:v>
                </c:pt>
                <c:pt idx="10">
                  <c:v>71</c:v>
                </c:pt>
                <c:pt idx="11">
                  <c:v>68</c:v>
                </c:pt>
                <c:pt idx="12">
                  <c:v>15</c:v>
                </c:pt>
                <c:pt idx="13">
                  <c:v>109</c:v>
                </c:pt>
                <c:pt idx="14">
                  <c:v>290</c:v>
                </c:pt>
                <c:pt idx="15">
                  <c:v>107</c:v>
                </c:pt>
                <c:pt idx="16">
                  <c:v>99</c:v>
                </c:pt>
                <c:pt idx="17">
                  <c:v>61</c:v>
                </c:pt>
                <c:pt idx="18">
                  <c:v>386</c:v>
                </c:pt>
                <c:pt idx="19">
                  <c:v>34</c:v>
                </c:pt>
                <c:pt idx="20">
                  <c:v>165</c:v>
                </c:pt>
                <c:pt idx="21">
                  <c:v>228</c:v>
                </c:pt>
                <c:pt idx="22">
                  <c:v>34</c:v>
                </c:pt>
                <c:pt idx="23">
                  <c:v>245</c:v>
                </c:pt>
                <c:pt idx="24">
                  <c:v>322</c:v>
                </c:pt>
                <c:pt idx="25">
                  <c:v>317</c:v>
                </c:pt>
                <c:pt idx="26">
                  <c:v>12</c:v>
                </c:pt>
                <c:pt idx="27">
                  <c:v>893</c:v>
                </c:pt>
                <c:pt idx="28">
                  <c:v>81</c:v>
                </c:pt>
                <c:pt idx="29">
                  <c:v>359</c:v>
                </c:pt>
                <c:pt idx="30">
                  <c:v>77</c:v>
                </c:pt>
                <c:pt idx="31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B-4613-9783-3723CBEA5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749160"/>
        <c:axId val="250871384"/>
      </c:lineChart>
      <c:catAx>
        <c:axId val="255749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71384"/>
        <c:crosses val="autoZero"/>
        <c:auto val="1"/>
        <c:lblAlgn val="ctr"/>
        <c:lblOffset val="100"/>
        <c:noMultiLvlLbl val="0"/>
      </c:catAx>
      <c:valAx>
        <c:axId val="250871384"/>
        <c:scaling>
          <c:orientation val="minMax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9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70134733158356"/>
          <c:y val="0.92170404138079232"/>
          <c:w val="0.31706666666667016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46</xdr:row>
      <xdr:rowOff>9525</xdr:rowOff>
    </xdr:from>
    <xdr:to>
      <xdr:col>18</xdr:col>
      <xdr:colOff>285750</xdr:colOff>
      <xdr:row>63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63</xdr:row>
      <xdr:rowOff>171451</xdr:rowOff>
    </xdr:from>
    <xdr:to>
      <xdr:col>17</xdr:col>
      <xdr:colOff>657226</xdr:colOff>
      <xdr:row>80</xdr:row>
      <xdr:rowOff>152401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81</xdr:row>
      <xdr:rowOff>180975</xdr:rowOff>
    </xdr:from>
    <xdr:to>
      <xdr:col>17</xdr:col>
      <xdr:colOff>28575</xdr:colOff>
      <xdr:row>96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295274</xdr:colOff>
      <xdr:row>6</xdr:row>
      <xdr:rowOff>9525</xdr:rowOff>
    </xdr:from>
    <xdr:to>
      <xdr:col>16</xdr:col>
      <xdr:colOff>695325</xdr:colOff>
      <xdr:row>23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24</xdr:row>
      <xdr:rowOff>9526</xdr:rowOff>
    </xdr:from>
    <xdr:to>
      <xdr:col>15</xdr:col>
      <xdr:colOff>171450</xdr:colOff>
      <xdr:row>39</xdr:row>
      <xdr:rowOff>19051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42</xdr:row>
      <xdr:rowOff>19049</xdr:rowOff>
    </xdr:from>
    <xdr:to>
      <xdr:col>19</xdr:col>
      <xdr:colOff>342900</xdr:colOff>
      <xdr:row>58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59</xdr:row>
      <xdr:rowOff>19050</xdr:rowOff>
    </xdr:from>
    <xdr:to>
      <xdr:col>19</xdr:col>
      <xdr:colOff>333374</xdr:colOff>
      <xdr:row>76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42</xdr:row>
      <xdr:rowOff>9525</xdr:rowOff>
    </xdr:from>
    <xdr:to>
      <xdr:col>18</xdr:col>
      <xdr:colOff>295275</xdr:colOff>
      <xdr:row>58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59</xdr:row>
      <xdr:rowOff>104775</xdr:rowOff>
    </xdr:from>
    <xdr:to>
      <xdr:col>18</xdr:col>
      <xdr:colOff>276225</xdr:colOff>
      <xdr:row>77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42</xdr:row>
      <xdr:rowOff>0</xdr:rowOff>
    </xdr:from>
    <xdr:to>
      <xdr:col>18</xdr:col>
      <xdr:colOff>466725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59</xdr:row>
      <xdr:rowOff>104775</xdr:rowOff>
    </xdr:from>
    <xdr:to>
      <xdr:col>18</xdr:col>
      <xdr:colOff>447675</xdr:colOff>
      <xdr:row>76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42</xdr:row>
      <xdr:rowOff>28575</xdr:rowOff>
    </xdr:from>
    <xdr:to>
      <xdr:col>18</xdr:col>
      <xdr:colOff>142875</xdr:colOff>
      <xdr:row>59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59</xdr:row>
      <xdr:rowOff>180975</xdr:rowOff>
    </xdr:from>
    <xdr:to>
      <xdr:col>18</xdr:col>
      <xdr:colOff>104775</xdr:colOff>
      <xdr:row>77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42</xdr:row>
      <xdr:rowOff>19050</xdr:rowOff>
    </xdr:from>
    <xdr:to>
      <xdr:col>18</xdr:col>
      <xdr:colOff>447675</xdr:colOff>
      <xdr:row>58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59</xdr:row>
      <xdr:rowOff>171450</xdr:rowOff>
    </xdr:from>
    <xdr:to>
      <xdr:col>18</xdr:col>
      <xdr:colOff>438150</xdr:colOff>
      <xdr:row>77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42</xdr:row>
      <xdr:rowOff>0</xdr:rowOff>
    </xdr:from>
    <xdr:to>
      <xdr:col>18</xdr:col>
      <xdr:colOff>9525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59</xdr:row>
      <xdr:rowOff>114300</xdr:rowOff>
    </xdr:from>
    <xdr:to>
      <xdr:col>17</xdr:col>
      <xdr:colOff>752475</xdr:colOff>
      <xdr:row>77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18"/>
  <sheetViews>
    <sheetView tabSelected="1" zoomScaleNormal="100" workbookViewId="0">
      <selection activeCell="A91" sqref="A91"/>
    </sheetView>
  </sheetViews>
  <sheetFormatPr baseColWidth="10" defaultRowHeight="15" x14ac:dyDescent="0.25"/>
  <cols>
    <col min="1" max="1" width="19.28515625" customWidth="1"/>
    <col min="2" max="2" width="9.28515625" customWidth="1"/>
    <col min="3" max="3" width="8.7109375" customWidth="1"/>
    <col min="4" max="5" width="8.42578125" customWidth="1"/>
    <col min="6" max="6" width="8.28515625" customWidth="1"/>
    <col min="7" max="7" width="8" customWidth="1"/>
    <col min="8" max="8" width="11.140625" customWidth="1"/>
    <col min="9" max="9" width="9.5703125" customWidth="1"/>
    <col min="10" max="11" width="9.28515625" customWidth="1"/>
    <col min="12" max="12" width="8.7109375" customWidth="1"/>
    <col min="13" max="13" width="9.28515625" customWidth="1"/>
    <col min="14" max="14" width="8.42578125" customWidth="1"/>
    <col min="44" max="44" width="2.5703125" customWidth="1"/>
    <col min="45" max="45" width="20.28515625" customWidth="1"/>
  </cols>
  <sheetData>
    <row r="2" spans="1:55" ht="17.25" x14ac:dyDescent="0.3">
      <c r="A2" s="14" t="s">
        <v>84</v>
      </c>
    </row>
    <row r="3" spans="1:55" ht="17.25" x14ac:dyDescent="0.3">
      <c r="A3" s="14"/>
    </row>
    <row r="4" spans="1:55" ht="17.25" x14ac:dyDescent="0.3">
      <c r="A4" s="14" t="s">
        <v>85</v>
      </c>
    </row>
    <row r="5" spans="1:55" ht="17.25" x14ac:dyDescent="0.3">
      <c r="A5" s="14"/>
    </row>
    <row r="6" spans="1:55" ht="17.25" x14ac:dyDescent="0.3">
      <c r="A6" s="14" t="s">
        <v>86</v>
      </c>
      <c r="H6" s="19"/>
    </row>
    <row r="8" spans="1:55" s="2" customFormat="1" x14ac:dyDescent="0.25">
      <c r="A8" s="51" t="s">
        <v>77</v>
      </c>
      <c r="B8" s="49" t="s">
        <v>78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2" customFormat="1" x14ac:dyDescent="0.25">
      <c r="A9" s="51"/>
      <c r="B9" s="50" t="s">
        <v>67</v>
      </c>
      <c r="C9" s="50"/>
      <c r="D9" s="50"/>
      <c r="E9" s="50"/>
      <c r="F9" s="50"/>
      <c r="G9" s="50"/>
      <c r="H9" s="50"/>
      <c r="I9" s="50" t="s">
        <v>68</v>
      </c>
      <c r="J9" s="50"/>
      <c r="K9" s="50"/>
      <c r="L9" s="50"/>
      <c r="M9" s="50"/>
      <c r="N9" s="50"/>
      <c r="O9" s="50"/>
      <c r="P9" s="20"/>
      <c r="Q9" s="15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x14ac:dyDescent="0.25">
      <c r="A10" s="51"/>
      <c r="B10" s="16" t="s">
        <v>1</v>
      </c>
      <c r="C10" s="16" t="s">
        <v>2</v>
      </c>
      <c r="D10" s="16" t="s">
        <v>3</v>
      </c>
      <c r="E10" s="16" t="s">
        <v>4</v>
      </c>
      <c r="F10" s="16" t="s">
        <v>5</v>
      </c>
      <c r="G10" s="16" t="s">
        <v>6</v>
      </c>
      <c r="H10" s="20" t="s">
        <v>69</v>
      </c>
      <c r="I10" s="16" t="s">
        <v>1</v>
      </c>
      <c r="J10" s="16" t="s">
        <v>2</v>
      </c>
      <c r="K10" s="16" t="s">
        <v>3</v>
      </c>
      <c r="L10" s="16" t="s">
        <v>4</v>
      </c>
      <c r="M10" s="16" t="s">
        <v>5</v>
      </c>
      <c r="N10" s="16" t="s">
        <v>6</v>
      </c>
      <c r="O10" s="20" t="s">
        <v>69</v>
      </c>
      <c r="P10" s="20" t="s">
        <v>0</v>
      </c>
    </row>
    <row r="11" spans="1:55" ht="8.25" customHeight="1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55" x14ac:dyDescent="0.25">
      <c r="A12" s="42" t="s">
        <v>18</v>
      </c>
      <c r="B12" s="43">
        <v>414</v>
      </c>
      <c r="C12" s="43">
        <v>1655</v>
      </c>
      <c r="D12" s="43">
        <v>62</v>
      </c>
      <c r="E12" s="43">
        <v>0</v>
      </c>
      <c r="F12" s="43">
        <v>324</v>
      </c>
      <c r="G12" s="43">
        <v>25</v>
      </c>
      <c r="H12" s="44">
        <f>SUM(B12:G12)</f>
        <v>2480</v>
      </c>
      <c r="I12" s="43">
        <v>151</v>
      </c>
      <c r="J12" s="43">
        <v>624</v>
      </c>
      <c r="K12" s="43">
        <v>24</v>
      </c>
      <c r="L12" s="43">
        <v>0</v>
      </c>
      <c r="M12" s="43">
        <v>305</v>
      </c>
      <c r="N12" s="43">
        <v>2</v>
      </c>
      <c r="O12" s="44">
        <f t="shared" ref="O12:O43" si="0">SUM(I12:N12)</f>
        <v>1106</v>
      </c>
      <c r="P12" s="44">
        <f>H12+O12</f>
        <v>3586</v>
      </c>
      <c r="Q12" s="9" t="s">
        <v>20</v>
      </c>
    </row>
    <row r="13" spans="1:55" x14ac:dyDescent="0.25">
      <c r="A13" s="38" t="s">
        <v>22</v>
      </c>
      <c r="B13" s="36">
        <v>210</v>
      </c>
      <c r="C13" s="36">
        <v>2013</v>
      </c>
      <c r="D13" s="36">
        <v>86</v>
      </c>
      <c r="E13" s="36">
        <v>0</v>
      </c>
      <c r="F13" s="36">
        <v>375</v>
      </c>
      <c r="G13" s="36">
        <v>74</v>
      </c>
      <c r="H13" s="37">
        <f t="shared" ref="H13:H43" si="1">SUM(B13:G13)</f>
        <v>2758</v>
      </c>
      <c r="I13" s="36">
        <v>252</v>
      </c>
      <c r="J13" s="36">
        <v>3832</v>
      </c>
      <c r="K13" s="36">
        <v>118</v>
      </c>
      <c r="L13" s="36">
        <v>0</v>
      </c>
      <c r="M13" s="36">
        <v>1019</v>
      </c>
      <c r="N13" s="36">
        <v>33</v>
      </c>
      <c r="O13" s="37">
        <f t="shared" si="0"/>
        <v>5254</v>
      </c>
      <c r="P13" s="37">
        <f t="shared" ref="P13:P43" si="2">H13+O13</f>
        <v>8012</v>
      </c>
      <c r="Q13" s="9" t="s">
        <v>23</v>
      </c>
    </row>
    <row r="14" spans="1:55" x14ac:dyDescent="0.25">
      <c r="A14" s="45" t="s">
        <v>25</v>
      </c>
      <c r="B14" s="43">
        <v>525</v>
      </c>
      <c r="C14" s="43">
        <v>225</v>
      </c>
      <c r="D14" s="43">
        <v>15</v>
      </c>
      <c r="E14" s="43">
        <v>4</v>
      </c>
      <c r="F14" s="43">
        <v>97</v>
      </c>
      <c r="G14" s="43">
        <v>365</v>
      </c>
      <c r="H14" s="44">
        <f t="shared" si="1"/>
        <v>1231</v>
      </c>
      <c r="I14" s="43">
        <v>74</v>
      </c>
      <c r="J14" s="43">
        <v>84</v>
      </c>
      <c r="K14" s="43">
        <v>3</v>
      </c>
      <c r="L14" s="43">
        <v>11</v>
      </c>
      <c r="M14" s="43">
        <v>65</v>
      </c>
      <c r="N14" s="43">
        <v>14</v>
      </c>
      <c r="O14" s="44">
        <f t="shared" si="0"/>
        <v>251</v>
      </c>
      <c r="P14" s="44">
        <f t="shared" si="2"/>
        <v>1482</v>
      </c>
      <c r="Q14" s="9" t="s">
        <v>26</v>
      </c>
    </row>
    <row r="15" spans="1:55" x14ac:dyDescent="0.25">
      <c r="A15" s="38" t="s">
        <v>17</v>
      </c>
      <c r="B15" s="36">
        <v>389</v>
      </c>
      <c r="C15" s="36">
        <v>359</v>
      </c>
      <c r="D15" s="36">
        <v>23</v>
      </c>
      <c r="E15" s="36">
        <v>2</v>
      </c>
      <c r="F15" s="36">
        <v>288</v>
      </c>
      <c r="G15" s="36">
        <v>21</v>
      </c>
      <c r="H15" s="37">
        <f t="shared" si="1"/>
        <v>1082</v>
      </c>
      <c r="I15" s="36">
        <v>24</v>
      </c>
      <c r="J15" s="36">
        <v>29</v>
      </c>
      <c r="K15" s="36">
        <v>0</v>
      </c>
      <c r="L15" s="36">
        <v>0</v>
      </c>
      <c r="M15" s="36">
        <v>33</v>
      </c>
      <c r="N15" s="36">
        <v>4</v>
      </c>
      <c r="O15" s="37">
        <f t="shared" si="0"/>
        <v>90</v>
      </c>
      <c r="P15" s="37">
        <f t="shared" si="2"/>
        <v>1172</v>
      </c>
      <c r="Q15" s="9" t="s">
        <v>81</v>
      </c>
    </row>
    <row r="16" spans="1:55" x14ac:dyDescent="0.25">
      <c r="A16" s="45" t="s">
        <v>29</v>
      </c>
      <c r="B16" s="43">
        <v>1867</v>
      </c>
      <c r="C16" s="43">
        <v>1179</v>
      </c>
      <c r="D16" s="43">
        <v>126</v>
      </c>
      <c r="E16" s="43">
        <v>9</v>
      </c>
      <c r="F16" s="43">
        <v>815</v>
      </c>
      <c r="G16" s="43">
        <v>139</v>
      </c>
      <c r="H16" s="44">
        <f t="shared" si="1"/>
        <v>4135</v>
      </c>
      <c r="I16" s="43">
        <v>115</v>
      </c>
      <c r="J16" s="43">
        <v>112</v>
      </c>
      <c r="K16" s="43">
        <v>4</v>
      </c>
      <c r="L16" s="43">
        <v>7</v>
      </c>
      <c r="M16" s="43">
        <v>133</v>
      </c>
      <c r="N16" s="43">
        <v>7</v>
      </c>
      <c r="O16" s="44">
        <f t="shared" si="0"/>
        <v>378</v>
      </c>
      <c r="P16" s="44">
        <f t="shared" si="2"/>
        <v>4513</v>
      </c>
      <c r="Q16" s="9" t="s">
        <v>27</v>
      </c>
    </row>
    <row r="17" spans="1:17" x14ac:dyDescent="0.25">
      <c r="A17" s="38" t="s">
        <v>16</v>
      </c>
      <c r="B17" s="36">
        <v>298</v>
      </c>
      <c r="C17" s="36">
        <v>2524</v>
      </c>
      <c r="D17" s="36">
        <v>101</v>
      </c>
      <c r="E17" s="36">
        <v>0</v>
      </c>
      <c r="F17" s="36">
        <v>618</v>
      </c>
      <c r="G17" s="36">
        <v>28</v>
      </c>
      <c r="H17" s="37">
        <f t="shared" si="1"/>
        <v>3569</v>
      </c>
      <c r="I17" s="36">
        <v>320</v>
      </c>
      <c r="J17" s="36">
        <v>4548</v>
      </c>
      <c r="K17" s="36">
        <v>88</v>
      </c>
      <c r="L17" s="36">
        <v>3</v>
      </c>
      <c r="M17" s="36">
        <v>1195</v>
      </c>
      <c r="N17" s="36">
        <v>18</v>
      </c>
      <c r="O17" s="37">
        <f t="shared" si="0"/>
        <v>6172</v>
      </c>
      <c r="P17" s="37">
        <f t="shared" si="2"/>
        <v>9741</v>
      </c>
      <c r="Q17" s="22" t="s">
        <v>31</v>
      </c>
    </row>
    <row r="18" spans="1:17" x14ac:dyDescent="0.25">
      <c r="A18" s="42" t="s">
        <v>79</v>
      </c>
      <c r="B18" s="43">
        <v>206</v>
      </c>
      <c r="C18" s="43">
        <v>1301</v>
      </c>
      <c r="D18" s="43">
        <v>19</v>
      </c>
      <c r="E18" s="43">
        <v>0</v>
      </c>
      <c r="F18" s="43">
        <v>709</v>
      </c>
      <c r="G18" s="43">
        <v>1</v>
      </c>
      <c r="H18" s="44">
        <f>SUM(B18:G18)</f>
        <v>2236</v>
      </c>
      <c r="I18" s="43">
        <v>156</v>
      </c>
      <c r="J18" s="43">
        <v>909</v>
      </c>
      <c r="K18" s="43">
        <v>12</v>
      </c>
      <c r="L18" s="43">
        <v>0</v>
      </c>
      <c r="M18" s="43">
        <v>566</v>
      </c>
      <c r="N18" s="43">
        <v>2</v>
      </c>
      <c r="O18" s="44">
        <f>SUM(I18:N18)</f>
        <v>1645</v>
      </c>
      <c r="P18" s="44">
        <f>H18+O18</f>
        <v>3881</v>
      </c>
      <c r="Q18" s="9" t="s">
        <v>80</v>
      </c>
    </row>
    <row r="19" spans="1:17" x14ac:dyDescent="0.25">
      <c r="A19" s="38" t="s">
        <v>33</v>
      </c>
      <c r="B19" s="36">
        <v>277</v>
      </c>
      <c r="C19" s="36">
        <v>2055</v>
      </c>
      <c r="D19" s="36">
        <v>33</v>
      </c>
      <c r="E19" s="36">
        <v>29</v>
      </c>
      <c r="F19" s="36">
        <v>1181</v>
      </c>
      <c r="G19" s="36">
        <v>59</v>
      </c>
      <c r="H19" s="37">
        <f t="shared" si="1"/>
        <v>3634</v>
      </c>
      <c r="I19" s="36">
        <v>107</v>
      </c>
      <c r="J19" s="36">
        <v>598</v>
      </c>
      <c r="K19" s="36">
        <v>15</v>
      </c>
      <c r="L19" s="36">
        <v>22</v>
      </c>
      <c r="M19" s="36">
        <v>398</v>
      </c>
      <c r="N19" s="36">
        <v>13</v>
      </c>
      <c r="O19" s="37">
        <f t="shared" si="0"/>
        <v>1153</v>
      </c>
      <c r="P19" s="37">
        <f t="shared" si="2"/>
        <v>4787</v>
      </c>
      <c r="Q19" s="9" t="s">
        <v>28</v>
      </c>
    </row>
    <row r="20" spans="1:17" x14ac:dyDescent="0.25">
      <c r="A20" s="45" t="s">
        <v>15</v>
      </c>
      <c r="B20" s="43">
        <v>6476</v>
      </c>
      <c r="C20" s="43">
        <v>36183</v>
      </c>
      <c r="D20" s="43">
        <v>1313</v>
      </c>
      <c r="E20" s="43">
        <v>28</v>
      </c>
      <c r="F20" s="43">
        <v>12543</v>
      </c>
      <c r="G20" s="43">
        <v>1017</v>
      </c>
      <c r="H20" s="44">
        <f t="shared" si="1"/>
        <v>57560</v>
      </c>
      <c r="I20" s="43">
        <v>1193</v>
      </c>
      <c r="J20" s="43">
        <v>7640</v>
      </c>
      <c r="K20" s="43">
        <v>318</v>
      </c>
      <c r="L20" s="43">
        <v>40</v>
      </c>
      <c r="M20" s="43">
        <v>4765</v>
      </c>
      <c r="N20" s="43">
        <v>108</v>
      </c>
      <c r="O20" s="44">
        <f t="shared" si="0"/>
        <v>14064</v>
      </c>
      <c r="P20" s="44">
        <f t="shared" si="2"/>
        <v>71624</v>
      </c>
      <c r="Q20" s="9" t="s">
        <v>34</v>
      </c>
    </row>
    <row r="21" spans="1:17" x14ac:dyDescent="0.25">
      <c r="A21" s="35" t="s">
        <v>14</v>
      </c>
      <c r="B21" s="36">
        <v>113</v>
      </c>
      <c r="C21" s="36">
        <v>665</v>
      </c>
      <c r="D21" s="36">
        <v>8</v>
      </c>
      <c r="E21" s="36">
        <v>0</v>
      </c>
      <c r="F21" s="36">
        <v>238</v>
      </c>
      <c r="G21" s="36">
        <v>1</v>
      </c>
      <c r="H21" s="37">
        <f t="shared" si="1"/>
        <v>1025</v>
      </c>
      <c r="I21" s="36">
        <v>152</v>
      </c>
      <c r="J21" s="36">
        <v>341</v>
      </c>
      <c r="K21" s="36">
        <v>5</v>
      </c>
      <c r="L21" s="36">
        <v>0</v>
      </c>
      <c r="M21" s="36">
        <v>164</v>
      </c>
      <c r="N21" s="36">
        <v>1</v>
      </c>
      <c r="O21" s="37">
        <f t="shared" si="0"/>
        <v>663</v>
      </c>
      <c r="P21" s="37">
        <f t="shared" si="2"/>
        <v>1688</v>
      </c>
      <c r="Q21" s="9" t="s">
        <v>37</v>
      </c>
    </row>
    <row r="22" spans="1:17" x14ac:dyDescent="0.25">
      <c r="A22" s="42" t="s">
        <v>38</v>
      </c>
      <c r="B22" s="43">
        <v>501</v>
      </c>
      <c r="C22" s="43">
        <v>1917</v>
      </c>
      <c r="D22" s="43">
        <v>74</v>
      </c>
      <c r="E22" s="43">
        <v>0</v>
      </c>
      <c r="F22" s="43">
        <v>642</v>
      </c>
      <c r="G22" s="43">
        <v>9</v>
      </c>
      <c r="H22" s="44">
        <f t="shared" si="1"/>
        <v>3143</v>
      </c>
      <c r="I22" s="43">
        <v>106</v>
      </c>
      <c r="J22" s="43">
        <v>260</v>
      </c>
      <c r="K22" s="43">
        <v>13</v>
      </c>
      <c r="L22" s="43">
        <v>0</v>
      </c>
      <c r="M22" s="43">
        <v>180</v>
      </c>
      <c r="N22" s="43">
        <v>1</v>
      </c>
      <c r="O22" s="44">
        <f t="shared" si="0"/>
        <v>560</v>
      </c>
      <c r="P22" s="44">
        <f t="shared" si="2"/>
        <v>3703</v>
      </c>
      <c r="Q22" s="9" t="s">
        <v>30</v>
      </c>
    </row>
    <row r="23" spans="1:17" x14ac:dyDescent="0.25">
      <c r="A23" s="35" t="s">
        <v>39</v>
      </c>
      <c r="B23" s="36">
        <v>439</v>
      </c>
      <c r="C23" s="36">
        <v>2194</v>
      </c>
      <c r="D23" s="36">
        <v>42</v>
      </c>
      <c r="E23" s="36">
        <v>1</v>
      </c>
      <c r="F23" s="36">
        <v>488</v>
      </c>
      <c r="G23" s="36">
        <v>38</v>
      </c>
      <c r="H23" s="37">
        <f t="shared" si="1"/>
        <v>3202</v>
      </c>
      <c r="I23" s="36">
        <v>198</v>
      </c>
      <c r="J23" s="36">
        <v>696</v>
      </c>
      <c r="K23" s="36">
        <v>25</v>
      </c>
      <c r="L23" s="36">
        <v>5</v>
      </c>
      <c r="M23" s="36">
        <v>351</v>
      </c>
      <c r="N23" s="36">
        <v>12</v>
      </c>
      <c r="O23" s="37">
        <f t="shared" si="0"/>
        <v>1287</v>
      </c>
      <c r="P23" s="37">
        <f t="shared" si="2"/>
        <v>4489</v>
      </c>
      <c r="Q23" s="9" t="s">
        <v>40</v>
      </c>
    </row>
    <row r="24" spans="1:17" x14ac:dyDescent="0.25">
      <c r="A24" s="42" t="s">
        <v>42</v>
      </c>
      <c r="B24" s="43">
        <v>314</v>
      </c>
      <c r="C24" s="43">
        <v>425</v>
      </c>
      <c r="D24" s="43">
        <v>22</v>
      </c>
      <c r="E24" s="43">
        <v>6</v>
      </c>
      <c r="F24" s="43">
        <v>188</v>
      </c>
      <c r="G24" s="43">
        <v>30</v>
      </c>
      <c r="H24" s="44">
        <f t="shared" si="1"/>
        <v>985</v>
      </c>
      <c r="I24" s="43">
        <v>55</v>
      </c>
      <c r="J24" s="43">
        <v>46</v>
      </c>
      <c r="K24" s="43">
        <v>9</v>
      </c>
      <c r="L24" s="43">
        <v>6</v>
      </c>
      <c r="M24" s="43">
        <v>65</v>
      </c>
      <c r="N24" s="43">
        <v>6</v>
      </c>
      <c r="O24" s="44">
        <f t="shared" si="0"/>
        <v>187</v>
      </c>
      <c r="P24" s="44">
        <f>H24+O24</f>
        <v>1172</v>
      </c>
      <c r="Q24" s="9" t="s">
        <v>43</v>
      </c>
    </row>
    <row r="25" spans="1:17" x14ac:dyDescent="0.25">
      <c r="A25" s="35" t="s">
        <v>44</v>
      </c>
      <c r="B25" s="36">
        <v>926</v>
      </c>
      <c r="C25" s="36">
        <v>3236</v>
      </c>
      <c r="D25" s="36">
        <v>86</v>
      </c>
      <c r="E25" s="36">
        <v>0</v>
      </c>
      <c r="F25" s="36">
        <v>1351</v>
      </c>
      <c r="G25" s="36">
        <v>8</v>
      </c>
      <c r="H25" s="37">
        <f t="shared" si="1"/>
        <v>5607</v>
      </c>
      <c r="I25" s="36">
        <v>267</v>
      </c>
      <c r="J25" s="36">
        <v>552</v>
      </c>
      <c r="K25" s="36">
        <v>7</v>
      </c>
      <c r="L25" s="36">
        <v>1</v>
      </c>
      <c r="M25" s="36">
        <v>372</v>
      </c>
      <c r="N25" s="36">
        <v>2</v>
      </c>
      <c r="O25" s="37">
        <f t="shared" si="0"/>
        <v>1201</v>
      </c>
      <c r="P25" s="37">
        <f t="shared" si="2"/>
        <v>6808</v>
      </c>
      <c r="Q25" s="9" t="s">
        <v>45</v>
      </c>
    </row>
    <row r="26" spans="1:17" x14ac:dyDescent="0.25">
      <c r="A26" s="42" t="s">
        <v>46</v>
      </c>
      <c r="B26" s="43">
        <v>2233</v>
      </c>
      <c r="C26" s="43">
        <v>7993</v>
      </c>
      <c r="D26" s="43">
        <v>194</v>
      </c>
      <c r="E26" s="43">
        <v>11</v>
      </c>
      <c r="F26" s="43">
        <v>1786</v>
      </c>
      <c r="G26" s="43">
        <v>112</v>
      </c>
      <c r="H26" s="44">
        <f t="shared" si="1"/>
        <v>12329</v>
      </c>
      <c r="I26" s="43">
        <v>635</v>
      </c>
      <c r="J26" s="43">
        <v>1699</v>
      </c>
      <c r="K26" s="43">
        <v>31</v>
      </c>
      <c r="L26" s="43">
        <v>7</v>
      </c>
      <c r="M26" s="43">
        <v>737</v>
      </c>
      <c r="N26" s="43">
        <v>23</v>
      </c>
      <c r="O26" s="44">
        <f t="shared" si="0"/>
        <v>3132</v>
      </c>
      <c r="P26" s="44">
        <f t="shared" si="2"/>
        <v>15461</v>
      </c>
      <c r="Q26" s="9" t="s">
        <v>47</v>
      </c>
    </row>
    <row r="27" spans="1:17" x14ac:dyDescent="0.25">
      <c r="A27" s="35" t="s">
        <v>49</v>
      </c>
      <c r="B27" s="36">
        <v>830</v>
      </c>
      <c r="C27" s="36">
        <v>2562</v>
      </c>
      <c r="D27" s="36">
        <v>159</v>
      </c>
      <c r="E27" s="36">
        <v>2</v>
      </c>
      <c r="F27" s="36">
        <v>1082</v>
      </c>
      <c r="G27" s="36">
        <v>31</v>
      </c>
      <c r="H27" s="37">
        <f t="shared" si="1"/>
        <v>4666</v>
      </c>
      <c r="I27" s="36">
        <v>321</v>
      </c>
      <c r="J27" s="36">
        <v>831</v>
      </c>
      <c r="K27" s="36">
        <v>22</v>
      </c>
      <c r="L27" s="36">
        <v>0</v>
      </c>
      <c r="M27" s="36">
        <v>519</v>
      </c>
      <c r="N27" s="36">
        <v>6</v>
      </c>
      <c r="O27" s="37">
        <f t="shared" si="0"/>
        <v>1699</v>
      </c>
      <c r="P27" s="37">
        <f t="shared" si="2"/>
        <v>6365</v>
      </c>
      <c r="Q27" s="9" t="s">
        <v>50</v>
      </c>
    </row>
    <row r="28" spans="1:17" x14ac:dyDescent="0.25">
      <c r="A28" s="45" t="s">
        <v>52</v>
      </c>
      <c r="B28" s="43">
        <v>763</v>
      </c>
      <c r="C28" s="43">
        <v>1365</v>
      </c>
      <c r="D28" s="43">
        <v>106</v>
      </c>
      <c r="E28" s="43">
        <v>0</v>
      </c>
      <c r="F28" s="43">
        <v>510</v>
      </c>
      <c r="G28" s="43">
        <v>17</v>
      </c>
      <c r="H28" s="44">
        <f t="shared" si="1"/>
        <v>2761</v>
      </c>
      <c r="I28" s="43">
        <v>244</v>
      </c>
      <c r="J28" s="43">
        <v>347</v>
      </c>
      <c r="K28" s="43">
        <v>29</v>
      </c>
      <c r="L28" s="43">
        <v>1</v>
      </c>
      <c r="M28" s="43">
        <v>232</v>
      </c>
      <c r="N28" s="43">
        <v>4</v>
      </c>
      <c r="O28" s="44">
        <f t="shared" si="0"/>
        <v>857</v>
      </c>
      <c r="P28" s="44">
        <f t="shared" si="2"/>
        <v>3618</v>
      </c>
      <c r="Q28" s="9" t="s">
        <v>53</v>
      </c>
    </row>
    <row r="29" spans="1:17" x14ac:dyDescent="0.25">
      <c r="A29" s="38" t="s">
        <v>54</v>
      </c>
      <c r="B29" s="36">
        <v>457</v>
      </c>
      <c r="C29" s="36">
        <v>575</v>
      </c>
      <c r="D29" s="36">
        <v>26</v>
      </c>
      <c r="E29" s="36">
        <v>6</v>
      </c>
      <c r="F29" s="36">
        <v>184</v>
      </c>
      <c r="G29" s="36">
        <v>51</v>
      </c>
      <c r="H29" s="37">
        <f t="shared" si="1"/>
        <v>1299</v>
      </c>
      <c r="I29" s="36">
        <v>175</v>
      </c>
      <c r="J29" s="36">
        <v>259</v>
      </c>
      <c r="K29" s="36">
        <v>10</v>
      </c>
      <c r="L29" s="36">
        <v>9</v>
      </c>
      <c r="M29" s="36">
        <v>169</v>
      </c>
      <c r="N29" s="36">
        <v>19</v>
      </c>
      <c r="O29" s="37">
        <f t="shared" si="0"/>
        <v>641</v>
      </c>
      <c r="P29" s="37">
        <f t="shared" si="2"/>
        <v>1940</v>
      </c>
      <c r="Q29" s="9" t="s">
        <v>35</v>
      </c>
    </row>
    <row r="30" spans="1:17" x14ac:dyDescent="0.25">
      <c r="A30" s="45" t="s">
        <v>55</v>
      </c>
      <c r="B30" s="43">
        <v>116</v>
      </c>
      <c r="C30" s="43">
        <v>1741</v>
      </c>
      <c r="D30" s="43">
        <v>152</v>
      </c>
      <c r="E30" s="43">
        <v>2</v>
      </c>
      <c r="F30" s="43">
        <v>807</v>
      </c>
      <c r="G30" s="43">
        <v>7</v>
      </c>
      <c r="H30" s="44">
        <f t="shared" si="1"/>
        <v>2825</v>
      </c>
      <c r="I30" s="43">
        <v>128</v>
      </c>
      <c r="J30" s="43">
        <v>1419</v>
      </c>
      <c r="K30" s="43">
        <v>60</v>
      </c>
      <c r="L30" s="43">
        <v>2</v>
      </c>
      <c r="M30" s="43">
        <v>1047</v>
      </c>
      <c r="N30" s="43">
        <v>2</v>
      </c>
      <c r="O30" s="44">
        <f t="shared" si="0"/>
        <v>2658</v>
      </c>
      <c r="P30" s="44">
        <f>H30+O30</f>
        <v>5483</v>
      </c>
      <c r="Q30" s="9" t="s">
        <v>56</v>
      </c>
    </row>
    <row r="31" spans="1:17" x14ac:dyDescent="0.25">
      <c r="A31" s="38" t="s">
        <v>13</v>
      </c>
      <c r="B31" s="36">
        <v>1189</v>
      </c>
      <c r="C31" s="36">
        <v>552</v>
      </c>
      <c r="D31" s="36">
        <v>82</v>
      </c>
      <c r="E31" s="36">
        <v>5</v>
      </c>
      <c r="F31" s="36">
        <v>429</v>
      </c>
      <c r="G31" s="36">
        <v>23</v>
      </c>
      <c r="H31" s="37">
        <f t="shared" si="1"/>
        <v>2280</v>
      </c>
      <c r="I31" s="36">
        <v>129</v>
      </c>
      <c r="J31" s="36">
        <v>63</v>
      </c>
      <c r="K31" s="36">
        <v>4</v>
      </c>
      <c r="L31" s="36">
        <v>8</v>
      </c>
      <c r="M31" s="36">
        <v>123</v>
      </c>
      <c r="N31" s="36">
        <v>2</v>
      </c>
      <c r="O31" s="37">
        <f t="shared" si="0"/>
        <v>329</v>
      </c>
      <c r="P31" s="37">
        <f t="shared" si="2"/>
        <v>2609</v>
      </c>
      <c r="Q31" s="9" t="s">
        <v>36</v>
      </c>
    </row>
    <row r="32" spans="1:17" x14ac:dyDescent="0.25">
      <c r="A32" s="45" t="s">
        <v>12</v>
      </c>
      <c r="B32" s="43">
        <v>1373</v>
      </c>
      <c r="C32" s="43">
        <v>3646</v>
      </c>
      <c r="D32" s="43">
        <v>120</v>
      </c>
      <c r="E32" s="43">
        <v>0</v>
      </c>
      <c r="F32" s="43">
        <v>1355</v>
      </c>
      <c r="G32" s="43">
        <v>24</v>
      </c>
      <c r="H32" s="44">
        <f t="shared" si="1"/>
        <v>6518</v>
      </c>
      <c r="I32" s="43">
        <v>341</v>
      </c>
      <c r="J32" s="43">
        <v>847</v>
      </c>
      <c r="K32" s="43">
        <v>27</v>
      </c>
      <c r="L32" s="43">
        <v>3</v>
      </c>
      <c r="M32" s="43">
        <v>555</v>
      </c>
      <c r="N32" s="43">
        <v>17</v>
      </c>
      <c r="O32" s="44">
        <f t="shared" si="0"/>
        <v>1790</v>
      </c>
      <c r="P32" s="44">
        <f t="shared" si="2"/>
        <v>8308</v>
      </c>
      <c r="Q32" s="9" t="s">
        <v>51</v>
      </c>
    </row>
    <row r="33" spans="1:55" x14ac:dyDescent="0.25">
      <c r="A33" s="38" t="s">
        <v>11</v>
      </c>
      <c r="B33" s="36">
        <v>503</v>
      </c>
      <c r="C33" s="36">
        <v>3156</v>
      </c>
      <c r="D33" s="36">
        <v>125</v>
      </c>
      <c r="E33" s="36">
        <v>1</v>
      </c>
      <c r="F33" s="36">
        <v>1372</v>
      </c>
      <c r="G33" s="36">
        <v>38</v>
      </c>
      <c r="H33" s="37">
        <f t="shared" si="1"/>
        <v>5195</v>
      </c>
      <c r="I33" s="36">
        <v>191</v>
      </c>
      <c r="J33" s="36">
        <v>776</v>
      </c>
      <c r="K33" s="36">
        <v>33</v>
      </c>
      <c r="L33" s="36">
        <v>1</v>
      </c>
      <c r="M33" s="36">
        <v>866</v>
      </c>
      <c r="N33" s="36">
        <v>11</v>
      </c>
      <c r="O33" s="37">
        <f t="shared" si="0"/>
        <v>1878</v>
      </c>
      <c r="P33" s="37">
        <f t="shared" si="2"/>
        <v>7073</v>
      </c>
      <c r="Q33" s="9" t="s">
        <v>48</v>
      </c>
    </row>
    <row r="34" spans="1:55" x14ac:dyDescent="0.25">
      <c r="A34" s="45" t="s">
        <v>57</v>
      </c>
      <c r="B34" s="43">
        <v>3194</v>
      </c>
      <c r="C34" s="43">
        <v>599</v>
      </c>
      <c r="D34" s="43">
        <v>55</v>
      </c>
      <c r="E34" s="43">
        <v>34</v>
      </c>
      <c r="F34" s="43">
        <v>141</v>
      </c>
      <c r="G34" s="43">
        <v>1771</v>
      </c>
      <c r="H34" s="44">
        <f t="shared" si="1"/>
        <v>5794</v>
      </c>
      <c r="I34" s="43">
        <v>188</v>
      </c>
      <c r="J34" s="43">
        <v>41</v>
      </c>
      <c r="K34" s="43">
        <v>2</v>
      </c>
      <c r="L34" s="43">
        <v>8</v>
      </c>
      <c r="M34" s="43">
        <v>19</v>
      </c>
      <c r="N34" s="43">
        <v>63</v>
      </c>
      <c r="O34" s="44">
        <f t="shared" si="0"/>
        <v>321</v>
      </c>
      <c r="P34" s="44">
        <f t="shared" si="2"/>
        <v>6115</v>
      </c>
      <c r="Q34" s="9" t="s">
        <v>58</v>
      </c>
    </row>
    <row r="35" spans="1:55" x14ac:dyDescent="0.25">
      <c r="A35" s="38" t="s">
        <v>10</v>
      </c>
      <c r="B35" s="36">
        <v>917</v>
      </c>
      <c r="C35" s="36">
        <v>2688</v>
      </c>
      <c r="D35" s="36">
        <v>196</v>
      </c>
      <c r="E35" s="36">
        <v>0</v>
      </c>
      <c r="F35" s="36">
        <v>966</v>
      </c>
      <c r="G35" s="36">
        <v>28</v>
      </c>
      <c r="H35" s="37">
        <f t="shared" si="1"/>
        <v>4795</v>
      </c>
      <c r="I35" s="36">
        <v>259</v>
      </c>
      <c r="J35" s="36">
        <v>1048</v>
      </c>
      <c r="K35" s="36">
        <v>88</v>
      </c>
      <c r="L35" s="36">
        <v>0</v>
      </c>
      <c r="M35" s="36">
        <v>759</v>
      </c>
      <c r="N35" s="36">
        <v>4</v>
      </c>
      <c r="O35" s="37">
        <f t="shared" si="0"/>
        <v>2158</v>
      </c>
      <c r="P35" s="37">
        <f t="shared" si="2"/>
        <v>6953</v>
      </c>
      <c r="Q35" s="9" t="s">
        <v>41</v>
      </c>
    </row>
    <row r="36" spans="1:55" x14ac:dyDescent="0.25">
      <c r="A36" s="45" t="s">
        <v>59</v>
      </c>
      <c r="B36" s="43">
        <v>413</v>
      </c>
      <c r="C36" s="43">
        <v>1363</v>
      </c>
      <c r="D36" s="43">
        <v>70</v>
      </c>
      <c r="E36" s="43">
        <v>3</v>
      </c>
      <c r="F36" s="43">
        <v>538</v>
      </c>
      <c r="G36" s="43">
        <v>52</v>
      </c>
      <c r="H36" s="44">
        <f t="shared" si="1"/>
        <v>2439</v>
      </c>
      <c r="I36" s="43">
        <v>242</v>
      </c>
      <c r="J36" s="43">
        <v>1117</v>
      </c>
      <c r="K36" s="43">
        <v>13</v>
      </c>
      <c r="L36" s="43">
        <v>11</v>
      </c>
      <c r="M36" s="43">
        <v>521</v>
      </c>
      <c r="N36" s="43">
        <v>6</v>
      </c>
      <c r="O36" s="44">
        <f t="shared" si="0"/>
        <v>1910</v>
      </c>
      <c r="P36" s="44">
        <f t="shared" si="2"/>
        <v>4349</v>
      </c>
      <c r="Q36" s="9" t="s">
        <v>60</v>
      </c>
    </row>
    <row r="37" spans="1:55" x14ac:dyDescent="0.25">
      <c r="A37" s="38" t="s">
        <v>62</v>
      </c>
      <c r="B37" s="36">
        <v>155</v>
      </c>
      <c r="C37" s="36">
        <v>1071</v>
      </c>
      <c r="D37" s="36">
        <v>9</v>
      </c>
      <c r="E37" s="36">
        <v>0</v>
      </c>
      <c r="F37" s="36">
        <v>476</v>
      </c>
      <c r="G37" s="36">
        <v>21</v>
      </c>
      <c r="H37" s="37">
        <f t="shared" si="1"/>
        <v>1732</v>
      </c>
      <c r="I37" s="36">
        <v>155</v>
      </c>
      <c r="J37" s="36">
        <v>1439</v>
      </c>
      <c r="K37" s="36">
        <v>11</v>
      </c>
      <c r="L37" s="36">
        <v>0</v>
      </c>
      <c r="M37" s="36">
        <v>733</v>
      </c>
      <c r="N37" s="36">
        <v>13</v>
      </c>
      <c r="O37" s="37">
        <f t="shared" si="0"/>
        <v>2351</v>
      </c>
      <c r="P37" s="37">
        <f t="shared" si="2"/>
        <v>4083</v>
      </c>
      <c r="Q37" s="9" t="s">
        <v>63</v>
      </c>
    </row>
    <row r="38" spans="1:55" x14ac:dyDescent="0.25">
      <c r="A38" s="45" t="s">
        <v>64</v>
      </c>
      <c r="B38" s="43">
        <v>815</v>
      </c>
      <c r="C38" s="43">
        <v>1218</v>
      </c>
      <c r="D38" s="43">
        <v>55</v>
      </c>
      <c r="E38" s="43">
        <v>2</v>
      </c>
      <c r="F38" s="43">
        <v>1935</v>
      </c>
      <c r="G38" s="43">
        <v>62</v>
      </c>
      <c r="H38" s="44">
        <f t="shared" si="1"/>
        <v>4087</v>
      </c>
      <c r="I38" s="43">
        <v>33</v>
      </c>
      <c r="J38" s="43">
        <v>59</v>
      </c>
      <c r="K38" s="43">
        <v>0</v>
      </c>
      <c r="L38" s="43">
        <v>0</v>
      </c>
      <c r="M38" s="43">
        <v>146</v>
      </c>
      <c r="N38" s="43">
        <v>0</v>
      </c>
      <c r="O38" s="44">
        <f t="shared" si="0"/>
        <v>238</v>
      </c>
      <c r="P38" s="44">
        <f t="shared" si="2"/>
        <v>4325</v>
      </c>
      <c r="Q38" s="9" t="s">
        <v>21</v>
      </c>
    </row>
    <row r="39" spans="1:55" x14ac:dyDescent="0.25">
      <c r="A39" s="38" t="s">
        <v>65</v>
      </c>
      <c r="B39" s="36">
        <v>792</v>
      </c>
      <c r="C39" s="36">
        <v>2926</v>
      </c>
      <c r="D39" s="36">
        <v>67</v>
      </c>
      <c r="E39" s="36">
        <v>1</v>
      </c>
      <c r="F39" s="36">
        <v>2012</v>
      </c>
      <c r="G39" s="36">
        <v>7</v>
      </c>
      <c r="H39" s="37">
        <f t="shared" si="1"/>
        <v>5805</v>
      </c>
      <c r="I39" s="36">
        <v>404</v>
      </c>
      <c r="J39" s="36">
        <v>7648</v>
      </c>
      <c r="K39" s="36">
        <v>71</v>
      </c>
      <c r="L39" s="36">
        <v>0</v>
      </c>
      <c r="M39" s="36">
        <v>3834</v>
      </c>
      <c r="N39" s="36">
        <v>8</v>
      </c>
      <c r="O39" s="37">
        <f t="shared" si="0"/>
        <v>11965</v>
      </c>
      <c r="P39" s="37">
        <f>H39+O39</f>
        <v>17770</v>
      </c>
      <c r="Q39" s="9" t="s">
        <v>82</v>
      </c>
    </row>
    <row r="40" spans="1:55" x14ac:dyDescent="0.25">
      <c r="A40" s="45" t="s">
        <v>9</v>
      </c>
      <c r="B40" s="43">
        <v>608</v>
      </c>
      <c r="C40" s="43">
        <v>2099</v>
      </c>
      <c r="D40" s="43">
        <v>69</v>
      </c>
      <c r="E40" s="43">
        <v>0</v>
      </c>
      <c r="F40" s="43">
        <v>681</v>
      </c>
      <c r="G40" s="43">
        <v>13</v>
      </c>
      <c r="H40" s="44">
        <f t="shared" si="1"/>
        <v>3470</v>
      </c>
      <c r="I40" s="43">
        <v>142</v>
      </c>
      <c r="J40" s="43">
        <v>459</v>
      </c>
      <c r="K40" s="43">
        <v>25</v>
      </c>
      <c r="L40" s="43">
        <v>0</v>
      </c>
      <c r="M40" s="43">
        <v>260</v>
      </c>
      <c r="N40" s="43">
        <v>1</v>
      </c>
      <c r="O40" s="44">
        <f t="shared" si="0"/>
        <v>887</v>
      </c>
      <c r="P40" s="44">
        <f t="shared" si="2"/>
        <v>4357</v>
      </c>
      <c r="Q40" s="9" t="s">
        <v>32</v>
      </c>
    </row>
    <row r="41" spans="1:55" x14ac:dyDescent="0.25">
      <c r="A41" s="38" t="s">
        <v>8</v>
      </c>
      <c r="B41" s="36">
        <v>2119</v>
      </c>
      <c r="C41" s="36">
        <v>7271</v>
      </c>
      <c r="D41" s="36">
        <v>66</v>
      </c>
      <c r="E41" s="36">
        <v>0</v>
      </c>
      <c r="F41" s="36">
        <v>5338</v>
      </c>
      <c r="G41" s="36">
        <v>53</v>
      </c>
      <c r="H41" s="37">
        <f t="shared" si="1"/>
        <v>14847</v>
      </c>
      <c r="I41" s="36">
        <v>311</v>
      </c>
      <c r="J41" s="36">
        <v>1464</v>
      </c>
      <c r="K41" s="36">
        <v>16</v>
      </c>
      <c r="L41" s="36">
        <v>0</v>
      </c>
      <c r="M41" s="36">
        <v>1454</v>
      </c>
      <c r="N41" s="36">
        <v>12</v>
      </c>
      <c r="O41" s="37">
        <f t="shared" si="0"/>
        <v>3257</v>
      </c>
      <c r="P41" s="37">
        <f t="shared" si="2"/>
        <v>18104</v>
      </c>
      <c r="Q41" s="9" t="s">
        <v>24</v>
      </c>
    </row>
    <row r="42" spans="1:55" x14ac:dyDescent="0.25">
      <c r="A42" s="45" t="s">
        <v>66</v>
      </c>
      <c r="B42" s="43">
        <v>444</v>
      </c>
      <c r="C42" s="43">
        <v>1275</v>
      </c>
      <c r="D42" s="43">
        <v>57</v>
      </c>
      <c r="E42" s="43">
        <v>15</v>
      </c>
      <c r="F42" s="43">
        <v>736</v>
      </c>
      <c r="G42" s="43">
        <v>108</v>
      </c>
      <c r="H42" s="44">
        <f t="shared" si="1"/>
        <v>2635</v>
      </c>
      <c r="I42" s="43">
        <v>102</v>
      </c>
      <c r="J42" s="43">
        <v>131</v>
      </c>
      <c r="K42" s="43">
        <v>11</v>
      </c>
      <c r="L42" s="43">
        <v>9</v>
      </c>
      <c r="M42" s="43">
        <v>213</v>
      </c>
      <c r="N42" s="43">
        <v>19</v>
      </c>
      <c r="O42" s="44">
        <f t="shared" si="0"/>
        <v>485</v>
      </c>
      <c r="P42" s="44">
        <f t="shared" si="2"/>
        <v>3120</v>
      </c>
      <c r="Q42" s="9" t="s">
        <v>61</v>
      </c>
    </row>
    <row r="43" spans="1:55" s="2" customFormat="1" x14ac:dyDescent="0.25">
      <c r="A43" s="35" t="s">
        <v>7</v>
      </c>
      <c r="B43" s="36">
        <v>252</v>
      </c>
      <c r="C43" s="36">
        <v>658</v>
      </c>
      <c r="D43" s="36">
        <v>18</v>
      </c>
      <c r="E43" s="36">
        <v>0</v>
      </c>
      <c r="F43" s="36">
        <v>352</v>
      </c>
      <c r="G43" s="36">
        <v>5</v>
      </c>
      <c r="H43" s="37">
        <f t="shared" si="1"/>
        <v>1285</v>
      </c>
      <c r="I43" s="36">
        <v>88</v>
      </c>
      <c r="J43" s="36">
        <v>172</v>
      </c>
      <c r="K43" s="36">
        <v>4</v>
      </c>
      <c r="L43" s="36">
        <v>0</v>
      </c>
      <c r="M43" s="36">
        <v>114</v>
      </c>
      <c r="N43" s="36">
        <v>0</v>
      </c>
      <c r="O43" s="37">
        <f t="shared" si="0"/>
        <v>378</v>
      </c>
      <c r="P43" s="37">
        <f t="shared" si="2"/>
        <v>1663</v>
      </c>
      <c r="Q43" s="9" t="s">
        <v>19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7.5" customHeight="1" x14ac:dyDescent="0.25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55" x14ac:dyDescent="0.25">
      <c r="A45" s="20" t="s">
        <v>0</v>
      </c>
      <c r="B45" s="21">
        <f t="shared" ref="B45:H45" si="3">SUM(B12:B43)</f>
        <v>30128</v>
      </c>
      <c r="C45" s="21">
        <f t="shared" si="3"/>
        <v>98689</v>
      </c>
      <c r="D45" s="21">
        <f t="shared" si="3"/>
        <v>3636</v>
      </c>
      <c r="E45" s="21">
        <f t="shared" si="3"/>
        <v>161</v>
      </c>
      <c r="F45" s="21">
        <f t="shared" si="3"/>
        <v>40557</v>
      </c>
      <c r="G45" s="21">
        <f t="shared" si="3"/>
        <v>4238</v>
      </c>
      <c r="H45" s="21">
        <f t="shared" si="3"/>
        <v>177409</v>
      </c>
      <c r="I45" s="21">
        <f t="shared" ref="I45:P45" si="4">SUM(I12:I43)</f>
        <v>7258</v>
      </c>
      <c r="J45" s="21">
        <f t="shared" si="4"/>
        <v>40090</v>
      </c>
      <c r="K45" s="21">
        <f t="shared" si="4"/>
        <v>1098</v>
      </c>
      <c r="L45" s="21">
        <f t="shared" si="4"/>
        <v>154</v>
      </c>
      <c r="M45" s="21">
        <f t="shared" si="4"/>
        <v>21912</v>
      </c>
      <c r="N45" s="21">
        <f t="shared" si="4"/>
        <v>433</v>
      </c>
      <c r="O45" s="21">
        <f t="shared" si="4"/>
        <v>70945</v>
      </c>
      <c r="P45" s="21">
        <f t="shared" si="4"/>
        <v>248354</v>
      </c>
    </row>
    <row r="46" spans="1:55" s="12" customFormat="1" x14ac:dyDescent="0.25">
      <c r="A46" s="11" t="s">
        <v>70</v>
      </c>
      <c r="H46" s="13">
        <f>H45*100/P45</f>
        <v>71.433920935438934</v>
      </c>
      <c r="I46" s="28"/>
      <c r="O46" s="13">
        <f>O45*100/P45</f>
        <v>28.56607906456107</v>
      </c>
    </row>
    <row r="47" spans="1:55" x14ac:dyDescent="0.25">
      <c r="A47" s="10" t="s">
        <v>94</v>
      </c>
    </row>
    <row r="48" spans="1:55" x14ac:dyDescent="0.25">
      <c r="A48" s="10" t="s">
        <v>95</v>
      </c>
    </row>
    <row r="49" spans="1:1" x14ac:dyDescent="0.25">
      <c r="A49" s="10" t="s">
        <v>96</v>
      </c>
    </row>
    <row r="50" spans="1:1" x14ac:dyDescent="0.25">
      <c r="A50" s="10" t="s">
        <v>97</v>
      </c>
    </row>
    <row r="51" spans="1:1" x14ac:dyDescent="0.25">
      <c r="A51" s="10" t="s">
        <v>98</v>
      </c>
    </row>
    <row r="52" spans="1:1" x14ac:dyDescent="0.25">
      <c r="A52" s="10" t="s">
        <v>99</v>
      </c>
    </row>
    <row r="118" ht="6" customHeight="1" x14ac:dyDescent="0.25"/>
  </sheetData>
  <mergeCells count="4">
    <mergeCell ref="B8:P8"/>
    <mergeCell ref="B9:H9"/>
    <mergeCell ref="I9:O9"/>
    <mergeCell ref="A8:A10"/>
  </mergeCells>
  <pageMargins left="0.7" right="0.7" top="0.75" bottom="0.75" header="0.3" footer="0.3"/>
  <pageSetup paperSize="9" orientation="portrait" r:id="rId1"/>
  <ignoredErrors>
    <ignoredError sqref="H46:O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7"/>
  <sheetViews>
    <sheetView zoomScaleNormal="100" workbookViewId="0">
      <selection activeCell="A71" sqref="A71"/>
    </sheetView>
  </sheetViews>
  <sheetFormatPr baseColWidth="10" defaultRowHeight="15" x14ac:dyDescent="0.25"/>
  <cols>
    <col min="1" max="1" width="19" customWidth="1"/>
    <col min="2" max="2" width="15.85546875" customWidth="1"/>
    <col min="3" max="3" width="13.42578125" customWidth="1"/>
    <col min="4" max="4" width="12.42578125" customWidth="1"/>
    <col min="5" max="5" width="12.140625" customWidth="1"/>
    <col min="6" max="6" width="12.85546875" customWidth="1"/>
    <col min="7" max="7" width="14.5703125" customWidth="1"/>
    <col min="9" max="9" width="12.7109375" bestFit="1" customWidth="1"/>
    <col min="11" max="11" width="12.7109375" bestFit="1" customWidth="1"/>
    <col min="13" max="13" width="12.42578125" customWidth="1"/>
  </cols>
  <sheetData>
    <row r="2" spans="1:9" ht="17.25" x14ac:dyDescent="0.3">
      <c r="A2" s="14" t="s">
        <v>87</v>
      </c>
      <c r="B2" s="14"/>
      <c r="C2" s="14"/>
      <c r="D2" s="14"/>
    </row>
    <row r="4" spans="1:9" x14ac:dyDescent="0.25">
      <c r="A4" s="51" t="s">
        <v>77</v>
      </c>
      <c r="B4" s="52" t="s">
        <v>83</v>
      </c>
      <c r="C4" s="52"/>
      <c r="D4" s="52"/>
      <c r="E4" s="52"/>
      <c r="F4" s="52"/>
      <c r="G4" s="52"/>
      <c r="H4" s="27"/>
    </row>
    <row r="5" spans="1:9" ht="30" x14ac:dyDescent="0.25">
      <c r="A5" s="51"/>
      <c r="B5" s="26" t="s">
        <v>76</v>
      </c>
      <c r="C5" s="26" t="s">
        <v>74</v>
      </c>
      <c r="D5" s="26" t="s">
        <v>75</v>
      </c>
      <c r="E5" s="26" t="s">
        <v>71</v>
      </c>
      <c r="F5" s="26" t="s">
        <v>72</v>
      </c>
      <c r="G5" s="26" t="s">
        <v>73</v>
      </c>
      <c r="H5" s="25" t="s">
        <v>0</v>
      </c>
    </row>
    <row r="6" spans="1:9" ht="9" customHeight="1" x14ac:dyDescent="0.25">
      <c r="A6" s="33"/>
      <c r="B6" s="33"/>
      <c r="C6" s="33"/>
      <c r="D6" s="33"/>
      <c r="E6" s="33"/>
      <c r="F6" s="33"/>
      <c r="G6" s="33"/>
      <c r="H6" s="33"/>
    </row>
    <row r="7" spans="1:9" x14ac:dyDescent="0.25">
      <c r="A7" s="42" t="s">
        <v>18</v>
      </c>
      <c r="B7" s="43">
        <v>830</v>
      </c>
      <c r="C7" s="43">
        <v>233</v>
      </c>
      <c r="D7" s="43">
        <v>665</v>
      </c>
      <c r="E7" s="43">
        <v>1674</v>
      </c>
      <c r="F7" s="43">
        <v>101</v>
      </c>
      <c r="G7" s="43">
        <v>83</v>
      </c>
      <c r="H7" s="44">
        <f>SUM(B7:G7)</f>
        <v>3586</v>
      </c>
      <c r="I7" s="9" t="s">
        <v>20</v>
      </c>
    </row>
    <row r="8" spans="1:9" x14ac:dyDescent="0.25">
      <c r="A8" s="38" t="s">
        <v>22</v>
      </c>
      <c r="B8" s="36">
        <v>2229</v>
      </c>
      <c r="C8" s="36">
        <v>553</v>
      </c>
      <c r="D8" s="36">
        <v>798</v>
      </c>
      <c r="E8" s="36">
        <v>3681</v>
      </c>
      <c r="F8" s="36">
        <v>141</v>
      </c>
      <c r="G8" s="36">
        <v>610</v>
      </c>
      <c r="H8" s="37">
        <f t="shared" ref="H8:H38" si="0">SUM(B8:G8)</f>
        <v>8012</v>
      </c>
      <c r="I8" s="9" t="s">
        <v>23</v>
      </c>
    </row>
    <row r="9" spans="1:9" x14ac:dyDescent="0.25">
      <c r="A9" s="45" t="s">
        <v>25</v>
      </c>
      <c r="B9" s="43">
        <v>424</v>
      </c>
      <c r="C9" s="43">
        <v>397</v>
      </c>
      <c r="D9" s="43">
        <v>95</v>
      </c>
      <c r="E9" s="43">
        <v>548</v>
      </c>
      <c r="F9" s="43">
        <v>8</v>
      </c>
      <c r="G9" s="43">
        <v>10</v>
      </c>
      <c r="H9" s="44">
        <f t="shared" si="0"/>
        <v>1482</v>
      </c>
      <c r="I9" s="9" t="s">
        <v>26</v>
      </c>
    </row>
    <row r="10" spans="1:9" x14ac:dyDescent="0.25">
      <c r="A10" s="38" t="s">
        <v>17</v>
      </c>
      <c r="B10" s="36">
        <v>376</v>
      </c>
      <c r="C10" s="36">
        <v>69</v>
      </c>
      <c r="D10" s="36">
        <v>136</v>
      </c>
      <c r="E10" s="36">
        <v>449</v>
      </c>
      <c r="F10" s="36">
        <v>78</v>
      </c>
      <c r="G10" s="36">
        <v>64</v>
      </c>
      <c r="H10" s="37">
        <f t="shared" si="0"/>
        <v>1172</v>
      </c>
      <c r="I10" s="9" t="s">
        <v>81</v>
      </c>
    </row>
    <row r="11" spans="1:9" x14ac:dyDescent="0.25">
      <c r="A11" s="45" t="s">
        <v>29</v>
      </c>
      <c r="B11" s="43">
        <v>1139</v>
      </c>
      <c r="C11" s="43">
        <v>228</v>
      </c>
      <c r="D11" s="43">
        <v>620</v>
      </c>
      <c r="E11" s="43">
        <v>2403</v>
      </c>
      <c r="F11" s="43">
        <v>78</v>
      </c>
      <c r="G11" s="43">
        <v>45</v>
      </c>
      <c r="H11" s="44">
        <f t="shared" si="0"/>
        <v>4513</v>
      </c>
      <c r="I11" s="9" t="s">
        <v>27</v>
      </c>
    </row>
    <row r="12" spans="1:9" x14ac:dyDescent="0.25">
      <c r="A12" s="38" t="s">
        <v>16</v>
      </c>
      <c r="B12" s="36">
        <v>2654</v>
      </c>
      <c r="C12" s="36">
        <v>631</v>
      </c>
      <c r="D12" s="36">
        <v>1036</v>
      </c>
      <c r="E12" s="36">
        <v>4428</v>
      </c>
      <c r="F12" s="36">
        <v>157</v>
      </c>
      <c r="G12" s="36">
        <v>835</v>
      </c>
      <c r="H12" s="37">
        <f t="shared" si="0"/>
        <v>9741</v>
      </c>
      <c r="I12" s="9" t="s">
        <v>31</v>
      </c>
    </row>
    <row r="13" spans="1:9" x14ac:dyDescent="0.25">
      <c r="A13" s="42" t="s">
        <v>79</v>
      </c>
      <c r="B13" s="43">
        <v>626</v>
      </c>
      <c r="C13" s="43">
        <v>402</v>
      </c>
      <c r="D13" s="43">
        <v>608</v>
      </c>
      <c r="E13" s="43">
        <v>2045</v>
      </c>
      <c r="F13" s="43">
        <v>30</v>
      </c>
      <c r="G13" s="43">
        <v>170</v>
      </c>
      <c r="H13" s="44">
        <f>SUM(B13:G13)</f>
        <v>3881</v>
      </c>
      <c r="I13" s="9" t="s">
        <v>80</v>
      </c>
    </row>
    <row r="14" spans="1:9" x14ac:dyDescent="0.25">
      <c r="A14" s="38" t="s">
        <v>33</v>
      </c>
      <c r="B14" s="36">
        <v>806</v>
      </c>
      <c r="C14" s="36">
        <v>740</v>
      </c>
      <c r="D14" s="36">
        <v>791</v>
      </c>
      <c r="E14" s="36">
        <v>2211</v>
      </c>
      <c r="F14" s="36">
        <v>223</v>
      </c>
      <c r="G14" s="36">
        <v>16</v>
      </c>
      <c r="H14" s="37">
        <f t="shared" si="0"/>
        <v>4787</v>
      </c>
      <c r="I14" s="9" t="s">
        <v>28</v>
      </c>
    </row>
    <row r="15" spans="1:9" x14ac:dyDescent="0.25">
      <c r="A15" s="45" t="s">
        <v>15</v>
      </c>
      <c r="B15" s="43">
        <v>16801</v>
      </c>
      <c r="C15" s="43">
        <v>4666</v>
      </c>
      <c r="D15" s="43">
        <v>9962</v>
      </c>
      <c r="E15" s="43">
        <v>38974</v>
      </c>
      <c r="F15" s="43">
        <v>91</v>
      </c>
      <c r="G15" s="43">
        <v>1130</v>
      </c>
      <c r="H15" s="44">
        <f t="shared" si="0"/>
        <v>71624</v>
      </c>
      <c r="I15" s="9" t="s">
        <v>34</v>
      </c>
    </row>
    <row r="16" spans="1:9" x14ac:dyDescent="0.25">
      <c r="A16" s="35" t="s">
        <v>14</v>
      </c>
      <c r="B16" s="36">
        <v>316</v>
      </c>
      <c r="C16" s="36">
        <v>164</v>
      </c>
      <c r="D16" s="36">
        <v>240</v>
      </c>
      <c r="E16" s="36">
        <v>854</v>
      </c>
      <c r="F16" s="36">
        <v>2</v>
      </c>
      <c r="G16" s="36">
        <v>112</v>
      </c>
      <c r="H16" s="37">
        <f t="shared" si="0"/>
        <v>1688</v>
      </c>
      <c r="I16" s="9" t="s">
        <v>37</v>
      </c>
    </row>
    <row r="17" spans="1:9" x14ac:dyDescent="0.25">
      <c r="A17" s="42" t="s">
        <v>38</v>
      </c>
      <c r="B17" s="43">
        <v>584</v>
      </c>
      <c r="C17" s="43">
        <v>370</v>
      </c>
      <c r="D17" s="43">
        <v>1021</v>
      </c>
      <c r="E17" s="43">
        <v>1621</v>
      </c>
      <c r="F17" s="43">
        <v>72</v>
      </c>
      <c r="G17" s="43">
        <v>35</v>
      </c>
      <c r="H17" s="44">
        <f t="shared" si="0"/>
        <v>3703</v>
      </c>
      <c r="I17" s="9" t="s">
        <v>30</v>
      </c>
    </row>
    <row r="18" spans="1:9" x14ac:dyDescent="0.25">
      <c r="A18" s="35" t="s">
        <v>39</v>
      </c>
      <c r="B18" s="36">
        <v>1139</v>
      </c>
      <c r="C18" s="36">
        <v>222</v>
      </c>
      <c r="D18" s="36">
        <v>705</v>
      </c>
      <c r="E18" s="36">
        <v>2240</v>
      </c>
      <c r="F18" s="36">
        <v>67</v>
      </c>
      <c r="G18" s="36">
        <v>116</v>
      </c>
      <c r="H18" s="37">
        <f t="shared" si="0"/>
        <v>4489</v>
      </c>
      <c r="I18" s="9" t="s">
        <v>40</v>
      </c>
    </row>
    <row r="19" spans="1:9" x14ac:dyDescent="0.25">
      <c r="A19" s="42" t="s">
        <v>42</v>
      </c>
      <c r="B19" s="43">
        <v>304</v>
      </c>
      <c r="C19" s="43">
        <v>91</v>
      </c>
      <c r="D19" s="43">
        <v>184</v>
      </c>
      <c r="E19" s="43">
        <v>545</v>
      </c>
      <c r="F19" s="43">
        <v>17</v>
      </c>
      <c r="G19" s="43">
        <v>31</v>
      </c>
      <c r="H19" s="44">
        <f t="shared" si="0"/>
        <v>1172</v>
      </c>
      <c r="I19" s="9" t="s">
        <v>43</v>
      </c>
    </row>
    <row r="20" spans="1:9" x14ac:dyDescent="0.25">
      <c r="A20" s="35" t="s">
        <v>44</v>
      </c>
      <c r="B20" s="36">
        <v>1278</v>
      </c>
      <c r="C20" s="36">
        <v>562</v>
      </c>
      <c r="D20" s="36">
        <v>1222</v>
      </c>
      <c r="E20" s="36">
        <v>3745</v>
      </c>
      <c r="F20" s="36">
        <v>1</v>
      </c>
      <c r="G20" s="36">
        <v>0</v>
      </c>
      <c r="H20" s="37">
        <f t="shared" si="0"/>
        <v>6808</v>
      </c>
      <c r="I20" s="9" t="s">
        <v>45</v>
      </c>
    </row>
    <row r="21" spans="1:9" x14ac:dyDescent="0.25">
      <c r="A21" s="42" t="s">
        <v>46</v>
      </c>
      <c r="B21" s="43">
        <v>4558</v>
      </c>
      <c r="C21" s="43">
        <v>1189</v>
      </c>
      <c r="D21" s="43">
        <v>2206</v>
      </c>
      <c r="E21" s="43">
        <v>6384</v>
      </c>
      <c r="F21" s="43">
        <v>211</v>
      </c>
      <c r="G21" s="43">
        <v>913</v>
      </c>
      <c r="H21" s="44">
        <f t="shared" si="0"/>
        <v>15461</v>
      </c>
      <c r="I21" s="9" t="s">
        <v>47</v>
      </c>
    </row>
    <row r="22" spans="1:9" x14ac:dyDescent="0.25">
      <c r="A22" s="35" t="s">
        <v>49</v>
      </c>
      <c r="B22" s="36">
        <v>1417</v>
      </c>
      <c r="C22" s="36">
        <v>432</v>
      </c>
      <c r="D22" s="36">
        <v>1028</v>
      </c>
      <c r="E22" s="36">
        <v>3294</v>
      </c>
      <c r="F22" s="36">
        <v>1</v>
      </c>
      <c r="G22" s="36">
        <v>193</v>
      </c>
      <c r="H22" s="37">
        <f t="shared" si="0"/>
        <v>6365</v>
      </c>
      <c r="I22" s="9" t="s">
        <v>50</v>
      </c>
    </row>
    <row r="23" spans="1:9" x14ac:dyDescent="0.25">
      <c r="A23" s="45" t="s">
        <v>52</v>
      </c>
      <c r="B23" s="43">
        <v>657</v>
      </c>
      <c r="C23" s="43">
        <v>321</v>
      </c>
      <c r="D23" s="43">
        <v>808</v>
      </c>
      <c r="E23" s="43">
        <v>1736</v>
      </c>
      <c r="F23" s="43">
        <v>61</v>
      </c>
      <c r="G23" s="43">
        <v>35</v>
      </c>
      <c r="H23" s="44">
        <f t="shared" si="0"/>
        <v>3618</v>
      </c>
      <c r="I23" s="9" t="s">
        <v>53</v>
      </c>
    </row>
    <row r="24" spans="1:9" x14ac:dyDescent="0.25">
      <c r="A24" s="38" t="s">
        <v>54</v>
      </c>
      <c r="B24" s="36">
        <v>443</v>
      </c>
      <c r="C24" s="36">
        <v>145</v>
      </c>
      <c r="D24" s="36">
        <v>231</v>
      </c>
      <c r="E24" s="36">
        <v>1003</v>
      </c>
      <c r="F24" s="36">
        <v>32</v>
      </c>
      <c r="G24" s="36">
        <v>86</v>
      </c>
      <c r="H24" s="37">
        <f t="shared" si="0"/>
        <v>1940</v>
      </c>
      <c r="I24" s="9" t="s">
        <v>35</v>
      </c>
    </row>
    <row r="25" spans="1:9" x14ac:dyDescent="0.25">
      <c r="A25" s="45" t="s">
        <v>55</v>
      </c>
      <c r="B25" s="43">
        <v>703</v>
      </c>
      <c r="C25" s="43">
        <v>727</v>
      </c>
      <c r="D25" s="43">
        <v>1175</v>
      </c>
      <c r="E25" s="43">
        <v>2463</v>
      </c>
      <c r="F25" s="43">
        <v>42</v>
      </c>
      <c r="G25" s="43">
        <v>373</v>
      </c>
      <c r="H25" s="44">
        <f t="shared" si="0"/>
        <v>5483</v>
      </c>
      <c r="I25" s="9" t="s">
        <v>56</v>
      </c>
    </row>
    <row r="26" spans="1:9" x14ac:dyDescent="0.25">
      <c r="A26" s="38" t="s">
        <v>13</v>
      </c>
      <c r="B26" s="36">
        <v>631</v>
      </c>
      <c r="C26" s="36">
        <v>284</v>
      </c>
      <c r="D26" s="36">
        <v>353</v>
      </c>
      <c r="E26" s="36">
        <v>1285</v>
      </c>
      <c r="F26" s="36">
        <v>54</v>
      </c>
      <c r="G26" s="36">
        <v>2</v>
      </c>
      <c r="H26" s="37">
        <f t="shared" si="0"/>
        <v>2609</v>
      </c>
      <c r="I26" s="9" t="s">
        <v>36</v>
      </c>
    </row>
    <row r="27" spans="1:9" x14ac:dyDescent="0.25">
      <c r="A27" s="45" t="s">
        <v>12</v>
      </c>
      <c r="B27" s="43">
        <v>1474</v>
      </c>
      <c r="C27" s="43">
        <v>688</v>
      </c>
      <c r="D27" s="43">
        <v>1903</v>
      </c>
      <c r="E27" s="43">
        <v>3911</v>
      </c>
      <c r="F27" s="43">
        <v>123</v>
      </c>
      <c r="G27" s="43">
        <v>209</v>
      </c>
      <c r="H27" s="44">
        <f t="shared" si="0"/>
        <v>8308</v>
      </c>
      <c r="I27" s="9" t="s">
        <v>51</v>
      </c>
    </row>
    <row r="28" spans="1:9" x14ac:dyDescent="0.25">
      <c r="A28" s="38" t="s">
        <v>11</v>
      </c>
      <c r="B28" s="36">
        <v>1253</v>
      </c>
      <c r="C28" s="36">
        <v>775</v>
      </c>
      <c r="D28" s="36">
        <v>1109</v>
      </c>
      <c r="E28" s="36">
        <v>3806</v>
      </c>
      <c r="F28" s="36">
        <v>78</v>
      </c>
      <c r="G28" s="36">
        <v>52</v>
      </c>
      <c r="H28" s="37">
        <f t="shared" si="0"/>
        <v>7073</v>
      </c>
      <c r="I28" s="9" t="s">
        <v>48</v>
      </c>
    </row>
    <row r="29" spans="1:9" x14ac:dyDescent="0.25">
      <c r="A29" s="45" t="s">
        <v>57</v>
      </c>
      <c r="B29" s="43">
        <v>2892</v>
      </c>
      <c r="C29" s="43">
        <v>357</v>
      </c>
      <c r="D29" s="43">
        <v>758</v>
      </c>
      <c r="E29" s="43">
        <v>1766</v>
      </c>
      <c r="F29" s="43">
        <v>282</v>
      </c>
      <c r="G29" s="43">
        <v>60</v>
      </c>
      <c r="H29" s="44">
        <f t="shared" si="0"/>
        <v>6115</v>
      </c>
      <c r="I29" s="9" t="s">
        <v>58</v>
      </c>
    </row>
    <row r="30" spans="1:9" x14ac:dyDescent="0.25">
      <c r="A30" s="38" t="s">
        <v>10</v>
      </c>
      <c r="B30" s="36">
        <v>1332</v>
      </c>
      <c r="C30" s="36">
        <v>667</v>
      </c>
      <c r="D30" s="36">
        <v>961</v>
      </c>
      <c r="E30" s="36">
        <v>3733</v>
      </c>
      <c r="F30" s="36">
        <v>138</v>
      </c>
      <c r="G30" s="36">
        <v>122</v>
      </c>
      <c r="H30" s="37">
        <f t="shared" si="0"/>
        <v>6953</v>
      </c>
      <c r="I30" s="9" t="s">
        <v>41</v>
      </c>
    </row>
    <row r="31" spans="1:9" x14ac:dyDescent="0.25">
      <c r="A31" s="45" t="s">
        <v>59</v>
      </c>
      <c r="B31" s="43">
        <v>1002</v>
      </c>
      <c r="C31" s="43">
        <v>584</v>
      </c>
      <c r="D31" s="43">
        <v>518</v>
      </c>
      <c r="E31" s="43">
        <v>1952</v>
      </c>
      <c r="F31" s="43">
        <v>77</v>
      </c>
      <c r="G31" s="43">
        <v>216</v>
      </c>
      <c r="H31" s="44">
        <f t="shared" si="0"/>
        <v>4349</v>
      </c>
      <c r="I31" s="9" t="s">
        <v>60</v>
      </c>
    </row>
    <row r="32" spans="1:9" x14ac:dyDescent="0.25">
      <c r="A32" s="38" t="s">
        <v>62</v>
      </c>
      <c r="B32" s="36">
        <v>831</v>
      </c>
      <c r="C32" s="36">
        <v>490</v>
      </c>
      <c r="D32" s="36">
        <v>409</v>
      </c>
      <c r="E32" s="36">
        <v>1962</v>
      </c>
      <c r="F32" s="36">
        <v>40</v>
      </c>
      <c r="G32" s="36">
        <v>351</v>
      </c>
      <c r="H32" s="37">
        <f t="shared" si="0"/>
        <v>4083</v>
      </c>
      <c r="I32" s="9" t="s">
        <v>63</v>
      </c>
    </row>
    <row r="33" spans="1:35" x14ac:dyDescent="0.25">
      <c r="A33" s="45" t="s">
        <v>64</v>
      </c>
      <c r="B33" s="43">
        <v>1099</v>
      </c>
      <c r="C33" s="43">
        <v>153</v>
      </c>
      <c r="D33" s="43">
        <v>498</v>
      </c>
      <c r="E33" s="43">
        <v>2384</v>
      </c>
      <c r="F33" s="43">
        <v>54</v>
      </c>
      <c r="G33" s="43">
        <v>137</v>
      </c>
      <c r="H33" s="44">
        <f t="shared" si="0"/>
        <v>4325</v>
      </c>
      <c r="I33" s="9" t="s">
        <v>21</v>
      </c>
    </row>
    <row r="34" spans="1:35" x14ac:dyDescent="0.25">
      <c r="A34" s="38" t="s">
        <v>65</v>
      </c>
      <c r="B34" s="36">
        <v>3224</v>
      </c>
      <c r="C34" s="36">
        <v>1487</v>
      </c>
      <c r="D34" s="36">
        <v>2003</v>
      </c>
      <c r="E34" s="36">
        <v>10167</v>
      </c>
      <c r="F34" s="36">
        <v>175</v>
      </c>
      <c r="G34" s="36">
        <v>714</v>
      </c>
      <c r="H34" s="37">
        <f t="shared" si="0"/>
        <v>17770</v>
      </c>
      <c r="I34" s="9" t="s">
        <v>82</v>
      </c>
    </row>
    <row r="35" spans="1:35" x14ac:dyDescent="0.25">
      <c r="A35" s="45" t="s">
        <v>9</v>
      </c>
      <c r="B35" s="43">
        <v>902</v>
      </c>
      <c r="C35" s="43">
        <v>389</v>
      </c>
      <c r="D35" s="43">
        <v>893</v>
      </c>
      <c r="E35" s="43">
        <v>2026</v>
      </c>
      <c r="F35" s="43">
        <v>3</v>
      </c>
      <c r="G35" s="43">
        <v>144</v>
      </c>
      <c r="H35" s="44">
        <f t="shared" si="0"/>
        <v>4357</v>
      </c>
      <c r="I35" s="9" t="s">
        <v>32</v>
      </c>
    </row>
    <row r="36" spans="1:35" x14ac:dyDescent="0.25">
      <c r="A36" s="38" t="s">
        <v>8</v>
      </c>
      <c r="B36" s="36">
        <v>3232</v>
      </c>
      <c r="C36" s="36">
        <v>1834</v>
      </c>
      <c r="D36" s="36">
        <v>2626</v>
      </c>
      <c r="E36" s="36">
        <v>10059</v>
      </c>
      <c r="F36" s="36">
        <v>203</v>
      </c>
      <c r="G36" s="36">
        <v>150</v>
      </c>
      <c r="H36" s="37">
        <f t="shared" si="0"/>
        <v>18104</v>
      </c>
      <c r="I36" s="9" t="s">
        <v>24</v>
      </c>
    </row>
    <row r="37" spans="1:35" x14ac:dyDescent="0.25">
      <c r="A37" s="45" t="s">
        <v>66</v>
      </c>
      <c r="B37" s="43">
        <v>594</v>
      </c>
      <c r="C37" s="43">
        <v>423</v>
      </c>
      <c r="D37" s="43">
        <v>391</v>
      </c>
      <c r="E37" s="43">
        <v>1630</v>
      </c>
      <c r="F37" s="43">
        <v>82</v>
      </c>
      <c r="G37" s="43">
        <v>0</v>
      </c>
      <c r="H37" s="44">
        <f t="shared" si="0"/>
        <v>3120</v>
      </c>
      <c r="I37" s="9" t="s">
        <v>61</v>
      </c>
    </row>
    <row r="38" spans="1:35" x14ac:dyDescent="0.25">
      <c r="A38" s="35" t="s">
        <v>7</v>
      </c>
      <c r="B38" s="36">
        <v>338</v>
      </c>
      <c r="C38" s="36">
        <v>165</v>
      </c>
      <c r="D38" s="36">
        <v>249</v>
      </c>
      <c r="E38" s="36">
        <v>818</v>
      </c>
      <c r="F38" s="36">
        <v>28</v>
      </c>
      <c r="G38" s="36">
        <v>65</v>
      </c>
      <c r="H38" s="37">
        <f t="shared" si="0"/>
        <v>1663</v>
      </c>
      <c r="I38" s="9" t="s">
        <v>19</v>
      </c>
    </row>
    <row r="39" spans="1:35" ht="6.75" customHeight="1" x14ac:dyDescent="0.25">
      <c r="A39" s="31"/>
      <c r="B39" s="32"/>
      <c r="C39" s="32"/>
      <c r="D39" s="32"/>
      <c r="E39" s="32"/>
      <c r="F39" s="32"/>
      <c r="G39" s="32"/>
      <c r="H39" s="32"/>
      <c r="I39" s="9"/>
    </row>
    <row r="40" spans="1:35" x14ac:dyDescent="0.25">
      <c r="A40" s="20" t="s">
        <v>0</v>
      </c>
      <c r="B40" s="21">
        <f t="shared" ref="B40:H40" si="1">SUM(B7:B38)</f>
        <v>56088</v>
      </c>
      <c r="C40" s="21">
        <f t="shared" si="1"/>
        <v>20438</v>
      </c>
      <c r="D40" s="21">
        <f t="shared" si="1"/>
        <v>36202</v>
      </c>
      <c r="E40" s="21">
        <f t="shared" si="1"/>
        <v>125797</v>
      </c>
      <c r="F40" s="21">
        <f t="shared" si="1"/>
        <v>2750</v>
      </c>
      <c r="G40" s="21">
        <f t="shared" si="1"/>
        <v>7079</v>
      </c>
      <c r="H40" s="21">
        <f t="shared" si="1"/>
        <v>248354</v>
      </c>
    </row>
    <row r="41" spans="1:35" x14ac:dyDescent="0.25">
      <c r="A41" s="17" t="s">
        <v>70</v>
      </c>
      <c r="B41" s="48">
        <f>B40*100/$H$40</f>
        <v>22.583892347214057</v>
      </c>
      <c r="C41" s="48">
        <f t="shared" ref="C41:F41" si="2">C40*100/$H$40</f>
        <v>8.2293822527521208</v>
      </c>
      <c r="D41" s="48">
        <f t="shared" si="2"/>
        <v>14.576773476569736</v>
      </c>
      <c r="E41" s="48">
        <f t="shared" si="2"/>
        <v>50.65229470835984</v>
      </c>
      <c r="F41" s="48">
        <f t="shared" si="2"/>
        <v>1.1072903999935575</v>
      </c>
      <c r="G41" s="48">
        <v>2.8</v>
      </c>
      <c r="H41" s="18">
        <f>SUM(B41:G41)</f>
        <v>99.949633184889308</v>
      </c>
      <c r="I41" s="28"/>
    </row>
    <row r="42" spans="1:35" x14ac:dyDescent="0.25">
      <c r="A42" s="28"/>
      <c r="B42" s="28"/>
      <c r="C42" s="28"/>
      <c r="D42" s="28"/>
      <c r="E42" s="28"/>
      <c r="F42" s="28"/>
      <c r="G42" s="28"/>
      <c r="H42" s="28"/>
      <c r="I42" s="28"/>
    </row>
    <row r="43" spans="1:35" s="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77" spans="1:35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</sheetData>
  <mergeCells count="2">
    <mergeCell ref="A4:A5"/>
    <mergeCell ref="B4:G4"/>
  </mergeCells>
  <pageMargins left="0.7" right="0.7" top="0.75" bottom="0.75" header="0.3" footer="0.3"/>
  <pageSetup paperSize="9" orientation="portrait" r:id="rId1"/>
  <ignoredErrors>
    <ignoredError sqref="B41:F41 H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"/>
  <sheetViews>
    <sheetView zoomScaleNormal="100" workbookViewId="0">
      <selection activeCell="A89" sqref="A89"/>
    </sheetView>
  </sheetViews>
  <sheetFormatPr baseColWidth="10" defaultRowHeight="15" x14ac:dyDescent="0.25"/>
  <cols>
    <col min="1" max="1" width="20.140625" customWidth="1"/>
    <col min="2" max="2" width="7.42578125" customWidth="1"/>
    <col min="3" max="4" width="7.28515625" customWidth="1"/>
    <col min="5" max="5" width="7.140625" customWidth="1"/>
    <col min="6" max="6" width="7.28515625" customWidth="1"/>
    <col min="7" max="7" width="6.7109375" customWidth="1"/>
    <col min="9" max="9" width="8" customWidth="1"/>
    <col min="10" max="10" width="6.85546875" customWidth="1"/>
    <col min="11" max="11" width="7.85546875" customWidth="1"/>
    <col min="12" max="12" width="7.140625" customWidth="1"/>
    <col min="13" max="13" width="7.42578125" customWidth="1"/>
    <col min="14" max="14" width="6.7109375" customWidth="1"/>
    <col min="17" max="17" width="15.85546875" customWidth="1"/>
    <col min="20" max="20" width="25.140625" bestFit="1" customWidth="1"/>
  </cols>
  <sheetData>
    <row r="2" spans="1:19" ht="17.25" x14ac:dyDescent="0.3">
      <c r="A2" s="14" t="s">
        <v>88</v>
      </c>
    </row>
    <row r="4" spans="1:19" ht="15" customHeight="1" x14ac:dyDescent="0.25">
      <c r="A4" s="51" t="s">
        <v>77</v>
      </c>
      <c r="B4" s="49" t="s">
        <v>78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S4" s="8"/>
    </row>
    <row r="5" spans="1:19" x14ac:dyDescent="0.25">
      <c r="A5" s="51"/>
      <c r="B5" s="53" t="s">
        <v>67</v>
      </c>
      <c r="C5" s="53"/>
      <c r="D5" s="53"/>
      <c r="E5" s="53"/>
      <c r="F5" s="53"/>
      <c r="G5" s="53"/>
      <c r="H5" s="50"/>
      <c r="I5" s="53" t="s">
        <v>68</v>
      </c>
      <c r="J5" s="53"/>
      <c r="K5" s="53"/>
      <c r="L5" s="53"/>
      <c r="M5" s="53"/>
      <c r="N5" s="53"/>
      <c r="O5" s="50"/>
      <c r="P5" s="20"/>
      <c r="S5" s="8"/>
    </row>
    <row r="6" spans="1:19" x14ac:dyDescent="0.25">
      <c r="A6" s="51"/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69</v>
      </c>
      <c r="I6" s="20" t="s">
        <v>1</v>
      </c>
      <c r="J6" s="20" t="s">
        <v>2</v>
      </c>
      <c r="K6" s="20" t="s">
        <v>3</v>
      </c>
      <c r="L6" s="20" t="s">
        <v>4</v>
      </c>
      <c r="M6" s="20" t="s">
        <v>5</v>
      </c>
      <c r="N6" s="20" t="s">
        <v>6</v>
      </c>
      <c r="O6" s="20" t="s">
        <v>69</v>
      </c>
      <c r="P6" s="20" t="s">
        <v>0</v>
      </c>
      <c r="S6" s="8"/>
    </row>
    <row r="7" spans="1:19" ht="9.75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S7" s="8"/>
    </row>
    <row r="8" spans="1:19" x14ac:dyDescent="0.25">
      <c r="A8" s="42" t="s">
        <v>18</v>
      </c>
      <c r="B8" s="43">
        <v>215</v>
      </c>
      <c r="C8" s="43">
        <v>538</v>
      </c>
      <c r="D8" s="43">
        <v>2</v>
      </c>
      <c r="E8" s="43">
        <v>0</v>
      </c>
      <c r="F8" s="43">
        <v>0</v>
      </c>
      <c r="G8" s="43">
        <v>11</v>
      </c>
      <c r="H8" s="44">
        <f t="shared" ref="H8:H39" si="0">SUM(B8:G8)</f>
        <v>766</v>
      </c>
      <c r="I8" s="43">
        <v>12</v>
      </c>
      <c r="J8" s="43">
        <v>52</v>
      </c>
      <c r="K8" s="43">
        <v>0</v>
      </c>
      <c r="L8" s="43">
        <v>0</v>
      </c>
      <c r="M8" s="43">
        <v>0</v>
      </c>
      <c r="N8" s="43">
        <v>0</v>
      </c>
      <c r="O8" s="44">
        <f t="shared" ref="O8:O39" si="1">SUM(I8:N8)</f>
        <v>64</v>
      </c>
      <c r="P8" s="44">
        <f>H8+O8</f>
        <v>830</v>
      </c>
      <c r="Q8" s="9" t="s">
        <v>20</v>
      </c>
    </row>
    <row r="9" spans="1:19" x14ac:dyDescent="0.25">
      <c r="A9" s="38" t="s">
        <v>22</v>
      </c>
      <c r="B9" s="36">
        <v>92</v>
      </c>
      <c r="C9" s="36">
        <v>842</v>
      </c>
      <c r="D9" s="36">
        <v>39</v>
      </c>
      <c r="E9" s="36">
        <v>0</v>
      </c>
      <c r="F9" s="36">
        <v>0</v>
      </c>
      <c r="G9" s="36">
        <v>27</v>
      </c>
      <c r="H9" s="37">
        <f t="shared" si="0"/>
        <v>1000</v>
      </c>
      <c r="I9" s="36">
        <v>60</v>
      </c>
      <c r="J9" s="36">
        <v>1153</v>
      </c>
      <c r="K9" s="36">
        <v>11</v>
      </c>
      <c r="L9" s="36">
        <v>0</v>
      </c>
      <c r="M9" s="36">
        <v>0</v>
      </c>
      <c r="N9" s="36">
        <v>5</v>
      </c>
      <c r="O9" s="37">
        <f t="shared" si="1"/>
        <v>1229</v>
      </c>
      <c r="P9" s="37">
        <f t="shared" ref="P9:P39" si="2">H9+O9</f>
        <v>2229</v>
      </c>
      <c r="Q9" s="9" t="s">
        <v>23</v>
      </c>
    </row>
    <row r="10" spans="1:19" x14ac:dyDescent="0.25">
      <c r="A10" s="45" t="s">
        <v>25</v>
      </c>
      <c r="B10" s="43">
        <v>336</v>
      </c>
      <c r="C10" s="43">
        <v>80</v>
      </c>
      <c r="D10" s="43">
        <v>2</v>
      </c>
      <c r="E10" s="43">
        <v>0</v>
      </c>
      <c r="F10" s="43">
        <v>0</v>
      </c>
      <c r="G10" s="43">
        <v>1</v>
      </c>
      <c r="H10" s="44">
        <f t="shared" si="0"/>
        <v>419</v>
      </c>
      <c r="I10" s="43">
        <v>3</v>
      </c>
      <c r="J10" s="43">
        <v>2</v>
      </c>
      <c r="K10" s="43">
        <v>0</v>
      </c>
      <c r="L10" s="43">
        <v>0</v>
      </c>
      <c r="M10" s="43">
        <v>0</v>
      </c>
      <c r="N10" s="43">
        <v>0</v>
      </c>
      <c r="O10" s="44">
        <f t="shared" si="1"/>
        <v>5</v>
      </c>
      <c r="P10" s="44">
        <f t="shared" si="2"/>
        <v>424</v>
      </c>
      <c r="Q10" s="9" t="s">
        <v>26</v>
      </c>
    </row>
    <row r="11" spans="1:19" x14ac:dyDescent="0.25">
      <c r="A11" s="38" t="s">
        <v>17</v>
      </c>
      <c r="B11" s="36">
        <v>199</v>
      </c>
      <c r="C11" s="36">
        <v>162</v>
      </c>
      <c r="D11" s="36">
        <v>4</v>
      </c>
      <c r="E11" s="36">
        <v>0</v>
      </c>
      <c r="F11" s="36">
        <v>1</v>
      </c>
      <c r="G11" s="36">
        <v>10</v>
      </c>
      <c r="H11" s="37">
        <f t="shared" si="0"/>
        <v>376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7">
        <f t="shared" si="1"/>
        <v>0</v>
      </c>
      <c r="P11" s="37">
        <f t="shared" si="2"/>
        <v>376</v>
      </c>
      <c r="Q11" s="9" t="s">
        <v>81</v>
      </c>
    </row>
    <row r="12" spans="1:19" x14ac:dyDescent="0.25">
      <c r="A12" s="45" t="s">
        <v>29</v>
      </c>
      <c r="B12" s="43">
        <v>664</v>
      </c>
      <c r="C12" s="43">
        <v>343</v>
      </c>
      <c r="D12" s="43">
        <v>29</v>
      </c>
      <c r="E12" s="43">
        <v>3</v>
      </c>
      <c r="F12" s="43">
        <v>0</v>
      </c>
      <c r="G12" s="43">
        <v>54</v>
      </c>
      <c r="H12" s="44">
        <f t="shared" si="0"/>
        <v>1093</v>
      </c>
      <c r="I12" s="43">
        <v>33</v>
      </c>
      <c r="J12" s="43">
        <v>11</v>
      </c>
      <c r="K12" s="43">
        <v>0</v>
      </c>
      <c r="L12" s="43">
        <v>2</v>
      </c>
      <c r="M12" s="43">
        <v>0</v>
      </c>
      <c r="N12" s="43">
        <v>0</v>
      </c>
      <c r="O12" s="44">
        <f t="shared" si="1"/>
        <v>46</v>
      </c>
      <c r="P12" s="44">
        <f t="shared" si="2"/>
        <v>1139</v>
      </c>
      <c r="Q12" s="9" t="s">
        <v>27</v>
      </c>
    </row>
    <row r="13" spans="1:19" x14ac:dyDescent="0.25">
      <c r="A13" s="38" t="s">
        <v>16</v>
      </c>
      <c r="B13" s="36">
        <v>100</v>
      </c>
      <c r="C13" s="36">
        <v>928</v>
      </c>
      <c r="D13" s="36">
        <v>48</v>
      </c>
      <c r="E13" s="36">
        <v>0</v>
      </c>
      <c r="F13" s="36">
        <v>1</v>
      </c>
      <c r="G13" s="36">
        <v>11</v>
      </c>
      <c r="H13" s="37">
        <f t="shared" si="0"/>
        <v>1088</v>
      </c>
      <c r="I13" s="36">
        <v>48</v>
      </c>
      <c r="J13" s="36">
        <v>1500</v>
      </c>
      <c r="K13" s="36">
        <v>16</v>
      </c>
      <c r="L13" s="36">
        <v>0</v>
      </c>
      <c r="M13" s="36">
        <v>1</v>
      </c>
      <c r="N13" s="36">
        <v>1</v>
      </c>
      <c r="O13" s="37">
        <f t="shared" si="1"/>
        <v>1566</v>
      </c>
      <c r="P13" s="37">
        <f t="shared" si="2"/>
        <v>2654</v>
      </c>
      <c r="Q13" s="9" t="s">
        <v>31</v>
      </c>
    </row>
    <row r="14" spans="1:19" x14ac:dyDescent="0.25">
      <c r="A14" s="42" t="s">
        <v>79</v>
      </c>
      <c r="B14" s="43">
        <v>81</v>
      </c>
      <c r="C14" s="43">
        <v>357</v>
      </c>
      <c r="D14" s="43">
        <v>3</v>
      </c>
      <c r="E14" s="43">
        <v>0</v>
      </c>
      <c r="F14" s="43">
        <v>1</v>
      </c>
      <c r="G14" s="43">
        <v>0</v>
      </c>
      <c r="H14" s="44">
        <f>SUM(B14:G14)</f>
        <v>442</v>
      </c>
      <c r="I14" s="43">
        <v>32</v>
      </c>
      <c r="J14" s="43">
        <v>147</v>
      </c>
      <c r="K14" s="43">
        <v>5</v>
      </c>
      <c r="L14" s="43">
        <v>0</v>
      </c>
      <c r="M14" s="43">
        <v>0</v>
      </c>
      <c r="N14" s="43">
        <v>0</v>
      </c>
      <c r="O14" s="44">
        <f>SUM(I14:N14)</f>
        <v>184</v>
      </c>
      <c r="P14" s="44">
        <f>H14+O14</f>
        <v>626</v>
      </c>
      <c r="Q14" s="9" t="s">
        <v>80</v>
      </c>
    </row>
    <row r="15" spans="1:19" x14ac:dyDescent="0.25">
      <c r="A15" s="38" t="s">
        <v>33</v>
      </c>
      <c r="B15" s="36">
        <v>112</v>
      </c>
      <c r="C15" s="36">
        <v>548</v>
      </c>
      <c r="D15" s="36">
        <v>3</v>
      </c>
      <c r="E15" s="36">
        <v>0</v>
      </c>
      <c r="F15" s="36">
        <v>2</v>
      </c>
      <c r="G15" s="36">
        <v>13</v>
      </c>
      <c r="H15" s="37">
        <f t="shared" si="0"/>
        <v>678</v>
      </c>
      <c r="I15" s="39">
        <v>13</v>
      </c>
      <c r="J15" s="40">
        <v>114</v>
      </c>
      <c r="K15" s="40">
        <v>1</v>
      </c>
      <c r="L15" s="40">
        <v>0</v>
      </c>
      <c r="M15" s="40">
        <v>0</v>
      </c>
      <c r="N15" s="40">
        <v>0</v>
      </c>
      <c r="O15" s="37">
        <f t="shared" si="1"/>
        <v>128</v>
      </c>
      <c r="P15" s="37">
        <f t="shared" si="2"/>
        <v>806</v>
      </c>
      <c r="Q15" s="9" t="s">
        <v>28</v>
      </c>
    </row>
    <row r="16" spans="1:19" x14ac:dyDescent="0.25">
      <c r="A16" s="45" t="s">
        <v>15</v>
      </c>
      <c r="B16" s="43">
        <v>2635</v>
      </c>
      <c r="C16" s="43">
        <v>12384</v>
      </c>
      <c r="D16" s="43">
        <v>246</v>
      </c>
      <c r="E16" s="43">
        <v>5</v>
      </c>
      <c r="F16" s="43">
        <v>0</v>
      </c>
      <c r="G16" s="43">
        <v>300</v>
      </c>
      <c r="H16" s="44">
        <f t="shared" si="0"/>
        <v>15570</v>
      </c>
      <c r="I16" s="46">
        <v>75</v>
      </c>
      <c r="J16" s="47">
        <v>1141</v>
      </c>
      <c r="K16" s="47">
        <v>5</v>
      </c>
      <c r="L16" s="47">
        <v>1</v>
      </c>
      <c r="M16" s="47">
        <v>0</v>
      </c>
      <c r="N16" s="47">
        <v>9</v>
      </c>
      <c r="O16" s="44">
        <f t="shared" si="1"/>
        <v>1231</v>
      </c>
      <c r="P16" s="44">
        <f t="shared" si="2"/>
        <v>16801</v>
      </c>
      <c r="Q16" s="9" t="s">
        <v>34</v>
      </c>
    </row>
    <row r="17" spans="1:17" x14ac:dyDescent="0.25">
      <c r="A17" s="35" t="s">
        <v>14</v>
      </c>
      <c r="B17" s="36">
        <v>37</v>
      </c>
      <c r="C17" s="36">
        <v>202</v>
      </c>
      <c r="D17" s="36">
        <v>0</v>
      </c>
      <c r="E17" s="36">
        <v>0</v>
      </c>
      <c r="F17" s="36">
        <v>0</v>
      </c>
      <c r="G17" s="36">
        <v>1</v>
      </c>
      <c r="H17" s="37">
        <f t="shared" si="0"/>
        <v>240</v>
      </c>
      <c r="I17" s="36">
        <v>29</v>
      </c>
      <c r="J17" s="36">
        <v>47</v>
      </c>
      <c r="K17" s="36">
        <v>0</v>
      </c>
      <c r="L17" s="36">
        <v>0</v>
      </c>
      <c r="M17" s="36">
        <v>0</v>
      </c>
      <c r="N17" s="36">
        <v>0</v>
      </c>
      <c r="O17" s="37">
        <f t="shared" si="1"/>
        <v>76</v>
      </c>
      <c r="P17" s="37">
        <f t="shared" si="2"/>
        <v>316</v>
      </c>
      <c r="Q17" s="9" t="s">
        <v>37</v>
      </c>
    </row>
    <row r="18" spans="1:17" x14ac:dyDescent="0.25">
      <c r="A18" s="42" t="s">
        <v>38</v>
      </c>
      <c r="B18" s="43">
        <v>131</v>
      </c>
      <c r="C18" s="43">
        <v>428</v>
      </c>
      <c r="D18" s="43">
        <v>2</v>
      </c>
      <c r="E18" s="43">
        <v>0</v>
      </c>
      <c r="F18" s="43">
        <v>7</v>
      </c>
      <c r="G18" s="43">
        <v>1</v>
      </c>
      <c r="H18" s="44">
        <f t="shared" si="0"/>
        <v>569</v>
      </c>
      <c r="I18" s="43">
        <v>5</v>
      </c>
      <c r="J18" s="43">
        <v>10</v>
      </c>
      <c r="K18" s="43">
        <v>0</v>
      </c>
      <c r="L18" s="43">
        <v>0</v>
      </c>
      <c r="M18" s="43">
        <v>0</v>
      </c>
      <c r="N18" s="43">
        <v>0</v>
      </c>
      <c r="O18" s="44">
        <f t="shared" si="1"/>
        <v>15</v>
      </c>
      <c r="P18" s="44">
        <f t="shared" si="2"/>
        <v>584</v>
      </c>
      <c r="Q18" s="9" t="s">
        <v>30</v>
      </c>
    </row>
    <row r="19" spans="1:17" x14ac:dyDescent="0.25">
      <c r="A19" s="35" t="s">
        <v>39</v>
      </c>
      <c r="B19" s="36">
        <v>162</v>
      </c>
      <c r="C19" s="36">
        <v>894</v>
      </c>
      <c r="D19" s="36">
        <v>4</v>
      </c>
      <c r="E19" s="36">
        <v>0</v>
      </c>
      <c r="F19" s="36">
        <v>0</v>
      </c>
      <c r="G19" s="36">
        <v>13</v>
      </c>
      <c r="H19" s="37">
        <f t="shared" si="0"/>
        <v>1073</v>
      </c>
      <c r="I19" s="36">
        <v>11</v>
      </c>
      <c r="J19" s="36">
        <v>53</v>
      </c>
      <c r="K19" s="36">
        <v>0</v>
      </c>
      <c r="L19" s="36">
        <v>1</v>
      </c>
      <c r="M19" s="36">
        <v>0</v>
      </c>
      <c r="N19" s="36">
        <v>1</v>
      </c>
      <c r="O19" s="37">
        <f t="shared" si="1"/>
        <v>66</v>
      </c>
      <c r="P19" s="37">
        <f t="shared" si="2"/>
        <v>1139</v>
      </c>
      <c r="Q19" s="9" t="s">
        <v>40</v>
      </c>
    </row>
    <row r="20" spans="1:17" x14ac:dyDescent="0.25">
      <c r="A20" s="42" t="s">
        <v>42</v>
      </c>
      <c r="B20" s="43">
        <v>121</v>
      </c>
      <c r="C20" s="43">
        <v>157</v>
      </c>
      <c r="D20" s="43">
        <v>3</v>
      </c>
      <c r="E20" s="43">
        <v>2</v>
      </c>
      <c r="F20" s="43">
        <v>0</v>
      </c>
      <c r="G20" s="43">
        <v>17</v>
      </c>
      <c r="H20" s="44">
        <f t="shared" si="0"/>
        <v>300</v>
      </c>
      <c r="I20" s="43">
        <v>1</v>
      </c>
      <c r="J20" s="43">
        <v>2</v>
      </c>
      <c r="K20" s="43">
        <v>1</v>
      </c>
      <c r="L20" s="43">
        <v>0</v>
      </c>
      <c r="M20" s="43">
        <v>0</v>
      </c>
      <c r="N20" s="43">
        <v>0</v>
      </c>
      <c r="O20" s="44">
        <f t="shared" si="1"/>
        <v>4</v>
      </c>
      <c r="P20" s="44">
        <f>H20+O20</f>
        <v>304</v>
      </c>
      <c r="Q20" s="9" t="s">
        <v>43</v>
      </c>
    </row>
    <row r="21" spans="1:17" x14ac:dyDescent="0.25">
      <c r="A21" s="35" t="s">
        <v>44</v>
      </c>
      <c r="B21" s="36">
        <v>250</v>
      </c>
      <c r="C21" s="36">
        <v>956</v>
      </c>
      <c r="D21" s="36">
        <v>14</v>
      </c>
      <c r="E21" s="36">
        <v>0</v>
      </c>
      <c r="F21" s="36">
        <v>0</v>
      </c>
      <c r="G21" s="36">
        <v>3</v>
      </c>
      <c r="H21" s="37">
        <f>SUM(B21:G21)</f>
        <v>1223</v>
      </c>
      <c r="I21" s="36">
        <v>11</v>
      </c>
      <c r="J21" s="36">
        <v>44</v>
      </c>
      <c r="K21" s="36">
        <v>0</v>
      </c>
      <c r="L21" s="36">
        <v>0</v>
      </c>
      <c r="M21" s="36">
        <v>0</v>
      </c>
      <c r="N21" s="36">
        <v>0</v>
      </c>
      <c r="O21" s="37">
        <f>SUM(I21:N21)</f>
        <v>55</v>
      </c>
      <c r="P21" s="37">
        <f t="shared" si="2"/>
        <v>1278</v>
      </c>
      <c r="Q21" s="9" t="s">
        <v>45</v>
      </c>
    </row>
    <row r="22" spans="1:17" x14ac:dyDescent="0.25">
      <c r="A22" s="42" t="s">
        <v>46</v>
      </c>
      <c r="B22" s="43">
        <v>1019</v>
      </c>
      <c r="C22" s="43">
        <v>3221</v>
      </c>
      <c r="D22" s="43">
        <v>37</v>
      </c>
      <c r="E22" s="43">
        <v>3</v>
      </c>
      <c r="F22" s="43">
        <v>0</v>
      </c>
      <c r="G22" s="43">
        <v>26</v>
      </c>
      <c r="H22" s="44">
        <f t="shared" si="0"/>
        <v>4306</v>
      </c>
      <c r="I22" s="43">
        <v>41</v>
      </c>
      <c r="J22" s="43">
        <v>207</v>
      </c>
      <c r="K22" s="43">
        <v>1</v>
      </c>
      <c r="L22" s="43">
        <v>1</v>
      </c>
      <c r="M22" s="43">
        <v>0</v>
      </c>
      <c r="N22" s="43">
        <v>2</v>
      </c>
      <c r="O22" s="44">
        <f t="shared" si="1"/>
        <v>252</v>
      </c>
      <c r="P22" s="44">
        <f t="shared" si="2"/>
        <v>4558</v>
      </c>
      <c r="Q22" s="9" t="s">
        <v>47</v>
      </c>
    </row>
    <row r="23" spans="1:17" x14ac:dyDescent="0.25">
      <c r="A23" s="35" t="s">
        <v>49</v>
      </c>
      <c r="B23" s="36">
        <v>270</v>
      </c>
      <c r="C23" s="36">
        <v>965</v>
      </c>
      <c r="D23" s="36">
        <v>60</v>
      </c>
      <c r="E23" s="36">
        <v>1</v>
      </c>
      <c r="F23" s="36">
        <v>1</v>
      </c>
      <c r="G23" s="36">
        <v>9</v>
      </c>
      <c r="H23" s="37">
        <f t="shared" si="0"/>
        <v>1306</v>
      </c>
      <c r="I23" s="36">
        <v>22</v>
      </c>
      <c r="J23" s="36">
        <v>88</v>
      </c>
      <c r="K23" s="36">
        <v>0</v>
      </c>
      <c r="L23" s="36">
        <v>0</v>
      </c>
      <c r="M23" s="36">
        <v>0</v>
      </c>
      <c r="N23" s="36">
        <v>1</v>
      </c>
      <c r="O23" s="37">
        <f t="shared" si="1"/>
        <v>111</v>
      </c>
      <c r="P23" s="37">
        <f t="shared" si="2"/>
        <v>1417</v>
      </c>
      <c r="Q23" s="9" t="s">
        <v>50</v>
      </c>
    </row>
    <row r="24" spans="1:17" x14ac:dyDescent="0.25">
      <c r="A24" s="45" t="s">
        <v>52</v>
      </c>
      <c r="B24" s="43">
        <v>217</v>
      </c>
      <c r="C24" s="43">
        <v>386</v>
      </c>
      <c r="D24" s="43">
        <v>34</v>
      </c>
      <c r="E24" s="43">
        <v>0</v>
      </c>
      <c r="F24" s="43">
        <v>0</v>
      </c>
      <c r="G24" s="43">
        <v>2</v>
      </c>
      <c r="H24" s="44">
        <f t="shared" si="0"/>
        <v>639</v>
      </c>
      <c r="I24" s="43">
        <v>7</v>
      </c>
      <c r="J24" s="43">
        <v>9</v>
      </c>
      <c r="K24" s="43">
        <v>1</v>
      </c>
      <c r="L24" s="43">
        <v>1</v>
      </c>
      <c r="M24" s="43">
        <v>0</v>
      </c>
      <c r="N24" s="43">
        <v>0</v>
      </c>
      <c r="O24" s="44">
        <f t="shared" si="1"/>
        <v>18</v>
      </c>
      <c r="P24" s="44">
        <f t="shared" si="2"/>
        <v>657</v>
      </c>
      <c r="Q24" s="9" t="s">
        <v>53</v>
      </c>
    </row>
    <row r="25" spans="1:17" x14ac:dyDescent="0.25">
      <c r="A25" s="38" t="s">
        <v>54</v>
      </c>
      <c r="B25" s="36">
        <v>194</v>
      </c>
      <c r="C25" s="36">
        <v>207</v>
      </c>
      <c r="D25" s="36">
        <v>11</v>
      </c>
      <c r="E25" s="36">
        <v>1</v>
      </c>
      <c r="F25" s="36">
        <v>0</v>
      </c>
      <c r="G25" s="36">
        <v>13</v>
      </c>
      <c r="H25" s="37">
        <f t="shared" si="0"/>
        <v>426</v>
      </c>
      <c r="I25" s="36">
        <v>4</v>
      </c>
      <c r="J25" s="36">
        <v>13</v>
      </c>
      <c r="K25" s="36">
        <v>0</v>
      </c>
      <c r="L25" s="36">
        <v>0</v>
      </c>
      <c r="M25" s="36">
        <v>0</v>
      </c>
      <c r="N25" s="36">
        <v>0</v>
      </c>
      <c r="O25" s="37">
        <f t="shared" si="1"/>
        <v>17</v>
      </c>
      <c r="P25" s="37">
        <f t="shared" si="2"/>
        <v>443</v>
      </c>
      <c r="Q25" s="9" t="s">
        <v>35</v>
      </c>
    </row>
    <row r="26" spans="1:17" x14ac:dyDescent="0.25">
      <c r="A26" s="45" t="s">
        <v>55</v>
      </c>
      <c r="B26" s="43">
        <v>15</v>
      </c>
      <c r="C26" s="43">
        <v>462</v>
      </c>
      <c r="D26" s="43">
        <v>36</v>
      </c>
      <c r="E26" s="43">
        <v>1</v>
      </c>
      <c r="F26" s="43">
        <v>0</v>
      </c>
      <c r="G26" s="43">
        <v>2</v>
      </c>
      <c r="H26" s="44">
        <f t="shared" si="0"/>
        <v>516</v>
      </c>
      <c r="I26" s="43">
        <v>4</v>
      </c>
      <c r="J26" s="43">
        <v>180</v>
      </c>
      <c r="K26" s="43">
        <v>2</v>
      </c>
      <c r="L26" s="43">
        <v>1</v>
      </c>
      <c r="M26" s="43">
        <v>0</v>
      </c>
      <c r="N26" s="43">
        <v>0</v>
      </c>
      <c r="O26" s="44">
        <f t="shared" si="1"/>
        <v>187</v>
      </c>
      <c r="P26" s="44">
        <f>H26+O26</f>
        <v>703</v>
      </c>
      <c r="Q26" s="9" t="s">
        <v>56</v>
      </c>
    </row>
    <row r="27" spans="1:17" x14ac:dyDescent="0.25">
      <c r="A27" s="38" t="s">
        <v>13</v>
      </c>
      <c r="B27" s="36">
        <v>446</v>
      </c>
      <c r="C27" s="36">
        <v>173</v>
      </c>
      <c r="D27" s="36">
        <v>4</v>
      </c>
      <c r="E27" s="36">
        <v>0</v>
      </c>
      <c r="F27" s="36">
        <v>0</v>
      </c>
      <c r="G27" s="36">
        <v>0</v>
      </c>
      <c r="H27" s="37">
        <f t="shared" si="0"/>
        <v>623</v>
      </c>
      <c r="I27" s="36">
        <v>7</v>
      </c>
      <c r="J27" s="36">
        <v>1</v>
      </c>
      <c r="K27" s="36">
        <v>0</v>
      </c>
      <c r="L27" s="36">
        <v>0</v>
      </c>
      <c r="M27" s="36">
        <v>0</v>
      </c>
      <c r="N27" s="36">
        <v>0</v>
      </c>
      <c r="O27" s="37">
        <f t="shared" si="1"/>
        <v>8</v>
      </c>
      <c r="P27" s="37">
        <f t="shared" si="2"/>
        <v>631</v>
      </c>
      <c r="Q27" s="9" t="s">
        <v>36</v>
      </c>
    </row>
    <row r="28" spans="1:17" x14ac:dyDescent="0.25">
      <c r="A28" s="45" t="s">
        <v>12</v>
      </c>
      <c r="B28" s="43">
        <v>380</v>
      </c>
      <c r="C28" s="43">
        <v>988</v>
      </c>
      <c r="D28" s="43">
        <v>12</v>
      </c>
      <c r="E28" s="43">
        <v>0</v>
      </c>
      <c r="F28" s="43">
        <v>0</v>
      </c>
      <c r="G28" s="43">
        <v>8</v>
      </c>
      <c r="H28" s="44">
        <f t="shared" si="0"/>
        <v>1388</v>
      </c>
      <c r="I28" s="43">
        <v>12</v>
      </c>
      <c r="J28" s="43">
        <v>71</v>
      </c>
      <c r="K28" s="43">
        <v>3</v>
      </c>
      <c r="L28" s="43">
        <v>0</v>
      </c>
      <c r="M28" s="43">
        <v>0</v>
      </c>
      <c r="N28" s="43">
        <v>0</v>
      </c>
      <c r="O28" s="44">
        <f t="shared" si="1"/>
        <v>86</v>
      </c>
      <c r="P28" s="44">
        <f t="shared" si="2"/>
        <v>1474</v>
      </c>
      <c r="Q28" s="9" t="s">
        <v>51</v>
      </c>
    </row>
    <row r="29" spans="1:17" ht="15.75" customHeight="1" x14ac:dyDescent="0.25">
      <c r="A29" s="38" t="s">
        <v>11</v>
      </c>
      <c r="B29" s="36">
        <v>187</v>
      </c>
      <c r="C29" s="36">
        <v>967</v>
      </c>
      <c r="D29" s="36">
        <v>30</v>
      </c>
      <c r="E29" s="36">
        <v>1</v>
      </c>
      <c r="F29" s="36">
        <v>0</v>
      </c>
      <c r="G29" s="36">
        <v>22</v>
      </c>
      <c r="H29" s="37">
        <f t="shared" si="0"/>
        <v>1207</v>
      </c>
      <c r="I29" s="36">
        <v>12</v>
      </c>
      <c r="J29" s="36">
        <v>34</v>
      </c>
      <c r="K29" s="36">
        <v>0</v>
      </c>
      <c r="L29" s="36">
        <v>0</v>
      </c>
      <c r="M29" s="36">
        <v>0</v>
      </c>
      <c r="N29" s="36">
        <v>0</v>
      </c>
      <c r="O29" s="37">
        <f t="shared" si="1"/>
        <v>46</v>
      </c>
      <c r="P29" s="37">
        <f t="shared" si="2"/>
        <v>1253</v>
      </c>
      <c r="Q29" s="9" t="s">
        <v>48</v>
      </c>
    </row>
    <row r="30" spans="1:17" x14ac:dyDescent="0.25">
      <c r="A30" s="45" t="s">
        <v>57</v>
      </c>
      <c r="B30" s="43">
        <v>1597</v>
      </c>
      <c r="C30" s="43">
        <v>322</v>
      </c>
      <c r="D30" s="43">
        <v>16</v>
      </c>
      <c r="E30" s="43">
        <v>7</v>
      </c>
      <c r="F30" s="43">
        <v>0</v>
      </c>
      <c r="G30" s="43">
        <v>940</v>
      </c>
      <c r="H30" s="44">
        <f t="shared" si="0"/>
        <v>2882</v>
      </c>
      <c r="I30" s="43">
        <v>3</v>
      </c>
      <c r="J30" s="43">
        <v>6</v>
      </c>
      <c r="K30" s="43">
        <v>0</v>
      </c>
      <c r="L30" s="43">
        <v>0</v>
      </c>
      <c r="M30" s="43">
        <v>0</v>
      </c>
      <c r="N30" s="43">
        <v>1</v>
      </c>
      <c r="O30" s="44">
        <f t="shared" si="1"/>
        <v>10</v>
      </c>
      <c r="P30" s="44">
        <f t="shared" si="2"/>
        <v>2892</v>
      </c>
      <c r="Q30" s="9" t="s">
        <v>58</v>
      </c>
    </row>
    <row r="31" spans="1:17" x14ac:dyDescent="0.25">
      <c r="A31" s="38" t="s">
        <v>10</v>
      </c>
      <c r="B31" s="36">
        <v>510</v>
      </c>
      <c r="C31" s="36">
        <v>705</v>
      </c>
      <c r="D31" s="36">
        <v>33</v>
      </c>
      <c r="E31" s="36">
        <v>0</v>
      </c>
      <c r="F31" s="36">
        <v>0</v>
      </c>
      <c r="G31" s="36">
        <v>15</v>
      </c>
      <c r="H31" s="37">
        <f t="shared" si="0"/>
        <v>1263</v>
      </c>
      <c r="I31" s="36">
        <v>24</v>
      </c>
      <c r="J31" s="36">
        <v>43</v>
      </c>
      <c r="K31" s="36">
        <v>2</v>
      </c>
      <c r="L31" s="36">
        <v>0</v>
      </c>
      <c r="M31" s="36">
        <v>0</v>
      </c>
      <c r="N31" s="36">
        <v>0</v>
      </c>
      <c r="O31" s="37">
        <f t="shared" si="1"/>
        <v>69</v>
      </c>
      <c r="P31" s="37">
        <f t="shared" si="2"/>
        <v>1332</v>
      </c>
      <c r="Q31" s="9" t="s">
        <v>41</v>
      </c>
    </row>
    <row r="32" spans="1:17" x14ac:dyDescent="0.25">
      <c r="A32" s="45" t="s">
        <v>59</v>
      </c>
      <c r="B32" s="43">
        <v>102</v>
      </c>
      <c r="C32" s="43">
        <v>605</v>
      </c>
      <c r="D32" s="43">
        <v>37</v>
      </c>
      <c r="E32" s="43">
        <v>0</v>
      </c>
      <c r="F32" s="43">
        <v>0</v>
      </c>
      <c r="G32" s="43">
        <v>31</v>
      </c>
      <c r="H32" s="44">
        <f t="shared" si="0"/>
        <v>775</v>
      </c>
      <c r="I32" s="43">
        <v>25</v>
      </c>
      <c r="J32" s="43">
        <v>197</v>
      </c>
      <c r="K32" s="43">
        <v>4</v>
      </c>
      <c r="L32" s="43">
        <v>0</v>
      </c>
      <c r="M32" s="43">
        <v>0</v>
      </c>
      <c r="N32" s="43">
        <v>1</v>
      </c>
      <c r="O32" s="44">
        <f t="shared" si="1"/>
        <v>227</v>
      </c>
      <c r="P32" s="44">
        <f t="shared" si="2"/>
        <v>1002</v>
      </c>
      <c r="Q32" s="9" t="s">
        <v>60</v>
      </c>
    </row>
    <row r="33" spans="1:23" x14ac:dyDescent="0.25">
      <c r="A33" s="38" t="s">
        <v>62</v>
      </c>
      <c r="B33" s="36">
        <v>58</v>
      </c>
      <c r="C33" s="36">
        <v>420</v>
      </c>
      <c r="D33" s="36">
        <v>2</v>
      </c>
      <c r="E33" s="36">
        <v>0</v>
      </c>
      <c r="F33" s="36">
        <v>0</v>
      </c>
      <c r="G33" s="36">
        <v>10</v>
      </c>
      <c r="H33" s="37">
        <f t="shared" si="0"/>
        <v>490</v>
      </c>
      <c r="I33" s="36">
        <v>25</v>
      </c>
      <c r="J33" s="36">
        <v>315</v>
      </c>
      <c r="K33" s="36">
        <v>0</v>
      </c>
      <c r="L33" s="36">
        <v>0</v>
      </c>
      <c r="M33" s="36">
        <v>0</v>
      </c>
      <c r="N33" s="36">
        <v>1</v>
      </c>
      <c r="O33" s="37">
        <f t="shared" si="1"/>
        <v>341</v>
      </c>
      <c r="P33" s="37">
        <f t="shared" si="2"/>
        <v>831</v>
      </c>
      <c r="Q33" s="9" t="s">
        <v>63</v>
      </c>
    </row>
    <row r="34" spans="1:23" x14ac:dyDescent="0.25">
      <c r="A34" s="45" t="s">
        <v>64</v>
      </c>
      <c r="B34" s="43">
        <v>419</v>
      </c>
      <c r="C34" s="43">
        <v>642</v>
      </c>
      <c r="D34" s="43">
        <v>23</v>
      </c>
      <c r="E34" s="43">
        <v>1</v>
      </c>
      <c r="F34" s="43">
        <v>0</v>
      </c>
      <c r="G34" s="43">
        <v>12</v>
      </c>
      <c r="H34" s="44">
        <f t="shared" si="0"/>
        <v>1097</v>
      </c>
      <c r="I34" s="43">
        <v>0</v>
      </c>
      <c r="J34" s="43">
        <v>2</v>
      </c>
      <c r="K34" s="43">
        <v>0</v>
      </c>
      <c r="L34" s="43">
        <v>0</v>
      </c>
      <c r="M34" s="43">
        <v>0</v>
      </c>
      <c r="N34" s="43">
        <v>0</v>
      </c>
      <c r="O34" s="44">
        <f t="shared" si="1"/>
        <v>2</v>
      </c>
      <c r="P34" s="44">
        <f t="shared" si="2"/>
        <v>1099</v>
      </c>
      <c r="Q34" s="9" t="s">
        <v>21</v>
      </c>
    </row>
    <row r="35" spans="1:23" x14ac:dyDescent="0.25">
      <c r="A35" s="38" t="s">
        <v>65</v>
      </c>
      <c r="B35" s="36">
        <v>364</v>
      </c>
      <c r="C35" s="36">
        <v>949</v>
      </c>
      <c r="D35" s="36">
        <v>15</v>
      </c>
      <c r="E35" s="36">
        <v>1</v>
      </c>
      <c r="F35" s="36">
        <v>1</v>
      </c>
      <c r="G35" s="36">
        <v>5</v>
      </c>
      <c r="H35" s="37">
        <f t="shared" si="0"/>
        <v>1335</v>
      </c>
      <c r="I35" s="36">
        <v>45</v>
      </c>
      <c r="J35" s="36">
        <v>1834</v>
      </c>
      <c r="K35" s="36">
        <v>7</v>
      </c>
      <c r="L35" s="36">
        <v>0</v>
      </c>
      <c r="M35" s="36">
        <v>0</v>
      </c>
      <c r="N35" s="36">
        <v>3</v>
      </c>
      <c r="O35" s="37">
        <f t="shared" si="1"/>
        <v>1889</v>
      </c>
      <c r="P35" s="37">
        <f>H35+O35</f>
        <v>3224</v>
      </c>
      <c r="Q35" s="9" t="s">
        <v>82</v>
      </c>
    </row>
    <row r="36" spans="1:23" x14ac:dyDescent="0.25">
      <c r="A36" s="45" t="s">
        <v>9</v>
      </c>
      <c r="B36" s="43">
        <v>195</v>
      </c>
      <c r="C36" s="43">
        <v>641</v>
      </c>
      <c r="D36" s="43">
        <v>8</v>
      </c>
      <c r="E36" s="43">
        <v>0</v>
      </c>
      <c r="F36" s="43">
        <v>0</v>
      </c>
      <c r="G36" s="43">
        <v>0</v>
      </c>
      <c r="H36" s="44">
        <f t="shared" si="0"/>
        <v>844</v>
      </c>
      <c r="I36" s="43">
        <v>5</v>
      </c>
      <c r="J36" s="43">
        <v>51</v>
      </c>
      <c r="K36" s="43">
        <v>2</v>
      </c>
      <c r="L36" s="43">
        <v>0</v>
      </c>
      <c r="M36" s="43">
        <v>0</v>
      </c>
      <c r="N36" s="43">
        <v>0</v>
      </c>
      <c r="O36" s="44">
        <f t="shared" si="1"/>
        <v>58</v>
      </c>
      <c r="P36" s="44">
        <f t="shared" si="2"/>
        <v>902</v>
      </c>
      <c r="Q36" s="9" t="s">
        <v>32</v>
      </c>
    </row>
    <row r="37" spans="1:23" x14ac:dyDescent="0.25">
      <c r="A37" s="38" t="s">
        <v>8</v>
      </c>
      <c r="B37" s="36">
        <v>740</v>
      </c>
      <c r="C37" s="36">
        <v>2186</v>
      </c>
      <c r="D37" s="36">
        <v>16</v>
      </c>
      <c r="E37" s="36">
        <v>0</v>
      </c>
      <c r="F37" s="36">
        <v>1</v>
      </c>
      <c r="G37" s="36">
        <v>18</v>
      </c>
      <c r="H37" s="37">
        <f t="shared" si="0"/>
        <v>2961</v>
      </c>
      <c r="I37" s="36">
        <v>28</v>
      </c>
      <c r="J37" s="36">
        <v>241</v>
      </c>
      <c r="K37" s="36">
        <v>2</v>
      </c>
      <c r="L37" s="36">
        <v>0</v>
      </c>
      <c r="M37" s="36">
        <v>0</v>
      </c>
      <c r="N37" s="36">
        <v>0</v>
      </c>
      <c r="O37" s="37">
        <f t="shared" si="1"/>
        <v>271</v>
      </c>
      <c r="P37" s="37">
        <f t="shared" si="2"/>
        <v>3232</v>
      </c>
      <c r="Q37" s="9" t="s">
        <v>24</v>
      </c>
    </row>
    <row r="38" spans="1:23" x14ac:dyDescent="0.25">
      <c r="A38" s="45" t="s">
        <v>66</v>
      </c>
      <c r="B38" s="43">
        <v>168</v>
      </c>
      <c r="C38" s="43">
        <v>379</v>
      </c>
      <c r="D38" s="43">
        <v>11</v>
      </c>
      <c r="E38" s="43">
        <v>4</v>
      </c>
      <c r="F38" s="43">
        <v>0</v>
      </c>
      <c r="G38" s="43">
        <v>27</v>
      </c>
      <c r="H38" s="44">
        <f t="shared" si="0"/>
        <v>589</v>
      </c>
      <c r="I38" s="43">
        <v>3</v>
      </c>
      <c r="J38" s="43">
        <v>2</v>
      </c>
      <c r="K38" s="43">
        <v>0</v>
      </c>
      <c r="L38" s="43">
        <v>0</v>
      </c>
      <c r="M38" s="43">
        <v>0</v>
      </c>
      <c r="N38" s="43">
        <v>0</v>
      </c>
      <c r="O38" s="44">
        <f t="shared" si="1"/>
        <v>5</v>
      </c>
      <c r="P38" s="44">
        <f t="shared" si="2"/>
        <v>594</v>
      </c>
      <c r="Q38" s="9" t="s">
        <v>61</v>
      </c>
    </row>
    <row r="39" spans="1:23" x14ac:dyDescent="0.25">
      <c r="A39" s="35" t="s">
        <v>7</v>
      </c>
      <c r="B39" s="36">
        <v>116</v>
      </c>
      <c r="C39" s="36">
        <v>190</v>
      </c>
      <c r="D39" s="36">
        <v>0</v>
      </c>
      <c r="E39" s="36">
        <v>0</v>
      </c>
      <c r="F39" s="36">
        <v>0</v>
      </c>
      <c r="G39" s="36">
        <v>1</v>
      </c>
      <c r="H39" s="37">
        <f t="shared" si="0"/>
        <v>307</v>
      </c>
      <c r="I39" s="36">
        <v>12</v>
      </c>
      <c r="J39" s="36">
        <v>19</v>
      </c>
      <c r="K39" s="36">
        <v>0</v>
      </c>
      <c r="L39" s="36">
        <v>0</v>
      </c>
      <c r="M39" s="36">
        <v>0</v>
      </c>
      <c r="N39" s="36">
        <v>0</v>
      </c>
      <c r="O39" s="37">
        <f t="shared" si="1"/>
        <v>31</v>
      </c>
      <c r="P39" s="37">
        <f t="shared" si="2"/>
        <v>338</v>
      </c>
      <c r="Q39" s="9" t="s">
        <v>19</v>
      </c>
    </row>
    <row r="40" spans="1:23" ht="7.5" customHeight="1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23" x14ac:dyDescent="0.25">
      <c r="A41" s="20" t="s">
        <v>0</v>
      </c>
      <c r="B41" s="21">
        <f t="shared" ref="B41:P41" si="3">SUM(B8:B39)</f>
        <v>12132</v>
      </c>
      <c r="C41" s="21">
        <f t="shared" si="3"/>
        <v>33227</v>
      </c>
      <c r="D41" s="21">
        <f t="shared" si="3"/>
        <v>784</v>
      </c>
      <c r="E41" s="21">
        <f t="shared" si="3"/>
        <v>30</v>
      </c>
      <c r="F41" s="21">
        <f t="shared" si="3"/>
        <v>15</v>
      </c>
      <c r="G41" s="21">
        <f t="shared" si="3"/>
        <v>1603</v>
      </c>
      <c r="H41" s="21">
        <f t="shared" si="3"/>
        <v>47791</v>
      </c>
      <c r="I41" s="21">
        <f t="shared" si="3"/>
        <v>612</v>
      </c>
      <c r="J41" s="21">
        <f t="shared" si="3"/>
        <v>7589</v>
      </c>
      <c r="K41" s="21">
        <f t="shared" si="3"/>
        <v>63</v>
      </c>
      <c r="L41" s="21">
        <f t="shared" si="3"/>
        <v>7</v>
      </c>
      <c r="M41" s="21">
        <f t="shared" si="3"/>
        <v>1</v>
      </c>
      <c r="N41" s="21">
        <f t="shared" si="3"/>
        <v>25</v>
      </c>
      <c r="O41" s="21">
        <f t="shared" si="3"/>
        <v>8297</v>
      </c>
      <c r="P41" s="21">
        <f t="shared" si="3"/>
        <v>56088</v>
      </c>
    </row>
    <row r="43" spans="1:23" x14ac:dyDescent="0.25">
      <c r="A43" s="10" t="s">
        <v>94</v>
      </c>
    </row>
    <row r="44" spans="1:23" x14ac:dyDescent="0.25">
      <c r="A44" s="10" t="s">
        <v>95</v>
      </c>
      <c r="T44" s="4"/>
      <c r="W44" s="1"/>
    </row>
    <row r="45" spans="1:23" x14ac:dyDescent="0.25">
      <c r="A45" s="10" t="s">
        <v>96</v>
      </c>
      <c r="W45" s="1"/>
    </row>
    <row r="46" spans="1:23" x14ac:dyDescent="0.25">
      <c r="A46" s="10" t="s">
        <v>97</v>
      </c>
      <c r="W46" s="1"/>
    </row>
    <row r="47" spans="1:23" x14ac:dyDescent="0.25">
      <c r="A47" s="10" t="s">
        <v>98</v>
      </c>
      <c r="W47" s="1"/>
    </row>
    <row r="48" spans="1:23" x14ac:dyDescent="0.25">
      <c r="A48" s="10" t="s">
        <v>99</v>
      </c>
      <c r="W48" s="1"/>
    </row>
    <row r="49" spans="20:23" x14ac:dyDescent="0.25">
      <c r="W49" s="1"/>
    </row>
    <row r="50" spans="20:23" ht="24.75" customHeight="1" x14ac:dyDescent="0.25">
      <c r="U50" s="3"/>
      <c r="V50" s="3"/>
      <c r="W50" s="1"/>
    </row>
    <row r="51" spans="20:23" x14ac:dyDescent="0.25">
      <c r="U51" s="3"/>
      <c r="V51" s="3"/>
      <c r="W51" s="1"/>
    </row>
    <row r="52" spans="20:23" x14ac:dyDescent="0.25">
      <c r="T52" s="4"/>
      <c r="U52" s="3"/>
      <c r="V52" s="3"/>
      <c r="W52" s="1"/>
    </row>
    <row r="53" spans="20:23" x14ac:dyDescent="0.25">
      <c r="T53" s="4"/>
      <c r="U53" s="3"/>
      <c r="V53" s="3"/>
      <c r="W53" s="1"/>
    </row>
    <row r="54" spans="20:23" x14ac:dyDescent="0.25">
      <c r="T54" s="4"/>
      <c r="U54" s="3"/>
      <c r="V54" s="3"/>
      <c r="W54" s="1"/>
    </row>
    <row r="55" spans="20:23" x14ac:dyDescent="0.25">
      <c r="T55" s="4"/>
      <c r="U55" s="3"/>
      <c r="V55" s="3"/>
      <c r="W55" s="1"/>
    </row>
    <row r="56" spans="20:23" x14ac:dyDescent="0.25">
      <c r="T56" s="4"/>
      <c r="U56" s="3"/>
      <c r="V56" s="3"/>
      <c r="W56" s="1"/>
    </row>
    <row r="57" spans="20:23" x14ac:dyDescent="0.25">
      <c r="T57" s="4"/>
      <c r="U57" s="3"/>
      <c r="V57" s="3"/>
      <c r="W57" s="1"/>
    </row>
    <row r="58" spans="20:23" x14ac:dyDescent="0.25">
      <c r="T58" s="4"/>
      <c r="U58" s="3"/>
      <c r="V58" s="3"/>
      <c r="W58" s="1"/>
    </row>
    <row r="59" spans="20:23" x14ac:dyDescent="0.25">
      <c r="T59" s="4"/>
      <c r="U59" s="3"/>
      <c r="V59" s="3"/>
      <c r="W59" s="1"/>
    </row>
    <row r="60" spans="20:23" x14ac:dyDescent="0.25">
      <c r="U60" s="3"/>
      <c r="V60" s="3"/>
      <c r="W60" s="1"/>
    </row>
    <row r="61" spans="20:23" x14ac:dyDescent="0.25">
      <c r="U61" s="3"/>
      <c r="V61" s="3"/>
      <c r="W61" s="1"/>
    </row>
    <row r="62" spans="20:23" x14ac:dyDescent="0.25">
      <c r="U62" s="3"/>
      <c r="V62" s="3"/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4"/>
  <sheetViews>
    <sheetView zoomScaleNormal="100" workbookViewId="0">
      <selection activeCell="A89" sqref="A89"/>
    </sheetView>
  </sheetViews>
  <sheetFormatPr baseColWidth="10" defaultRowHeight="15" x14ac:dyDescent="0.25"/>
  <cols>
    <col min="1" max="1" width="17.140625" customWidth="1"/>
    <col min="2" max="2" width="8.7109375" customWidth="1"/>
    <col min="3" max="3" width="9.140625" customWidth="1"/>
    <col min="4" max="5" width="8" customWidth="1"/>
    <col min="6" max="7" width="8.7109375" customWidth="1"/>
    <col min="9" max="9" width="8.85546875" customWidth="1"/>
    <col min="10" max="10" width="8.5703125" customWidth="1"/>
    <col min="11" max="11" width="8.28515625" customWidth="1"/>
    <col min="12" max="12" width="8.85546875" customWidth="1"/>
    <col min="13" max="13" width="8.7109375" customWidth="1"/>
    <col min="14" max="14" width="8.42578125" customWidth="1"/>
    <col min="17" max="17" width="17" customWidth="1"/>
    <col min="20" max="20" width="25.140625" bestFit="1" customWidth="1"/>
  </cols>
  <sheetData>
    <row r="2" spans="1:19" ht="17.25" x14ac:dyDescent="0.3">
      <c r="A2" s="14" t="s">
        <v>89</v>
      </c>
    </row>
    <row r="4" spans="1:19" ht="15" customHeight="1" x14ac:dyDescent="0.25">
      <c r="A4" s="51" t="s">
        <v>77</v>
      </c>
      <c r="B4" s="49" t="s">
        <v>78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S4" s="8"/>
    </row>
    <row r="5" spans="1:19" x14ac:dyDescent="0.25">
      <c r="A5" s="51"/>
      <c r="B5" s="53" t="s">
        <v>67</v>
      </c>
      <c r="C5" s="53"/>
      <c r="D5" s="53"/>
      <c r="E5" s="53"/>
      <c r="F5" s="53"/>
      <c r="G5" s="53"/>
      <c r="H5" s="50"/>
      <c r="I5" s="53" t="s">
        <v>68</v>
      </c>
      <c r="J5" s="53"/>
      <c r="K5" s="53"/>
      <c r="L5" s="53"/>
      <c r="M5" s="53"/>
      <c r="N5" s="53"/>
      <c r="O5" s="50"/>
      <c r="P5" s="41"/>
      <c r="S5" s="8"/>
    </row>
    <row r="6" spans="1:19" x14ac:dyDescent="0.25">
      <c r="A6" s="51"/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69</v>
      </c>
      <c r="I6" s="41" t="s">
        <v>1</v>
      </c>
      <c r="J6" s="41" t="s">
        <v>2</v>
      </c>
      <c r="K6" s="41" t="s">
        <v>3</v>
      </c>
      <c r="L6" s="41" t="s">
        <v>4</v>
      </c>
      <c r="M6" s="41" t="s">
        <v>5</v>
      </c>
      <c r="N6" s="41" t="s">
        <v>6</v>
      </c>
      <c r="O6" s="41" t="s">
        <v>69</v>
      </c>
      <c r="P6" s="41" t="s">
        <v>0</v>
      </c>
      <c r="Q6" s="19"/>
      <c r="S6" s="8"/>
    </row>
    <row r="7" spans="1:19" ht="9.75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19"/>
      <c r="S7" s="8"/>
    </row>
    <row r="8" spans="1:19" x14ac:dyDescent="0.25">
      <c r="A8" s="42" t="s">
        <v>18</v>
      </c>
      <c r="B8" s="43">
        <v>8</v>
      </c>
      <c r="C8" s="43">
        <v>51</v>
      </c>
      <c r="D8" s="43">
        <v>1</v>
      </c>
      <c r="E8" s="43">
        <v>0</v>
      </c>
      <c r="F8" s="43">
        <v>84</v>
      </c>
      <c r="G8" s="43">
        <v>1</v>
      </c>
      <c r="H8" s="44">
        <f t="shared" ref="H8:H39" si="0">SUM(B8:G8)</f>
        <v>145</v>
      </c>
      <c r="I8" s="43">
        <v>6</v>
      </c>
      <c r="J8" s="43">
        <v>24</v>
      </c>
      <c r="K8" s="43">
        <v>0</v>
      </c>
      <c r="L8" s="43">
        <v>0</v>
      </c>
      <c r="M8" s="43">
        <v>58</v>
      </c>
      <c r="N8" s="43">
        <v>0</v>
      </c>
      <c r="O8" s="44">
        <f>SUM(I8:N8)</f>
        <v>88</v>
      </c>
      <c r="P8" s="44">
        <f>H8+O8</f>
        <v>233</v>
      </c>
      <c r="Q8" s="9" t="s">
        <v>20</v>
      </c>
    </row>
    <row r="9" spans="1:19" x14ac:dyDescent="0.25">
      <c r="A9" s="38" t="s">
        <v>22</v>
      </c>
      <c r="B9" s="36">
        <v>6</v>
      </c>
      <c r="C9" s="36">
        <v>26</v>
      </c>
      <c r="D9" s="36">
        <v>0</v>
      </c>
      <c r="E9" s="36">
        <v>0</v>
      </c>
      <c r="F9" s="36">
        <v>135</v>
      </c>
      <c r="G9" s="36">
        <v>8</v>
      </c>
      <c r="H9" s="37">
        <f t="shared" si="0"/>
        <v>175</v>
      </c>
      <c r="I9" s="36">
        <v>21</v>
      </c>
      <c r="J9" s="36">
        <v>54</v>
      </c>
      <c r="K9" s="36">
        <v>3</v>
      </c>
      <c r="L9" s="36">
        <v>0</v>
      </c>
      <c r="M9" s="36">
        <v>299</v>
      </c>
      <c r="N9" s="36">
        <v>1</v>
      </c>
      <c r="O9" s="37">
        <f t="shared" ref="O9:O38" si="1">SUM(I9:N9)</f>
        <v>378</v>
      </c>
      <c r="P9" s="37">
        <f t="shared" ref="P9:P39" si="2">H9+O9</f>
        <v>553</v>
      </c>
      <c r="Q9" s="9" t="s">
        <v>23</v>
      </c>
    </row>
    <row r="10" spans="1:19" x14ac:dyDescent="0.25">
      <c r="A10" s="45" t="s">
        <v>25</v>
      </c>
      <c r="B10" s="43">
        <v>16</v>
      </c>
      <c r="C10" s="43">
        <v>11</v>
      </c>
      <c r="D10" s="43">
        <v>7</v>
      </c>
      <c r="E10" s="43">
        <v>2</v>
      </c>
      <c r="F10" s="43">
        <v>16</v>
      </c>
      <c r="G10" s="43">
        <v>320</v>
      </c>
      <c r="H10" s="44">
        <f t="shared" si="0"/>
        <v>372</v>
      </c>
      <c r="I10" s="43">
        <v>7</v>
      </c>
      <c r="J10" s="43">
        <v>2</v>
      </c>
      <c r="K10" s="43">
        <v>1</v>
      </c>
      <c r="L10" s="43">
        <v>3</v>
      </c>
      <c r="M10" s="43">
        <v>7</v>
      </c>
      <c r="N10" s="43">
        <v>5</v>
      </c>
      <c r="O10" s="44">
        <f t="shared" si="1"/>
        <v>25</v>
      </c>
      <c r="P10" s="44">
        <f t="shared" si="2"/>
        <v>397</v>
      </c>
      <c r="Q10" s="9" t="s">
        <v>26</v>
      </c>
    </row>
    <row r="11" spans="1:19" ht="13.5" customHeight="1" x14ac:dyDescent="0.25">
      <c r="A11" s="38" t="s">
        <v>17</v>
      </c>
      <c r="B11" s="36">
        <v>17</v>
      </c>
      <c r="C11" s="36">
        <v>28</v>
      </c>
      <c r="D11" s="36">
        <v>0</v>
      </c>
      <c r="E11" s="36">
        <v>1</v>
      </c>
      <c r="F11" s="36">
        <v>11</v>
      </c>
      <c r="G11" s="36">
        <v>6</v>
      </c>
      <c r="H11" s="37">
        <f t="shared" si="0"/>
        <v>63</v>
      </c>
      <c r="I11" s="36">
        <v>1</v>
      </c>
      <c r="J11" s="36">
        <v>2</v>
      </c>
      <c r="K11" s="36">
        <v>0</v>
      </c>
      <c r="L11" s="36">
        <v>0</v>
      </c>
      <c r="M11" s="36">
        <v>2</v>
      </c>
      <c r="N11" s="36">
        <v>1</v>
      </c>
      <c r="O11" s="37">
        <f t="shared" si="1"/>
        <v>6</v>
      </c>
      <c r="P11" s="37">
        <f t="shared" si="2"/>
        <v>69</v>
      </c>
      <c r="Q11" s="9" t="s">
        <v>81</v>
      </c>
    </row>
    <row r="12" spans="1:19" x14ac:dyDescent="0.25">
      <c r="A12" s="45" t="s">
        <v>29</v>
      </c>
      <c r="B12" s="43">
        <v>32</v>
      </c>
      <c r="C12" s="43">
        <v>32</v>
      </c>
      <c r="D12" s="43">
        <v>2</v>
      </c>
      <c r="E12" s="43">
        <v>2</v>
      </c>
      <c r="F12" s="43">
        <v>120</v>
      </c>
      <c r="G12" s="43">
        <v>19</v>
      </c>
      <c r="H12" s="44">
        <f t="shared" si="0"/>
        <v>207</v>
      </c>
      <c r="I12" s="43">
        <v>2</v>
      </c>
      <c r="J12" s="43">
        <v>8</v>
      </c>
      <c r="K12" s="43">
        <v>0</v>
      </c>
      <c r="L12" s="43">
        <v>2</v>
      </c>
      <c r="M12" s="43">
        <v>6</v>
      </c>
      <c r="N12" s="43">
        <v>3</v>
      </c>
      <c r="O12" s="44">
        <f t="shared" si="1"/>
        <v>21</v>
      </c>
      <c r="P12" s="44">
        <f t="shared" si="2"/>
        <v>228</v>
      </c>
      <c r="Q12" s="9" t="s">
        <v>27</v>
      </c>
    </row>
    <row r="13" spans="1:19" x14ac:dyDescent="0.25">
      <c r="A13" s="38" t="s">
        <v>16</v>
      </c>
      <c r="B13" s="36">
        <v>16</v>
      </c>
      <c r="C13" s="36">
        <v>41</v>
      </c>
      <c r="D13" s="36">
        <v>1</v>
      </c>
      <c r="E13" s="36">
        <v>0</v>
      </c>
      <c r="F13" s="36">
        <v>149</v>
      </c>
      <c r="G13" s="36">
        <v>2</v>
      </c>
      <c r="H13" s="37">
        <f t="shared" si="0"/>
        <v>209</v>
      </c>
      <c r="I13" s="36">
        <v>37</v>
      </c>
      <c r="J13" s="36">
        <v>76</v>
      </c>
      <c r="K13" s="36">
        <v>0</v>
      </c>
      <c r="L13" s="36">
        <v>0</v>
      </c>
      <c r="M13" s="36">
        <v>308</v>
      </c>
      <c r="N13" s="36">
        <v>1</v>
      </c>
      <c r="O13" s="37">
        <f t="shared" si="1"/>
        <v>422</v>
      </c>
      <c r="P13" s="37">
        <f t="shared" si="2"/>
        <v>631</v>
      </c>
      <c r="Q13" s="9" t="s">
        <v>31</v>
      </c>
    </row>
    <row r="14" spans="1:19" x14ac:dyDescent="0.25">
      <c r="A14" s="42" t="s">
        <v>79</v>
      </c>
      <c r="B14" s="43">
        <v>11</v>
      </c>
      <c r="C14" s="43">
        <v>28</v>
      </c>
      <c r="D14" s="43">
        <v>0</v>
      </c>
      <c r="E14" s="43">
        <v>0</v>
      </c>
      <c r="F14" s="43">
        <v>202</v>
      </c>
      <c r="G14" s="43">
        <v>0</v>
      </c>
      <c r="H14" s="44">
        <f>SUM(B14:G14)</f>
        <v>241</v>
      </c>
      <c r="I14" s="43">
        <v>8</v>
      </c>
      <c r="J14" s="43">
        <v>21</v>
      </c>
      <c r="K14" s="43">
        <v>0</v>
      </c>
      <c r="L14" s="43">
        <v>0</v>
      </c>
      <c r="M14" s="43">
        <v>132</v>
      </c>
      <c r="N14" s="43">
        <v>0</v>
      </c>
      <c r="O14" s="44">
        <f>SUM(I14:N14)</f>
        <v>161</v>
      </c>
      <c r="P14" s="44">
        <f>H14+O14</f>
        <v>402</v>
      </c>
      <c r="Q14" s="9" t="s">
        <v>80</v>
      </c>
    </row>
    <row r="15" spans="1:19" x14ac:dyDescent="0.25">
      <c r="A15" s="38" t="s">
        <v>33</v>
      </c>
      <c r="B15" s="36">
        <v>24</v>
      </c>
      <c r="C15" s="36">
        <v>21</v>
      </c>
      <c r="D15" s="36">
        <v>0</v>
      </c>
      <c r="E15" s="36">
        <v>0</v>
      </c>
      <c r="F15" s="36">
        <v>507</v>
      </c>
      <c r="G15" s="36">
        <v>5</v>
      </c>
      <c r="H15" s="37">
        <f t="shared" si="0"/>
        <v>557</v>
      </c>
      <c r="I15" s="39">
        <v>7</v>
      </c>
      <c r="J15" s="40">
        <v>33</v>
      </c>
      <c r="K15" s="40">
        <v>0</v>
      </c>
      <c r="L15" s="40">
        <v>1</v>
      </c>
      <c r="M15" s="40">
        <v>141</v>
      </c>
      <c r="N15" s="40">
        <v>1</v>
      </c>
      <c r="O15" s="37">
        <f t="shared" si="1"/>
        <v>183</v>
      </c>
      <c r="P15" s="37">
        <f t="shared" si="2"/>
        <v>740</v>
      </c>
      <c r="Q15" s="9" t="s">
        <v>28</v>
      </c>
    </row>
    <row r="16" spans="1:19" x14ac:dyDescent="0.25">
      <c r="A16" s="45" t="s">
        <v>15</v>
      </c>
      <c r="B16" s="43">
        <v>256</v>
      </c>
      <c r="C16" s="43">
        <v>618</v>
      </c>
      <c r="D16" s="43">
        <v>15</v>
      </c>
      <c r="E16" s="43">
        <v>1</v>
      </c>
      <c r="F16" s="43">
        <v>2713</v>
      </c>
      <c r="G16" s="43">
        <v>113</v>
      </c>
      <c r="H16" s="44">
        <f t="shared" si="0"/>
        <v>3716</v>
      </c>
      <c r="I16" s="46">
        <v>55</v>
      </c>
      <c r="J16" s="47">
        <v>251</v>
      </c>
      <c r="K16" s="47">
        <v>1</v>
      </c>
      <c r="L16" s="47">
        <v>2</v>
      </c>
      <c r="M16" s="47">
        <v>634</v>
      </c>
      <c r="N16" s="47">
        <v>7</v>
      </c>
      <c r="O16" s="44">
        <f t="shared" si="1"/>
        <v>950</v>
      </c>
      <c r="P16" s="44">
        <f t="shared" si="2"/>
        <v>4666</v>
      </c>
      <c r="Q16" s="9" t="s">
        <v>34</v>
      </c>
    </row>
    <row r="17" spans="1:17" x14ac:dyDescent="0.25">
      <c r="A17" s="35" t="s">
        <v>14</v>
      </c>
      <c r="B17" s="36">
        <v>4</v>
      </c>
      <c r="C17" s="36">
        <v>11</v>
      </c>
      <c r="D17" s="36">
        <v>0</v>
      </c>
      <c r="E17" s="36">
        <v>0</v>
      </c>
      <c r="F17" s="36">
        <v>77</v>
      </c>
      <c r="G17" s="36">
        <v>0</v>
      </c>
      <c r="H17" s="37">
        <f t="shared" si="0"/>
        <v>92</v>
      </c>
      <c r="I17" s="36">
        <v>10</v>
      </c>
      <c r="J17" s="36">
        <v>16</v>
      </c>
      <c r="K17" s="36">
        <v>0</v>
      </c>
      <c r="L17" s="36">
        <v>0</v>
      </c>
      <c r="M17" s="36">
        <v>46</v>
      </c>
      <c r="N17" s="36">
        <v>0</v>
      </c>
      <c r="O17" s="37">
        <f t="shared" si="1"/>
        <v>72</v>
      </c>
      <c r="P17" s="37">
        <f t="shared" si="2"/>
        <v>164</v>
      </c>
      <c r="Q17" s="9" t="s">
        <v>37</v>
      </c>
    </row>
    <row r="18" spans="1:17" x14ac:dyDescent="0.25">
      <c r="A18" s="42" t="s">
        <v>38</v>
      </c>
      <c r="B18" s="43">
        <v>24</v>
      </c>
      <c r="C18" s="43">
        <v>56</v>
      </c>
      <c r="D18" s="43">
        <v>1</v>
      </c>
      <c r="E18" s="43">
        <v>0</v>
      </c>
      <c r="F18" s="43">
        <v>216</v>
      </c>
      <c r="G18" s="43">
        <v>2</v>
      </c>
      <c r="H18" s="44">
        <f t="shared" si="0"/>
        <v>299</v>
      </c>
      <c r="I18" s="43">
        <v>5</v>
      </c>
      <c r="J18" s="43">
        <v>13</v>
      </c>
      <c r="K18" s="43">
        <v>0</v>
      </c>
      <c r="L18" s="43">
        <v>0</v>
      </c>
      <c r="M18" s="43">
        <v>53</v>
      </c>
      <c r="N18" s="43">
        <v>0</v>
      </c>
      <c r="O18" s="44">
        <f t="shared" si="1"/>
        <v>71</v>
      </c>
      <c r="P18" s="44">
        <f t="shared" si="2"/>
        <v>370</v>
      </c>
      <c r="Q18" s="9" t="s">
        <v>30</v>
      </c>
    </row>
    <row r="19" spans="1:17" x14ac:dyDescent="0.25">
      <c r="A19" s="35" t="s">
        <v>39</v>
      </c>
      <c r="B19" s="36">
        <v>16</v>
      </c>
      <c r="C19" s="36">
        <v>23</v>
      </c>
      <c r="D19" s="36">
        <v>1</v>
      </c>
      <c r="E19" s="36">
        <v>0</v>
      </c>
      <c r="F19" s="36">
        <v>112</v>
      </c>
      <c r="G19" s="36">
        <v>2</v>
      </c>
      <c r="H19" s="37">
        <f t="shared" si="0"/>
        <v>154</v>
      </c>
      <c r="I19" s="36">
        <v>2</v>
      </c>
      <c r="J19" s="36">
        <v>15</v>
      </c>
      <c r="K19" s="36">
        <v>0</v>
      </c>
      <c r="L19" s="36">
        <v>1</v>
      </c>
      <c r="M19" s="36">
        <v>50</v>
      </c>
      <c r="N19" s="36">
        <v>0</v>
      </c>
      <c r="O19" s="37">
        <f t="shared" si="1"/>
        <v>68</v>
      </c>
      <c r="P19" s="37">
        <f t="shared" si="2"/>
        <v>222</v>
      </c>
      <c r="Q19" s="9" t="s">
        <v>40</v>
      </c>
    </row>
    <row r="20" spans="1:17" ht="15.75" customHeight="1" x14ac:dyDescent="0.25">
      <c r="A20" s="42" t="s">
        <v>42</v>
      </c>
      <c r="B20" s="43">
        <v>17</v>
      </c>
      <c r="C20" s="43">
        <v>18</v>
      </c>
      <c r="D20" s="43">
        <v>3</v>
      </c>
      <c r="E20" s="43">
        <v>0</v>
      </c>
      <c r="F20" s="43">
        <v>37</v>
      </c>
      <c r="G20" s="43">
        <v>1</v>
      </c>
      <c r="H20" s="44">
        <f t="shared" si="0"/>
        <v>76</v>
      </c>
      <c r="I20" s="43">
        <v>2</v>
      </c>
      <c r="J20" s="43">
        <v>4</v>
      </c>
      <c r="K20" s="43">
        <v>1</v>
      </c>
      <c r="L20" s="43">
        <v>0</v>
      </c>
      <c r="M20" s="43">
        <v>8</v>
      </c>
      <c r="N20" s="43">
        <v>0</v>
      </c>
      <c r="O20" s="44">
        <f t="shared" si="1"/>
        <v>15</v>
      </c>
      <c r="P20" s="44">
        <f>H20+O20</f>
        <v>91</v>
      </c>
      <c r="Q20" s="9" t="s">
        <v>43</v>
      </c>
    </row>
    <row r="21" spans="1:17" x14ac:dyDescent="0.25">
      <c r="A21" s="35" t="s">
        <v>44</v>
      </c>
      <c r="B21" s="36">
        <v>27</v>
      </c>
      <c r="C21" s="36">
        <v>87</v>
      </c>
      <c r="D21" s="36">
        <v>2</v>
      </c>
      <c r="E21" s="36">
        <v>0</v>
      </c>
      <c r="F21" s="36">
        <v>337</v>
      </c>
      <c r="G21" s="36">
        <v>0</v>
      </c>
      <c r="H21" s="37">
        <f>SUM(B21:G21)</f>
        <v>453</v>
      </c>
      <c r="I21" s="36">
        <v>7</v>
      </c>
      <c r="J21" s="36">
        <v>30</v>
      </c>
      <c r="K21" s="36">
        <v>0</v>
      </c>
      <c r="L21" s="36">
        <v>0</v>
      </c>
      <c r="M21" s="36">
        <v>72</v>
      </c>
      <c r="N21" s="36">
        <v>0</v>
      </c>
      <c r="O21" s="37">
        <f t="shared" si="1"/>
        <v>109</v>
      </c>
      <c r="P21" s="37">
        <f t="shared" si="2"/>
        <v>562</v>
      </c>
      <c r="Q21" s="9" t="s">
        <v>45</v>
      </c>
    </row>
    <row r="22" spans="1:17" x14ac:dyDescent="0.25">
      <c r="A22" s="42" t="s">
        <v>46</v>
      </c>
      <c r="B22" s="43">
        <v>109</v>
      </c>
      <c r="C22" s="43">
        <v>222</v>
      </c>
      <c r="D22" s="43">
        <v>1</v>
      </c>
      <c r="E22" s="43">
        <v>3</v>
      </c>
      <c r="F22" s="43">
        <v>549</v>
      </c>
      <c r="G22" s="43">
        <v>15</v>
      </c>
      <c r="H22" s="44">
        <f t="shared" si="0"/>
        <v>899</v>
      </c>
      <c r="I22" s="43">
        <v>13</v>
      </c>
      <c r="J22" s="43">
        <v>100</v>
      </c>
      <c r="K22" s="43">
        <v>0</v>
      </c>
      <c r="L22" s="43">
        <v>1</v>
      </c>
      <c r="M22" s="43">
        <v>176</v>
      </c>
      <c r="N22" s="43">
        <v>0</v>
      </c>
      <c r="O22" s="44">
        <f t="shared" si="1"/>
        <v>290</v>
      </c>
      <c r="P22" s="44">
        <f t="shared" si="2"/>
        <v>1189</v>
      </c>
      <c r="Q22" s="9" t="s">
        <v>47</v>
      </c>
    </row>
    <row r="23" spans="1:17" x14ac:dyDescent="0.25">
      <c r="A23" s="35" t="s">
        <v>49</v>
      </c>
      <c r="B23" s="36">
        <v>17</v>
      </c>
      <c r="C23" s="36">
        <v>54</v>
      </c>
      <c r="D23" s="36">
        <v>0</v>
      </c>
      <c r="E23" s="36">
        <v>0</v>
      </c>
      <c r="F23" s="36">
        <v>253</v>
      </c>
      <c r="G23" s="36">
        <v>1</v>
      </c>
      <c r="H23" s="37">
        <f t="shared" si="0"/>
        <v>325</v>
      </c>
      <c r="I23" s="36">
        <v>3</v>
      </c>
      <c r="J23" s="36">
        <v>24</v>
      </c>
      <c r="K23" s="36">
        <v>0</v>
      </c>
      <c r="L23" s="36">
        <v>0</v>
      </c>
      <c r="M23" s="36">
        <v>79</v>
      </c>
      <c r="N23" s="36">
        <v>1</v>
      </c>
      <c r="O23" s="37">
        <f t="shared" si="1"/>
        <v>107</v>
      </c>
      <c r="P23" s="37">
        <f t="shared" si="2"/>
        <v>432</v>
      </c>
      <c r="Q23" s="9" t="s">
        <v>50</v>
      </c>
    </row>
    <row r="24" spans="1:17" x14ac:dyDescent="0.25">
      <c r="A24" s="45" t="s">
        <v>52</v>
      </c>
      <c r="B24" s="43">
        <v>22</v>
      </c>
      <c r="C24" s="43">
        <v>53</v>
      </c>
      <c r="D24" s="43">
        <v>0</v>
      </c>
      <c r="E24" s="43">
        <v>0</v>
      </c>
      <c r="F24" s="43">
        <v>143</v>
      </c>
      <c r="G24" s="43">
        <v>4</v>
      </c>
      <c r="H24" s="44">
        <f t="shared" si="0"/>
        <v>222</v>
      </c>
      <c r="I24" s="43">
        <v>7</v>
      </c>
      <c r="J24" s="43">
        <v>21</v>
      </c>
      <c r="K24" s="43">
        <v>1</v>
      </c>
      <c r="L24" s="43">
        <v>0</v>
      </c>
      <c r="M24" s="43">
        <v>69</v>
      </c>
      <c r="N24" s="43">
        <v>1</v>
      </c>
      <c r="O24" s="44">
        <f t="shared" si="1"/>
        <v>99</v>
      </c>
      <c r="P24" s="44">
        <f t="shared" si="2"/>
        <v>321</v>
      </c>
      <c r="Q24" s="9" t="s">
        <v>53</v>
      </c>
    </row>
    <row r="25" spans="1:17" x14ac:dyDescent="0.25">
      <c r="A25" s="38" t="s">
        <v>54</v>
      </c>
      <c r="B25" s="36">
        <v>16</v>
      </c>
      <c r="C25" s="36">
        <v>22</v>
      </c>
      <c r="D25" s="36">
        <v>0</v>
      </c>
      <c r="E25" s="36">
        <v>0</v>
      </c>
      <c r="F25" s="36">
        <v>44</v>
      </c>
      <c r="G25" s="36">
        <v>2</v>
      </c>
      <c r="H25" s="37">
        <f t="shared" si="0"/>
        <v>84</v>
      </c>
      <c r="I25" s="36">
        <v>2</v>
      </c>
      <c r="J25" s="36">
        <v>19</v>
      </c>
      <c r="K25" s="36">
        <v>0</v>
      </c>
      <c r="L25" s="36">
        <v>0</v>
      </c>
      <c r="M25" s="36">
        <v>38</v>
      </c>
      <c r="N25" s="36">
        <v>2</v>
      </c>
      <c r="O25" s="37">
        <f t="shared" si="1"/>
        <v>61</v>
      </c>
      <c r="P25" s="37">
        <f t="shared" si="2"/>
        <v>145</v>
      </c>
      <c r="Q25" s="9" t="s">
        <v>35</v>
      </c>
    </row>
    <row r="26" spans="1:17" x14ac:dyDescent="0.25">
      <c r="A26" s="45" t="s">
        <v>55</v>
      </c>
      <c r="B26" s="43">
        <v>5</v>
      </c>
      <c r="C26" s="43">
        <v>76</v>
      </c>
      <c r="D26" s="43">
        <v>1</v>
      </c>
      <c r="E26" s="43">
        <v>0</v>
      </c>
      <c r="F26" s="43">
        <v>259</v>
      </c>
      <c r="G26" s="43">
        <v>0</v>
      </c>
      <c r="H26" s="44">
        <f t="shared" si="0"/>
        <v>341</v>
      </c>
      <c r="I26" s="43">
        <v>11</v>
      </c>
      <c r="J26" s="43">
        <v>65</v>
      </c>
      <c r="K26" s="43">
        <v>0</v>
      </c>
      <c r="L26" s="43">
        <v>1</v>
      </c>
      <c r="M26" s="43">
        <v>309</v>
      </c>
      <c r="N26" s="43">
        <v>0</v>
      </c>
      <c r="O26" s="44">
        <f t="shared" si="1"/>
        <v>386</v>
      </c>
      <c r="P26" s="44">
        <f>H26+O26</f>
        <v>727</v>
      </c>
      <c r="Q26" s="9" t="s">
        <v>56</v>
      </c>
    </row>
    <row r="27" spans="1:17" x14ac:dyDescent="0.25">
      <c r="A27" s="38" t="s">
        <v>13</v>
      </c>
      <c r="B27" s="36">
        <v>21</v>
      </c>
      <c r="C27" s="36">
        <v>53</v>
      </c>
      <c r="D27" s="36">
        <v>46</v>
      </c>
      <c r="E27" s="36">
        <v>0</v>
      </c>
      <c r="F27" s="36">
        <v>117</v>
      </c>
      <c r="G27" s="36">
        <v>13</v>
      </c>
      <c r="H27" s="37">
        <f t="shared" si="0"/>
        <v>250</v>
      </c>
      <c r="I27" s="36">
        <v>2</v>
      </c>
      <c r="J27" s="36">
        <v>5</v>
      </c>
      <c r="K27" s="36">
        <v>2</v>
      </c>
      <c r="L27" s="36">
        <v>5</v>
      </c>
      <c r="M27" s="36">
        <v>20</v>
      </c>
      <c r="N27" s="36">
        <v>0</v>
      </c>
      <c r="O27" s="37">
        <f t="shared" si="1"/>
        <v>34</v>
      </c>
      <c r="P27" s="37">
        <f t="shared" si="2"/>
        <v>284</v>
      </c>
      <c r="Q27" s="9" t="s">
        <v>36</v>
      </c>
    </row>
    <row r="28" spans="1:17" x14ac:dyDescent="0.25">
      <c r="A28" s="45" t="s">
        <v>12</v>
      </c>
      <c r="B28" s="43">
        <v>52</v>
      </c>
      <c r="C28" s="43">
        <v>114</v>
      </c>
      <c r="D28" s="43">
        <v>0</v>
      </c>
      <c r="E28" s="43">
        <v>0</v>
      </c>
      <c r="F28" s="43">
        <v>350</v>
      </c>
      <c r="G28" s="43">
        <v>7</v>
      </c>
      <c r="H28" s="44">
        <f t="shared" si="0"/>
        <v>523</v>
      </c>
      <c r="I28" s="43">
        <v>11</v>
      </c>
      <c r="J28" s="43">
        <v>42</v>
      </c>
      <c r="K28" s="43">
        <v>0</v>
      </c>
      <c r="L28" s="43">
        <v>0</v>
      </c>
      <c r="M28" s="43">
        <v>102</v>
      </c>
      <c r="N28" s="43">
        <v>10</v>
      </c>
      <c r="O28" s="44">
        <f t="shared" si="1"/>
        <v>165</v>
      </c>
      <c r="P28" s="44">
        <f t="shared" si="2"/>
        <v>688</v>
      </c>
      <c r="Q28" s="9" t="s">
        <v>51</v>
      </c>
    </row>
    <row r="29" spans="1:17" ht="16.5" customHeight="1" x14ac:dyDescent="0.25">
      <c r="A29" s="38" t="s">
        <v>11</v>
      </c>
      <c r="B29" s="36">
        <v>19</v>
      </c>
      <c r="C29" s="36">
        <v>59</v>
      </c>
      <c r="D29" s="36">
        <v>0</v>
      </c>
      <c r="E29" s="36">
        <v>0</v>
      </c>
      <c r="F29" s="36">
        <v>464</v>
      </c>
      <c r="G29" s="36">
        <v>5</v>
      </c>
      <c r="H29" s="37">
        <f t="shared" si="0"/>
        <v>547</v>
      </c>
      <c r="I29" s="36">
        <v>7</v>
      </c>
      <c r="J29" s="36">
        <v>11</v>
      </c>
      <c r="K29" s="36">
        <v>0</v>
      </c>
      <c r="L29" s="36">
        <v>0</v>
      </c>
      <c r="M29" s="36">
        <v>209</v>
      </c>
      <c r="N29" s="36">
        <v>1</v>
      </c>
      <c r="O29" s="37">
        <f t="shared" si="1"/>
        <v>228</v>
      </c>
      <c r="P29" s="37">
        <f t="shared" si="2"/>
        <v>775</v>
      </c>
      <c r="Q29" s="9" t="s">
        <v>48</v>
      </c>
    </row>
    <row r="30" spans="1:17" x14ac:dyDescent="0.25">
      <c r="A30" s="45" t="s">
        <v>57</v>
      </c>
      <c r="B30" s="43">
        <v>52</v>
      </c>
      <c r="C30" s="43">
        <v>42</v>
      </c>
      <c r="D30" s="43">
        <v>1</v>
      </c>
      <c r="E30" s="43">
        <v>7</v>
      </c>
      <c r="F30" s="43">
        <v>23</v>
      </c>
      <c r="G30" s="43">
        <v>198</v>
      </c>
      <c r="H30" s="44">
        <f t="shared" si="0"/>
        <v>323</v>
      </c>
      <c r="I30" s="43">
        <v>8</v>
      </c>
      <c r="J30" s="43">
        <v>6</v>
      </c>
      <c r="K30" s="43">
        <v>0</v>
      </c>
      <c r="L30" s="43">
        <v>2</v>
      </c>
      <c r="M30" s="43">
        <v>1</v>
      </c>
      <c r="N30" s="43">
        <v>17</v>
      </c>
      <c r="O30" s="44">
        <f t="shared" si="1"/>
        <v>34</v>
      </c>
      <c r="P30" s="44">
        <f t="shared" si="2"/>
        <v>357</v>
      </c>
      <c r="Q30" s="9" t="s">
        <v>58</v>
      </c>
    </row>
    <row r="31" spans="1:17" x14ac:dyDescent="0.25">
      <c r="A31" s="38" t="s">
        <v>10</v>
      </c>
      <c r="B31" s="36">
        <v>27</v>
      </c>
      <c r="C31" s="36">
        <v>67</v>
      </c>
      <c r="D31" s="36">
        <v>1</v>
      </c>
      <c r="E31" s="36">
        <v>0</v>
      </c>
      <c r="F31" s="36">
        <v>326</v>
      </c>
      <c r="G31" s="36">
        <v>1</v>
      </c>
      <c r="H31" s="37">
        <f t="shared" si="0"/>
        <v>422</v>
      </c>
      <c r="I31" s="36">
        <v>10</v>
      </c>
      <c r="J31" s="36">
        <v>34</v>
      </c>
      <c r="K31" s="36">
        <v>1</v>
      </c>
      <c r="L31" s="36">
        <v>0</v>
      </c>
      <c r="M31" s="36">
        <v>200</v>
      </c>
      <c r="N31" s="36">
        <v>0</v>
      </c>
      <c r="O31" s="37">
        <f t="shared" si="1"/>
        <v>245</v>
      </c>
      <c r="P31" s="37">
        <f t="shared" si="2"/>
        <v>667</v>
      </c>
      <c r="Q31" s="9" t="s">
        <v>41</v>
      </c>
    </row>
    <row r="32" spans="1:17" x14ac:dyDescent="0.25">
      <c r="A32" s="45" t="s">
        <v>59</v>
      </c>
      <c r="B32" s="43">
        <v>8</v>
      </c>
      <c r="C32" s="43">
        <v>37</v>
      </c>
      <c r="D32" s="43">
        <v>1</v>
      </c>
      <c r="E32" s="43">
        <v>0</v>
      </c>
      <c r="F32" s="43">
        <v>215</v>
      </c>
      <c r="G32" s="43">
        <v>1</v>
      </c>
      <c r="H32" s="44">
        <f t="shared" si="0"/>
        <v>262</v>
      </c>
      <c r="I32" s="43">
        <v>6</v>
      </c>
      <c r="J32" s="43">
        <v>53</v>
      </c>
      <c r="K32" s="43">
        <v>0</v>
      </c>
      <c r="L32" s="43">
        <v>0</v>
      </c>
      <c r="M32" s="43">
        <v>263</v>
      </c>
      <c r="N32" s="43">
        <v>0</v>
      </c>
      <c r="O32" s="44">
        <f t="shared" si="1"/>
        <v>322</v>
      </c>
      <c r="P32" s="44">
        <f t="shared" si="2"/>
        <v>584</v>
      </c>
      <c r="Q32" s="9" t="s">
        <v>60</v>
      </c>
    </row>
    <row r="33" spans="1:17" x14ac:dyDescent="0.25">
      <c r="A33" s="38" t="s">
        <v>62</v>
      </c>
      <c r="B33" s="36">
        <v>15</v>
      </c>
      <c r="C33" s="36">
        <v>19</v>
      </c>
      <c r="D33" s="36">
        <v>0</v>
      </c>
      <c r="E33" s="36">
        <v>0</v>
      </c>
      <c r="F33" s="36">
        <v>139</v>
      </c>
      <c r="G33" s="36">
        <v>0</v>
      </c>
      <c r="H33" s="37">
        <f t="shared" si="0"/>
        <v>173</v>
      </c>
      <c r="I33" s="36">
        <v>8</v>
      </c>
      <c r="J33" s="36">
        <v>55</v>
      </c>
      <c r="K33" s="36">
        <v>0</v>
      </c>
      <c r="L33" s="36">
        <v>0</v>
      </c>
      <c r="M33" s="36">
        <v>253</v>
      </c>
      <c r="N33" s="36">
        <v>1</v>
      </c>
      <c r="O33" s="37">
        <f t="shared" si="1"/>
        <v>317</v>
      </c>
      <c r="P33" s="37">
        <f t="shared" si="2"/>
        <v>490</v>
      </c>
      <c r="Q33" s="9" t="s">
        <v>63</v>
      </c>
    </row>
    <row r="34" spans="1:17" x14ac:dyDescent="0.25">
      <c r="A34" s="45" t="s">
        <v>64</v>
      </c>
      <c r="B34" s="43">
        <v>29</v>
      </c>
      <c r="C34" s="43">
        <v>43</v>
      </c>
      <c r="D34" s="43">
        <v>2</v>
      </c>
      <c r="E34" s="43">
        <v>1</v>
      </c>
      <c r="F34" s="43">
        <v>23</v>
      </c>
      <c r="G34" s="43">
        <v>43</v>
      </c>
      <c r="H34" s="44">
        <f t="shared" si="0"/>
        <v>141</v>
      </c>
      <c r="I34" s="43">
        <v>5</v>
      </c>
      <c r="J34" s="43">
        <v>2</v>
      </c>
      <c r="K34" s="43">
        <v>0</v>
      </c>
      <c r="L34" s="43">
        <v>0</v>
      </c>
      <c r="M34" s="43">
        <v>5</v>
      </c>
      <c r="N34" s="43">
        <v>0</v>
      </c>
      <c r="O34" s="44">
        <f t="shared" si="1"/>
        <v>12</v>
      </c>
      <c r="P34" s="44">
        <f t="shared" si="2"/>
        <v>153</v>
      </c>
      <c r="Q34" s="9" t="s">
        <v>21</v>
      </c>
    </row>
    <row r="35" spans="1:17" x14ac:dyDescent="0.25">
      <c r="A35" s="38" t="s">
        <v>65</v>
      </c>
      <c r="B35" s="36">
        <v>26</v>
      </c>
      <c r="C35" s="36">
        <v>70</v>
      </c>
      <c r="D35" s="36">
        <v>1</v>
      </c>
      <c r="E35" s="36">
        <v>0</v>
      </c>
      <c r="F35" s="36">
        <v>497</v>
      </c>
      <c r="G35" s="36">
        <v>0</v>
      </c>
      <c r="H35" s="37">
        <f t="shared" si="0"/>
        <v>594</v>
      </c>
      <c r="I35" s="36">
        <v>14</v>
      </c>
      <c r="J35" s="36">
        <v>278</v>
      </c>
      <c r="K35" s="36">
        <v>1</v>
      </c>
      <c r="L35" s="36">
        <v>0</v>
      </c>
      <c r="M35" s="36">
        <v>600</v>
      </c>
      <c r="N35" s="36">
        <v>0</v>
      </c>
      <c r="O35" s="37">
        <f t="shared" si="1"/>
        <v>893</v>
      </c>
      <c r="P35" s="37">
        <f>H35+O35</f>
        <v>1487</v>
      </c>
      <c r="Q35" s="9" t="s">
        <v>82</v>
      </c>
    </row>
    <row r="36" spans="1:17" x14ac:dyDescent="0.25">
      <c r="A36" s="45" t="s">
        <v>9</v>
      </c>
      <c r="B36" s="43">
        <v>19</v>
      </c>
      <c r="C36" s="43">
        <v>43</v>
      </c>
      <c r="D36" s="43">
        <v>2</v>
      </c>
      <c r="E36" s="43">
        <v>0</v>
      </c>
      <c r="F36" s="43">
        <v>233</v>
      </c>
      <c r="G36" s="43">
        <v>11</v>
      </c>
      <c r="H36" s="44">
        <f t="shared" si="0"/>
        <v>308</v>
      </c>
      <c r="I36" s="43">
        <v>7</v>
      </c>
      <c r="J36" s="43">
        <v>12</v>
      </c>
      <c r="K36" s="43">
        <v>0</v>
      </c>
      <c r="L36" s="43">
        <v>0</v>
      </c>
      <c r="M36" s="43">
        <v>61</v>
      </c>
      <c r="N36" s="43">
        <v>1</v>
      </c>
      <c r="O36" s="44">
        <f t="shared" si="1"/>
        <v>81</v>
      </c>
      <c r="P36" s="44">
        <f t="shared" si="2"/>
        <v>389</v>
      </c>
      <c r="Q36" s="9" t="s">
        <v>32</v>
      </c>
    </row>
    <row r="37" spans="1:17" x14ac:dyDescent="0.25">
      <c r="A37" s="38" t="s">
        <v>8</v>
      </c>
      <c r="B37" s="36">
        <v>72</v>
      </c>
      <c r="C37" s="36">
        <v>330</v>
      </c>
      <c r="D37" s="36">
        <v>0</v>
      </c>
      <c r="E37" s="36">
        <v>0</v>
      </c>
      <c r="F37" s="36">
        <v>1057</v>
      </c>
      <c r="G37" s="36">
        <v>16</v>
      </c>
      <c r="H37" s="37">
        <f t="shared" si="0"/>
        <v>1475</v>
      </c>
      <c r="I37" s="36">
        <v>19</v>
      </c>
      <c r="J37" s="36">
        <v>104</v>
      </c>
      <c r="K37" s="36">
        <v>0</v>
      </c>
      <c r="L37" s="36">
        <v>0</v>
      </c>
      <c r="M37" s="36">
        <v>235</v>
      </c>
      <c r="N37" s="36">
        <v>1</v>
      </c>
      <c r="O37" s="37">
        <f t="shared" si="1"/>
        <v>359</v>
      </c>
      <c r="P37" s="37">
        <f t="shared" si="2"/>
        <v>1834</v>
      </c>
      <c r="Q37" s="9" t="s">
        <v>24</v>
      </c>
    </row>
    <row r="38" spans="1:17" ht="15" customHeight="1" x14ac:dyDescent="0.25">
      <c r="A38" s="45" t="s">
        <v>66</v>
      </c>
      <c r="B38" s="43">
        <v>17</v>
      </c>
      <c r="C38" s="43">
        <v>48</v>
      </c>
      <c r="D38" s="43">
        <v>0</v>
      </c>
      <c r="E38" s="43">
        <v>3</v>
      </c>
      <c r="F38" s="43">
        <v>234</v>
      </c>
      <c r="G38" s="43">
        <v>44</v>
      </c>
      <c r="H38" s="44">
        <f t="shared" si="0"/>
        <v>346</v>
      </c>
      <c r="I38" s="43">
        <v>5</v>
      </c>
      <c r="J38" s="43">
        <v>7</v>
      </c>
      <c r="K38" s="43">
        <v>0</v>
      </c>
      <c r="L38" s="43">
        <v>0</v>
      </c>
      <c r="M38" s="43">
        <v>54</v>
      </c>
      <c r="N38" s="43">
        <v>11</v>
      </c>
      <c r="O38" s="44">
        <f t="shared" si="1"/>
        <v>77</v>
      </c>
      <c r="P38" s="44">
        <f t="shared" si="2"/>
        <v>423</v>
      </c>
      <c r="Q38" s="9" t="s">
        <v>61</v>
      </c>
    </row>
    <row r="39" spans="1:17" x14ac:dyDescent="0.25">
      <c r="A39" s="35" t="s">
        <v>7</v>
      </c>
      <c r="B39" s="36">
        <v>10</v>
      </c>
      <c r="C39" s="36">
        <v>28</v>
      </c>
      <c r="D39" s="36">
        <v>0</v>
      </c>
      <c r="E39" s="36">
        <v>0</v>
      </c>
      <c r="F39" s="36">
        <v>84</v>
      </c>
      <c r="G39" s="36">
        <v>1</v>
      </c>
      <c r="H39" s="37">
        <f t="shared" si="0"/>
        <v>123</v>
      </c>
      <c r="I39" s="36">
        <v>3</v>
      </c>
      <c r="J39" s="36">
        <v>11</v>
      </c>
      <c r="K39" s="36">
        <v>0</v>
      </c>
      <c r="L39" s="36">
        <v>0</v>
      </c>
      <c r="M39" s="36">
        <v>28</v>
      </c>
      <c r="N39" s="36">
        <v>0</v>
      </c>
      <c r="O39" s="37">
        <f>SUM(I39:N39)</f>
        <v>42</v>
      </c>
      <c r="P39" s="37">
        <f t="shared" si="2"/>
        <v>165</v>
      </c>
      <c r="Q39" s="9" t="s">
        <v>19</v>
      </c>
    </row>
    <row r="40" spans="1:17" ht="6.75" customHeight="1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7" x14ac:dyDescent="0.25">
      <c r="A41" s="41" t="s">
        <v>0</v>
      </c>
      <c r="B41" s="21">
        <f>SUM(B8:B39)</f>
        <v>1010</v>
      </c>
      <c r="C41" s="21">
        <f t="shared" ref="C41:O41" si="3">SUM(C8:C39)</f>
        <v>2431</v>
      </c>
      <c r="D41" s="21">
        <f t="shared" si="3"/>
        <v>89</v>
      </c>
      <c r="E41" s="21">
        <f>SUM(E8:E39)</f>
        <v>20</v>
      </c>
      <c r="F41" s="21">
        <f t="shared" si="3"/>
        <v>9726</v>
      </c>
      <c r="G41" s="21">
        <f t="shared" si="3"/>
        <v>841</v>
      </c>
      <c r="H41" s="21">
        <f t="shared" si="3"/>
        <v>14117</v>
      </c>
      <c r="I41" s="21">
        <f t="shared" si="3"/>
        <v>311</v>
      </c>
      <c r="J41" s="21">
        <f t="shared" si="3"/>
        <v>1398</v>
      </c>
      <c r="K41" s="21">
        <f t="shared" si="3"/>
        <v>11</v>
      </c>
      <c r="L41" s="21">
        <f t="shared" si="3"/>
        <v>18</v>
      </c>
      <c r="M41" s="21">
        <f t="shared" si="3"/>
        <v>4518</v>
      </c>
      <c r="N41" s="21">
        <f t="shared" si="3"/>
        <v>65</v>
      </c>
      <c r="O41" s="21">
        <f t="shared" si="3"/>
        <v>6321</v>
      </c>
      <c r="P41" s="21">
        <f>SUM(P8:P39)</f>
        <v>20438</v>
      </c>
    </row>
    <row r="43" spans="1:17" x14ac:dyDescent="0.25">
      <c r="A43" s="10" t="s">
        <v>94</v>
      </c>
    </row>
    <row r="44" spans="1:17" x14ac:dyDescent="0.25">
      <c r="A44" s="10" t="s">
        <v>95</v>
      </c>
    </row>
    <row r="45" spans="1:17" x14ac:dyDescent="0.25">
      <c r="A45" s="10" t="s">
        <v>96</v>
      </c>
    </row>
    <row r="46" spans="1:17" x14ac:dyDescent="0.25">
      <c r="A46" s="10" t="s">
        <v>97</v>
      </c>
    </row>
    <row r="47" spans="1:17" ht="16.5" customHeight="1" x14ac:dyDescent="0.25">
      <c r="A47" s="10" t="s">
        <v>98</v>
      </c>
    </row>
    <row r="48" spans="1:17" x14ac:dyDescent="0.25">
      <c r="A48" s="10" t="s">
        <v>99</v>
      </c>
    </row>
    <row r="50" ht="21" customHeight="1" x14ac:dyDescent="0.25"/>
    <row r="54" ht="24" customHeight="1" x14ac:dyDescent="0.25"/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A97" sqref="A97"/>
    </sheetView>
  </sheetViews>
  <sheetFormatPr baseColWidth="10" defaultRowHeight="15" x14ac:dyDescent="0.25"/>
  <cols>
    <col min="1" max="1" width="17.140625" customWidth="1"/>
    <col min="2" max="2" width="8.5703125" customWidth="1"/>
    <col min="3" max="3" width="8.28515625" customWidth="1"/>
    <col min="4" max="4" width="8.140625" customWidth="1"/>
    <col min="5" max="5" width="8.85546875" customWidth="1"/>
    <col min="6" max="6" width="8.5703125" customWidth="1"/>
    <col min="7" max="7" width="8.140625" customWidth="1"/>
    <col min="9" max="9" width="8.140625" customWidth="1"/>
    <col min="10" max="10" width="7.85546875" customWidth="1"/>
    <col min="11" max="11" width="7.42578125" customWidth="1"/>
    <col min="12" max="12" width="8.5703125" customWidth="1"/>
    <col min="13" max="14" width="8" customWidth="1"/>
    <col min="17" max="17" width="16.140625" customWidth="1"/>
    <col min="20" max="20" width="25.140625" bestFit="1" customWidth="1"/>
  </cols>
  <sheetData>
    <row r="2" spans="1:19" ht="17.25" x14ac:dyDescent="0.3">
      <c r="A2" s="14" t="s">
        <v>90</v>
      </c>
    </row>
    <row r="4" spans="1:19" ht="15" customHeight="1" x14ac:dyDescent="0.25">
      <c r="A4" s="51" t="s">
        <v>77</v>
      </c>
      <c r="B4" s="49" t="s">
        <v>78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S4" s="8"/>
    </row>
    <row r="5" spans="1:19" x14ac:dyDescent="0.25">
      <c r="A5" s="51"/>
      <c r="B5" s="53" t="s">
        <v>67</v>
      </c>
      <c r="C5" s="53"/>
      <c r="D5" s="53"/>
      <c r="E5" s="53"/>
      <c r="F5" s="53"/>
      <c r="G5" s="53"/>
      <c r="H5" s="50"/>
      <c r="I5" s="53" t="s">
        <v>68</v>
      </c>
      <c r="J5" s="53"/>
      <c r="K5" s="53"/>
      <c r="L5" s="53"/>
      <c r="M5" s="53"/>
      <c r="N5" s="53"/>
      <c r="O5" s="50"/>
      <c r="P5" s="41"/>
      <c r="S5" s="8"/>
    </row>
    <row r="6" spans="1:19" x14ac:dyDescent="0.25">
      <c r="A6" s="51"/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69</v>
      </c>
      <c r="I6" s="41" t="s">
        <v>1</v>
      </c>
      <c r="J6" s="41" t="s">
        <v>2</v>
      </c>
      <c r="K6" s="41" t="s">
        <v>3</v>
      </c>
      <c r="L6" s="41" t="s">
        <v>4</v>
      </c>
      <c r="M6" s="41" t="s">
        <v>5</v>
      </c>
      <c r="N6" s="41" t="s">
        <v>6</v>
      </c>
      <c r="O6" s="41" t="s">
        <v>69</v>
      </c>
      <c r="P6" s="41" t="s">
        <v>0</v>
      </c>
      <c r="S6" s="8"/>
    </row>
    <row r="7" spans="1:19" ht="9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S7" s="8"/>
    </row>
    <row r="8" spans="1:19" x14ac:dyDescent="0.25">
      <c r="A8" s="42" t="s">
        <v>18</v>
      </c>
      <c r="B8" s="43">
        <v>41</v>
      </c>
      <c r="C8" s="43">
        <v>348</v>
      </c>
      <c r="D8" s="43">
        <v>13</v>
      </c>
      <c r="E8" s="43">
        <v>0</v>
      </c>
      <c r="F8" s="43">
        <v>70</v>
      </c>
      <c r="G8" s="43">
        <v>1</v>
      </c>
      <c r="H8" s="44">
        <f t="shared" ref="H8:H39" si="0">SUM(B8:G8)</f>
        <v>473</v>
      </c>
      <c r="I8" s="43">
        <v>24</v>
      </c>
      <c r="J8" s="43">
        <v>119</v>
      </c>
      <c r="K8" s="43">
        <v>6</v>
      </c>
      <c r="L8" s="43">
        <v>0</v>
      </c>
      <c r="M8" s="43">
        <v>43</v>
      </c>
      <c r="N8" s="43">
        <v>0</v>
      </c>
      <c r="O8" s="44">
        <f>SUM(I8:N8)</f>
        <v>192</v>
      </c>
      <c r="P8" s="44">
        <f>H8+O8</f>
        <v>665</v>
      </c>
      <c r="Q8" s="9" t="s">
        <v>20</v>
      </c>
    </row>
    <row r="9" spans="1:19" x14ac:dyDescent="0.25">
      <c r="A9" s="38" t="s">
        <v>22</v>
      </c>
      <c r="B9" s="36">
        <v>20</v>
      </c>
      <c r="C9" s="36">
        <v>256</v>
      </c>
      <c r="D9" s="36">
        <v>5</v>
      </c>
      <c r="E9" s="36">
        <v>0</v>
      </c>
      <c r="F9" s="36">
        <v>38</v>
      </c>
      <c r="G9" s="36">
        <v>11</v>
      </c>
      <c r="H9" s="37">
        <f t="shared" si="0"/>
        <v>330</v>
      </c>
      <c r="I9" s="36">
        <v>22</v>
      </c>
      <c r="J9" s="36">
        <v>376</v>
      </c>
      <c r="K9" s="36">
        <v>4</v>
      </c>
      <c r="L9" s="36">
        <v>0</v>
      </c>
      <c r="M9" s="36">
        <v>64</v>
      </c>
      <c r="N9" s="36">
        <v>2</v>
      </c>
      <c r="O9" s="37">
        <f t="shared" ref="O9:O38" si="1">SUM(I9:N9)</f>
        <v>468</v>
      </c>
      <c r="P9" s="37">
        <f t="shared" ref="P9:P39" si="2">H9+O9</f>
        <v>798</v>
      </c>
      <c r="Q9" s="9" t="s">
        <v>23</v>
      </c>
    </row>
    <row r="10" spans="1:19" x14ac:dyDescent="0.25">
      <c r="A10" s="45" t="s">
        <v>25</v>
      </c>
      <c r="B10" s="43">
        <v>39</v>
      </c>
      <c r="C10" s="43">
        <v>21</v>
      </c>
      <c r="D10" s="43">
        <v>3</v>
      </c>
      <c r="E10" s="43">
        <v>0</v>
      </c>
      <c r="F10" s="43">
        <v>7</v>
      </c>
      <c r="G10" s="43">
        <v>13</v>
      </c>
      <c r="H10" s="44">
        <f t="shared" si="0"/>
        <v>83</v>
      </c>
      <c r="I10" s="43">
        <v>4</v>
      </c>
      <c r="J10" s="43">
        <v>4</v>
      </c>
      <c r="K10" s="43">
        <v>0</v>
      </c>
      <c r="L10" s="43">
        <v>0</v>
      </c>
      <c r="M10" s="43">
        <v>3</v>
      </c>
      <c r="N10" s="43">
        <v>1</v>
      </c>
      <c r="O10" s="44">
        <f t="shared" si="1"/>
        <v>12</v>
      </c>
      <c r="P10" s="44">
        <f t="shared" si="2"/>
        <v>95</v>
      </c>
      <c r="Q10" s="9" t="s">
        <v>26</v>
      </c>
    </row>
    <row r="11" spans="1:19" x14ac:dyDescent="0.25">
      <c r="A11" s="38" t="s">
        <v>17</v>
      </c>
      <c r="B11" s="36">
        <v>44</v>
      </c>
      <c r="C11" s="36">
        <v>46</v>
      </c>
      <c r="D11" s="36">
        <v>2</v>
      </c>
      <c r="E11" s="36">
        <v>0</v>
      </c>
      <c r="F11" s="36">
        <v>27</v>
      </c>
      <c r="G11" s="36">
        <v>4</v>
      </c>
      <c r="H11" s="37">
        <f t="shared" si="0"/>
        <v>123</v>
      </c>
      <c r="I11" s="36">
        <v>2</v>
      </c>
      <c r="J11" s="36">
        <v>4</v>
      </c>
      <c r="K11" s="36">
        <v>0</v>
      </c>
      <c r="L11" s="36">
        <v>0</v>
      </c>
      <c r="M11" s="36">
        <v>5</v>
      </c>
      <c r="N11" s="36">
        <v>2</v>
      </c>
      <c r="O11" s="37">
        <f t="shared" si="1"/>
        <v>13</v>
      </c>
      <c r="P11" s="37">
        <f t="shared" si="2"/>
        <v>136</v>
      </c>
      <c r="Q11" s="9" t="s">
        <v>81</v>
      </c>
    </row>
    <row r="12" spans="1:19" x14ac:dyDescent="0.25">
      <c r="A12" s="45" t="s">
        <v>29</v>
      </c>
      <c r="B12" s="43">
        <v>238</v>
      </c>
      <c r="C12" s="43">
        <v>187</v>
      </c>
      <c r="D12" s="43">
        <v>21</v>
      </c>
      <c r="E12" s="43">
        <v>2</v>
      </c>
      <c r="F12" s="43">
        <v>101</v>
      </c>
      <c r="G12" s="43">
        <v>17</v>
      </c>
      <c r="H12" s="44">
        <f t="shared" si="0"/>
        <v>566</v>
      </c>
      <c r="I12" s="43">
        <v>17</v>
      </c>
      <c r="J12" s="43">
        <v>20</v>
      </c>
      <c r="K12" s="43">
        <v>2</v>
      </c>
      <c r="L12" s="43">
        <v>1</v>
      </c>
      <c r="M12" s="43">
        <v>14</v>
      </c>
      <c r="N12" s="43">
        <v>0</v>
      </c>
      <c r="O12" s="44">
        <f t="shared" si="1"/>
        <v>54</v>
      </c>
      <c r="P12" s="44">
        <f t="shared" si="2"/>
        <v>620</v>
      </c>
      <c r="Q12" s="9" t="s">
        <v>27</v>
      </c>
    </row>
    <row r="13" spans="1:19" x14ac:dyDescent="0.25">
      <c r="A13" s="38" t="s">
        <v>16</v>
      </c>
      <c r="B13" s="36">
        <v>31</v>
      </c>
      <c r="C13" s="36">
        <v>370</v>
      </c>
      <c r="D13" s="36">
        <v>5</v>
      </c>
      <c r="E13" s="36">
        <v>0</v>
      </c>
      <c r="F13" s="36">
        <v>78</v>
      </c>
      <c r="G13" s="36">
        <v>2</v>
      </c>
      <c r="H13" s="37">
        <f t="shared" si="0"/>
        <v>486</v>
      </c>
      <c r="I13" s="36">
        <v>30</v>
      </c>
      <c r="J13" s="36">
        <v>412</v>
      </c>
      <c r="K13" s="36">
        <v>5</v>
      </c>
      <c r="L13" s="36">
        <v>0</v>
      </c>
      <c r="M13" s="36">
        <v>103</v>
      </c>
      <c r="N13" s="36">
        <v>0</v>
      </c>
      <c r="O13" s="37">
        <f t="shared" si="1"/>
        <v>550</v>
      </c>
      <c r="P13" s="37">
        <f t="shared" si="2"/>
        <v>1036</v>
      </c>
      <c r="Q13" s="9" t="s">
        <v>31</v>
      </c>
    </row>
    <row r="14" spans="1:19" x14ac:dyDescent="0.25">
      <c r="A14" s="42" t="s">
        <v>79</v>
      </c>
      <c r="B14" s="43">
        <v>26</v>
      </c>
      <c r="C14" s="43">
        <v>261</v>
      </c>
      <c r="D14" s="43">
        <v>3</v>
      </c>
      <c r="E14" s="43">
        <v>0</v>
      </c>
      <c r="F14" s="43">
        <v>125</v>
      </c>
      <c r="G14" s="43">
        <v>0</v>
      </c>
      <c r="H14" s="44">
        <f>SUM(B14:G14)</f>
        <v>415</v>
      </c>
      <c r="I14" s="43">
        <v>12</v>
      </c>
      <c r="J14" s="43">
        <v>124</v>
      </c>
      <c r="K14" s="43">
        <v>1</v>
      </c>
      <c r="L14" s="43">
        <v>0</v>
      </c>
      <c r="M14" s="43">
        <v>56</v>
      </c>
      <c r="N14" s="43">
        <v>0</v>
      </c>
      <c r="O14" s="44">
        <f>SUM(I14:N14)</f>
        <v>193</v>
      </c>
      <c r="P14" s="44">
        <f>H14+O14</f>
        <v>608</v>
      </c>
      <c r="Q14" s="9" t="s">
        <v>80</v>
      </c>
    </row>
    <row r="15" spans="1:19" x14ac:dyDescent="0.25">
      <c r="A15" s="38" t="s">
        <v>33</v>
      </c>
      <c r="B15" s="36">
        <v>16</v>
      </c>
      <c r="C15" s="36">
        <v>395</v>
      </c>
      <c r="D15" s="36">
        <v>4</v>
      </c>
      <c r="E15" s="36">
        <v>1</v>
      </c>
      <c r="F15" s="36">
        <v>185</v>
      </c>
      <c r="G15" s="36">
        <v>3</v>
      </c>
      <c r="H15" s="37">
        <f t="shared" si="0"/>
        <v>604</v>
      </c>
      <c r="I15" s="39">
        <v>18</v>
      </c>
      <c r="J15" s="40">
        <v>101</v>
      </c>
      <c r="K15" s="40">
        <v>0</v>
      </c>
      <c r="L15" s="40">
        <v>1</v>
      </c>
      <c r="M15" s="40">
        <v>65</v>
      </c>
      <c r="N15" s="40">
        <v>2</v>
      </c>
      <c r="O15" s="37">
        <f t="shared" si="1"/>
        <v>187</v>
      </c>
      <c r="P15" s="37">
        <f t="shared" si="2"/>
        <v>791</v>
      </c>
      <c r="Q15" s="9" t="s">
        <v>28</v>
      </c>
    </row>
    <row r="16" spans="1:19" x14ac:dyDescent="0.25">
      <c r="A16" s="45" t="s">
        <v>15</v>
      </c>
      <c r="B16" s="43">
        <v>757</v>
      </c>
      <c r="C16" s="43">
        <v>6114</v>
      </c>
      <c r="D16" s="43">
        <v>193</v>
      </c>
      <c r="E16" s="43">
        <v>2</v>
      </c>
      <c r="F16" s="43">
        <v>1577</v>
      </c>
      <c r="G16" s="43">
        <v>119</v>
      </c>
      <c r="H16" s="44">
        <f t="shared" si="0"/>
        <v>8762</v>
      </c>
      <c r="I16" s="46">
        <v>123</v>
      </c>
      <c r="J16" s="47">
        <v>657</v>
      </c>
      <c r="K16" s="47">
        <v>34</v>
      </c>
      <c r="L16" s="47">
        <v>4</v>
      </c>
      <c r="M16" s="47">
        <v>370</v>
      </c>
      <c r="N16" s="47">
        <v>12</v>
      </c>
      <c r="O16" s="44">
        <f t="shared" si="1"/>
        <v>1200</v>
      </c>
      <c r="P16" s="44">
        <f t="shared" si="2"/>
        <v>9962</v>
      </c>
      <c r="Q16" s="9" t="s">
        <v>34</v>
      </c>
    </row>
    <row r="17" spans="1:17" x14ac:dyDescent="0.25">
      <c r="A17" s="35" t="s">
        <v>14</v>
      </c>
      <c r="B17" s="36">
        <v>16</v>
      </c>
      <c r="C17" s="36">
        <v>115</v>
      </c>
      <c r="D17" s="36">
        <v>2</v>
      </c>
      <c r="E17" s="36">
        <v>0</v>
      </c>
      <c r="F17" s="36">
        <v>33</v>
      </c>
      <c r="G17" s="36">
        <v>0</v>
      </c>
      <c r="H17" s="37">
        <f t="shared" si="0"/>
        <v>166</v>
      </c>
      <c r="I17" s="36">
        <v>14</v>
      </c>
      <c r="J17" s="36">
        <v>41</v>
      </c>
      <c r="K17" s="36">
        <v>2</v>
      </c>
      <c r="L17" s="36">
        <v>0</v>
      </c>
      <c r="M17" s="36">
        <v>17</v>
      </c>
      <c r="N17" s="36">
        <v>0</v>
      </c>
      <c r="O17" s="37">
        <f t="shared" si="1"/>
        <v>74</v>
      </c>
      <c r="P17" s="37">
        <f t="shared" si="2"/>
        <v>240</v>
      </c>
      <c r="Q17" s="9" t="s">
        <v>37</v>
      </c>
    </row>
    <row r="18" spans="1:17" x14ac:dyDescent="0.25">
      <c r="A18" s="42" t="s">
        <v>38</v>
      </c>
      <c r="B18" s="43">
        <v>118</v>
      </c>
      <c r="C18" s="43">
        <v>630</v>
      </c>
      <c r="D18" s="43">
        <v>29</v>
      </c>
      <c r="E18" s="43">
        <v>0</v>
      </c>
      <c r="F18" s="43">
        <v>137</v>
      </c>
      <c r="G18" s="43">
        <v>1</v>
      </c>
      <c r="H18" s="44">
        <f t="shared" si="0"/>
        <v>915</v>
      </c>
      <c r="I18" s="43">
        <v>17</v>
      </c>
      <c r="J18" s="43">
        <v>59</v>
      </c>
      <c r="K18" s="43">
        <v>5</v>
      </c>
      <c r="L18" s="43">
        <v>0</v>
      </c>
      <c r="M18" s="43">
        <v>25</v>
      </c>
      <c r="N18" s="43">
        <v>0</v>
      </c>
      <c r="O18" s="44">
        <f t="shared" si="1"/>
        <v>106</v>
      </c>
      <c r="P18" s="44">
        <f t="shared" si="2"/>
        <v>1021</v>
      </c>
      <c r="Q18" s="9" t="s">
        <v>30</v>
      </c>
    </row>
    <row r="19" spans="1:17" x14ac:dyDescent="0.25">
      <c r="A19" s="35" t="s">
        <v>39</v>
      </c>
      <c r="B19" s="36">
        <v>33</v>
      </c>
      <c r="C19" s="36">
        <v>384</v>
      </c>
      <c r="D19" s="36">
        <v>8</v>
      </c>
      <c r="E19" s="36">
        <v>0</v>
      </c>
      <c r="F19" s="36">
        <v>71</v>
      </c>
      <c r="G19" s="36">
        <v>3</v>
      </c>
      <c r="H19" s="37">
        <f t="shared" si="0"/>
        <v>499</v>
      </c>
      <c r="I19" s="36">
        <v>20</v>
      </c>
      <c r="J19" s="36">
        <v>131</v>
      </c>
      <c r="K19" s="36">
        <v>3</v>
      </c>
      <c r="L19" s="36">
        <v>0</v>
      </c>
      <c r="M19" s="36">
        <v>52</v>
      </c>
      <c r="N19" s="36">
        <v>0</v>
      </c>
      <c r="O19" s="37">
        <f t="shared" si="1"/>
        <v>206</v>
      </c>
      <c r="P19" s="37">
        <f t="shared" si="2"/>
        <v>705</v>
      </c>
      <c r="Q19" s="9" t="s">
        <v>40</v>
      </c>
    </row>
    <row r="20" spans="1:17" x14ac:dyDescent="0.25">
      <c r="A20" s="42" t="s">
        <v>42</v>
      </c>
      <c r="B20" s="43">
        <v>38</v>
      </c>
      <c r="C20" s="43">
        <v>79</v>
      </c>
      <c r="D20" s="43">
        <v>2</v>
      </c>
      <c r="E20" s="43">
        <v>0</v>
      </c>
      <c r="F20" s="43">
        <v>39</v>
      </c>
      <c r="G20" s="43">
        <v>2</v>
      </c>
      <c r="H20" s="44">
        <f t="shared" si="0"/>
        <v>160</v>
      </c>
      <c r="I20" s="43">
        <v>12</v>
      </c>
      <c r="J20" s="43">
        <v>4</v>
      </c>
      <c r="K20" s="43">
        <v>0</v>
      </c>
      <c r="L20" s="43">
        <v>1</v>
      </c>
      <c r="M20" s="43">
        <v>7</v>
      </c>
      <c r="N20" s="43">
        <v>0</v>
      </c>
      <c r="O20" s="44">
        <f t="shared" si="1"/>
        <v>24</v>
      </c>
      <c r="P20" s="44">
        <f>H20+O20</f>
        <v>184</v>
      </c>
      <c r="Q20" s="9" t="s">
        <v>43</v>
      </c>
    </row>
    <row r="21" spans="1:17" x14ac:dyDescent="0.25">
      <c r="A21" s="35" t="s">
        <v>44</v>
      </c>
      <c r="B21" s="36">
        <v>164</v>
      </c>
      <c r="C21" s="36">
        <v>622</v>
      </c>
      <c r="D21" s="36">
        <v>22</v>
      </c>
      <c r="E21" s="36">
        <v>0</v>
      </c>
      <c r="F21" s="36">
        <v>186</v>
      </c>
      <c r="G21" s="36">
        <v>2</v>
      </c>
      <c r="H21" s="37">
        <f>SUM(B21:G21)</f>
        <v>996</v>
      </c>
      <c r="I21" s="36">
        <v>53</v>
      </c>
      <c r="J21" s="36">
        <v>117</v>
      </c>
      <c r="K21" s="36">
        <v>2</v>
      </c>
      <c r="L21" s="36">
        <v>0</v>
      </c>
      <c r="M21" s="36">
        <v>54</v>
      </c>
      <c r="N21" s="36">
        <v>0</v>
      </c>
      <c r="O21" s="37">
        <f t="shared" si="1"/>
        <v>226</v>
      </c>
      <c r="P21" s="37">
        <f t="shared" si="2"/>
        <v>1222</v>
      </c>
      <c r="Q21" s="9" t="s">
        <v>45</v>
      </c>
    </row>
    <row r="22" spans="1:17" x14ac:dyDescent="0.25">
      <c r="A22" s="42" t="s">
        <v>46</v>
      </c>
      <c r="B22" s="43">
        <v>230</v>
      </c>
      <c r="C22" s="43">
        <v>1316</v>
      </c>
      <c r="D22" s="43">
        <v>38</v>
      </c>
      <c r="E22" s="43">
        <v>1</v>
      </c>
      <c r="F22" s="43">
        <v>180</v>
      </c>
      <c r="G22" s="43">
        <v>13</v>
      </c>
      <c r="H22" s="44">
        <f t="shared" si="0"/>
        <v>1778</v>
      </c>
      <c r="I22" s="43">
        <v>81</v>
      </c>
      <c r="J22" s="43">
        <v>255</v>
      </c>
      <c r="K22" s="43">
        <v>6</v>
      </c>
      <c r="L22" s="43">
        <v>1</v>
      </c>
      <c r="M22" s="43">
        <v>84</v>
      </c>
      <c r="N22" s="43">
        <v>1</v>
      </c>
      <c r="O22" s="44">
        <f t="shared" si="1"/>
        <v>428</v>
      </c>
      <c r="P22" s="44">
        <f t="shared" si="2"/>
        <v>2206</v>
      </c>
      <c r="Q22" s="9" t="s">
        <v>47</v>
      </c>
    </row>
    <row r="23" spans="1:17" x14ac:dyDescent="0.25">
      <c r="A23" s="35" t="s">
        <v>49</v>
      </c>
      <c r="B23" s="36">
        <v>95</v>
      </c>
      <c r="C23" s="36">
        <v>478</v>
      </c>
      <c r="D23" s="36">
        <v>24</v>
      </c>
      <c r="E23" s="36">
        <v>0</v>
      </c>
      <c r="F23" s="36">
        <v>163</v>
      </c>
      <c r="G23" s="36">
        <v>4</v>
      </c>
      <c r="H23" s="37">
        <f t="shared" si="0"/>
        <v>764</v>
      </c>
      <c r="I23" s="36">
        <v>53</v>
      </c>
      <c r="J23" s="36">
        <v>148</v>
      </c>
      <c r="K23" s="36">
        <v>1</v>
      </c>
      <c r="L23" s="36">
        <v>0</v>
      </c>
      <c r="M23" s="36">
        <v>62</v>
      </c>
      <c r="N23" s="36">
        <v>0</v>
      </c>
      <c r="O23" s="37">
        <f t="shared" si="1"/>
        <v>264</v>
      </c>
      <c r="P23" s="37">
        <f t="shared" si="2"/>
        <v>1028</v>
      </c>
      <c r="Q23" s="9" t="s">
        <v>50</v>
      </c>
    </row>
    <row r="24" spans="1:17" x14ac:dyDescent="0.25">
      <c r="A24" s="45" t="s">
        <v>52</v>
      </c>
      <c r="B24" s="43">
        <v>158</v>
      </c>
      <c r="C24" s="43">
        <v>355</v>
      </c>
      <c r="D24" s="43">
        <v>22</v>
      </c>
      <c r="E24" s="43">
        <v>0</v>
      </c>
      <c r="F24" s="43">
        <v>99</v>
      </c>
      <c r="G24" s="43">
        <v>1</v>
      </c>
      <c r="H24" s="44">
        <f t="shared" si="0"/>
        <v>635</v>
      </c>
      <c r="I24" s="43">
        <v>41</v>
      </c>
      <c r="J24" s="43">
        <v>84</v>
      </c>
      <c r="K24" s="43">
        <v>5</v>
      </c>
      <c r="L24" s="43">
        <v>0</v>
      </c>
      <c r="M24" s="43">
        <v>43</v>
      </c>
      <c r="N24" s="43">
        <v>0</v>
      </c>
      <c r="O24" s="44">
        <f t="shared" si="1"/>
        <v>173</v>
      </c>
      <c r="P24" s="44">
        <f t="shared" si="2"/>
        <v>808</v>
      </c>
      <c r="Q24" s="9" t="s">
        <v>53</v>
      </c>
    </row>
    <row r="25" spans="1:17" x14ac:dyDescent="0.25">
      <c r="A25" s="38" t="s">
        <v>54</v>
      </c>
      <c r="B25" s="36">
        <v>40</v>
      </c>
      <c r="C25" s="36">
        <v>82</v>
      </c>
      <c r="D25" s="36">
        <v>2</v>
      </c>
      <c r="E25" s="36">
        <v>0</v>
      </c>
      <c r="F25" s="36">
        <v>25</v>
      </c>
      <c r="G25" s="36">
        <v>6</v>
      </c>
      <c r="H25" s="37">
        <f t="shared" si="0"/>
        <v>155</v>
      </c>
      <c r="I25" s="36">
        <v>22</v>
      </c>
      <c r="J25" s="36">
        <v>33</v>
      </c>
      <c r="K25" s="36">
        <v>0</v>
      </c>
      <c r="L25" s="36">
        <v>0</v>
      </c>
      <c r="M25" s="36">
        <v>19</v>
      </c>
      <c r="N25" s="36">
        <v>2</v>
      </c>
      <c r="O25" s="37">
        <f t="shared" si="1"/>
        <v>76</v>
      </c>
      <c r="P25" s="37">
        <f t="shared" si="2"/>
        <v>231</v>
      </c>
      <c r="Q25" s="9" t="s">
        <v>35</v>
      </c>
    </row>
    <row r="26" spans="1:17" x14ac:dyDescent="0.25">
      <c r="A26" s="45" t="s">
        <v>55</v>
      </c>
      <c r="B26" s="43">
        <v>24</v>
      </c>
      <c r="C26" s="43">
        <v>478</v>
      </c>
      <c r="D26" s="43">
        <v>40</v>
      </c>
      <c r="E26" s="43">
        <v>0</v>
      </c>
      <c r="F26" s="43">
        <v>145</v>
      </c>
      <c r="G26" s="43">
        <v>4</v>
      </c>
      <c r="H26" s="44">
        <f t="shared" si="0"/>
        <v>691</v>
      </c>
      <c r="I26" s="43">
        <v>26</v>
      </c>
      <c r="J26" s="43">
        <v>284</v>
      </c>
      <c r="K26" s="43">
        <v>14</v>
      </c>
      <c r="L26" s="43">
        <v>0</v>
      </c>
      <c r="M26" s="43">
        <v>160</v>
      </c>
      <c r="N26" s="43">
        <v>0</v>
      </c>
      <c r="O26" s="44">
        <f t="shared" si="1"/>
        <v>484</v>
      </c>
      <c r="P26" s="44">
        <f>H26+O26</f>
        <v>1175</v>
      </c>
      <c r="Q26" s="9" t="s">
        <v>56</v>
      </c>
    </row>
    <row r="27" spans="1:17" x14ac:dyDescent="0.25">
      <c r="A27" s="38" t="s">
        <v>13</v>
      </c>
      <c r="B27" s="36">
        <v>165</v>
      </c>
      <c r="C27" s="36">
        <v>77</v>
      </c>
      <c r="D27" s="36">
        <v>9</v>
      </c>
      <c r="E27" s="36">
        <v>0</v>
      </c>
      <c r="F27" s="36">
        <v>56</v>
      </c>
      <c r="G27" s="36">
        <v>1</v>
      </c>
      <c r="H27" s="37">
        <f t="shared" si="0"/>
        <v>308</v>
      </c>
      <c r="I27" s="36">
        <v>27</v>
      </c>
      <c r="J27" s="36">
        <v>7</v>
      </c>
      <c r="K27" s="36">
        <v>0</v>
      </c>
      <c r="L27" s="36">
        <v>0</v>
      </c>
      <c r="M27" s="36">
        <v>11</v>
      </c>
      <c r="N27" s="36">
        <v>0</v>
      </c>
      <c r="O27" s="37">
        <f t="shared" si="1"/>
        <v>45</v>
      </c>
      <c r="P27" s="37">
        <f t="shared" si="2"/>
        <v>353</v>
      </c>
      <c r="Q27" s="9" t="s">
        <v>36</v>
      </c>
    </row>
    <row r="28" spans="1:17" x14ac:dyDescent="0.25">
      <c r="A28" s="45" t="s">
        <v>12</v>
      </c>
      <c r="B28" s="43">
        <v>266</v>
      </c>
      <c r="C28" s="43">
        <v>977</v>
      </c>
      <c r="D28" s="43">
        <v>33</v>
      </c>
      <c r="E28" s="43">
        <v>0</v>
      </c>
      <c r="F28" s="43">
        <v>274</v>
      </c>
      <c r="G28" s="43">
        <v>1</v>
      </c>
      <c r="H28" s="44">
        <f t="shared" si="0"/>
        <v>1551</v>
      </c>
      <c r="I28" s="43">
        <v>74</v>
      </c>
      <c r="J28" s="43">
        <v>178</v>
      </c>
      <c r="K28" s="43">
        <v>1</v>
      </c>
      <c r="L28" s="43">
        <v>1</v>
      </c>
      <c r="M28" s="43">
        <v>97</v>
      </c>
      <c r="N28" s="43">
        <v>1</v>
      </c>
      <c r="O28" s="44">
        <f t="shared" si="1"/>
        <v>352</v>
      </c>
      <c r="P28" s="44">
        <f t="shared" si="2"/>
        <v>1903</v>
      </c>
      <c r="Q28" s="9" t="s">
        <v>51</v>
      </c>
    </row>
    <row r="29" spans="1:17" x14ac:dyDescent="0.25">
      <c r="A29" s="38" t="s">
        <v>11</v>
      </c>
      <c r="B29" s="36">
        <v>67</v>
      </c>
      <c r="C29" s="36">
        <v>624</v>
      </c>
      <c r="D29" s="36">
        <v>12</v>
      </c>
      <c r="E29" s="36">
        <v>0</v>
      </c>
      <c r="F29" s="36">
        <v>195</v>
      </c>
      <c r="G29" s="36">
        <v>2</v>
      </c>
      <c r="H29" s="37">
        <f t="shared" si="0"/>
        <v>900</v>
      </c>
      <c r="I29" s="36">
        <v>15</v>
      </c>
      <c r="J29" s="36">
        <v>103</v>
      </c>
      <c r="K29" s="36">
        <v>6</v>
      </c>
      <c r="L29" s="36">
        <v>0</v>
      </c>
      <c r="M29" s="36">
        <v>85</v>
      </c>
      <c r="N29" s="36">
        <v>0</v>
      </c>
      <c r="O29" s="37">
        <f t="shared" si="1"/>
        <v>209</v>
      </c>
      <c r="P29" s="37">
        <f t="shared" si="2"/>
        <v>1109</v>
      </c>
      <c r="Q29" s="9" t="s">
        <v>48</v>
      </c>
    </row>
    <row r="30" spans="1:17" x14ac:dyDescent="0.25">
      <c r="A30" s="45" t="s">
        <v>57</v>
      </c>
      <c r="B30" s="43">
        <v>402</v>
      </c>
      <c r="C30" s="43">
        <v>57</v>
      </c>
      <c r="D30" s="43">
        <v>10</v>
      </c>
      <c r="E30" s="43">
        <v>1</v>
      </c>
      <c r="F30" s="43">
        <v>20</v>
      </c>
      <c r="G30" s="43">
        <v>224</v>
      </c>
      <c r="H30" s="44">
        <f t="shared" si="0"/>
        <v>714</v>
      </c>
      <c r="I30" s="43">
        <v>27</v>
      </c>
      <c r="J30" s="43">
        <v>5</v>
      </c>
      <c r="K30" s="43">
        <v>0</v>
      </c>
      <c r="L30" s="43">
        <v>2</v>
      </c>
      <c r="M30" s="43">
        <v>2</v>
      </c>
      <c r="N30" s="43">
        <v>8</v>
      </c>
      <c r="O30" s="44">
        <f t="shared" si="1"/>
        <v>44</v>
      </c>
      <c r="P30" s="44">
        <f t="shared" si="2"/>
        <v>758</v>
      </c>
      <c r="Q30" s="9" t="s">
        <v>58</v>
      </c>
    </row>
    <row r="31" spans="1:17" x14ac:dyDescent="0.25">
      <c r="A31" s="38" t="s">
        <v>10</v>
      </c>
      <c r="B31" s="36">
        <v>72</v>
      </c>
      <c r="C31" s="36">
        <v>475</v>
      </c>
      <c r="D31" s="36">
        <v>28</v>
      </c>
      <c r="E31" s="36">
        <v>0</v>
      </c>
      <c r="F31" s="36">
        <v>109</v>
      </c>
      <c r="G31" s="36">
        <v>2</v>
      </c>
      <c r="H31" s="37">
        <f>SUM(B31:G31)</f>
        <v>686</v>
      </c>
      <c r="I31" s="36">
        <v>33</v>
      </c>
      <c r="J31" s="36">
        <v>162</v>
      </c>
      <c r="K31" s="36">
        <v>17</v>
      </c>
      <c r="L31" s="36">
        <v>0</v>
      </c>
      <c r="M31" s="36">
        <v>62</v>
      </c>
      <c r="N31" s="36">
        <v>1</v>
      </c>
      <c r="O31" s="37">
        <f t="shared" si="1"/>
        <v>275</v>
      </c>
      <c r="P31" s="37">
        <f t="shared" si="2"/>
        <v>961</v>
      </c>
      <c r="Q31" s="9" t="s">
        <v>41</v>
      </c>
    </row>
    <row r="32" spans="1:17" x14ac:dyDescent="0.25">
      <c r="A32" s="45" t="s">
        <v>59</v>
      </c>
      <c r="B32" s="43">
        <v>46</v>
      </c>
      <c r="C32" s="43">
        <v>176</v>
      </c>
      <c r="D32" s="43">
        <v>6</v>
      </c>
      <c r="E32" s="43">
        <v>0</v>
      </c>
      <c r="F32" s="43">
        <v>55</v>
      </c>
      <c r="G32" s="43">
        <v>4</v>
      </c>
      <c r="H32" s="44">
        <f t="shared" si="0"/>
        <v>287</v>
      </c>
      <c r="I32" s="43">
        <v>25</v>
      </c>
      <c r="J32" s="43">
        <v>154</v>
      </c>
      <c r="K32" s="43">
        <v>3</v>
      </c>
      <c r="L32" s="43">
        <v>0</v>
      </c>
      <c r="M32" s="43">
        <v>49</v>
      </c>
      <c r="N32" s="43">
        <v>0</v>
      </c>
      <c r="O32" s="44">
        <f t="shared" si="1"/>
        <v>231</v>
      </c>
      <c r="P32" s="44">
        <f t="shared" si="2"/>
        <v>518</v>
      </c>
      <c r="Q32" s="9" t="s">
        <v>60</v>
      </c>
    </row>
    <row r="33" spans="1:23" x14ac:dyDescent="0.25">
      <c r="A33" s="38" t="s">
        <v>62</v>
      </c>
      <c r="B33" s="36">
        <v>10</v>
      </c>
      <c r="C33" s="36">
        <v>116</v>
      </c>
      <c r="D33" s="36">
        <v>1</v>
      </c>
      <c r="E33" s="36">
        <v>0</v>
      </c>
      <c r="F33" s="36">
        <v>55</v>
      </c>
      <c r="G33" s="36">
        <v>2</v>
      </c>
      <c r="H33" s="37">
        <f t="shared" si="0"/>
        <v>184</v>
      </c>
      <c r="I33" s="36">
        <v>13</v>
      </c>
      <c r="J33" s="36">
        <v>145</v>
      </c>
      <c r="K33" s="36">
        <v>2</v>
      </c>
      <c r="L33" s="36">
        <v>0</v>
      </c>
      <c r="M33" s="36">
        <v>65</v>
      </c>
      <c r="N33" s="36">
        <v>0</v>
      </c>
      <c r="O33" s="37">
        <f t="shared" si="1"/>
        <v>225</v>
      </c>
      <c r="P33" s="37">
        <f t="shared" si="2"/>
        <v>409</v>
      </c>
      <c r="Q33" s="9" t="s">
        <v>63</v>
      </c>
    </row>
    <row r="34" spans="1:23" x14ac:dyDescent="0.25">
      <c r="A34" s="45" t="s">
        <v>64</v>
      </c>
      <c r="B34" s="43">
        <v>75</v>
      </c>
      <c r="C34" s="43">
        <v>96</v>
      </c>
      <c r="D34" s="43">
        <v>5</v>
      </c>
      <c r="E34" s="43">
        <v>0</v>
      </c>
      <c r="F34" s="43">
        <v>282</v>
      </c>
      <c r="G34" s="43">
        <v>4</v>
      </c>
      <c r="H34" s="44">
        <f t="shared" si="0"/>
        <v>462</v>
      </c>
      <c r="I34" s="43">
        <v>3</v>
      </c>
      <c r="J34" s="43">
        <v>12</v>
      </c>
      <c r="K34" s="43">
        <v>0</v>
      </c>
      <c r="L34" s="43">
        <v>0</v>
      </c>
      <c r="M34" s="43">
        <v>21</v>
      </c>
      <c r="N34" s="43">
        <v>0</v>
      </c>
      <c r="O34" s="44">
        <f t="shared" si="1"/>
        <v>36</v>
      </c>
      <c r="P34" s="44">
        <f t="shared" si="2"/>
        <v>498</v>
      </c>
      <c r="Q34" s="9" t="s">
        <v>21</v>
      </c>
    </row>
    <row r="35" spans="1:23" x14ac:dyDescent="0.25">
      <c r="A35" s="38" t="s">
        <v>65</v>
      </c>
      <c r="B35" s="36">
        <v>75</v>
      </c>
      <c r="C35" s="36">
        <v>538</v>
      </c>
      <c r="D35" s="36">
        <v>13</v>
      </c>
      <c r="E35" s="36">
        <v>0</v>
      </c>
      <c r="F35" s="36">
        <v>301</v>
      </c>
      <c r="G35" s="36">
        <v>1</v>
      </c>
      <c r="H35" s="37">
        <f t="shared" si="0"/>
        <v>928</v>
      </c>
      <c r="I35" s="36">
        <v>35</v>
      </c>
      <c r="J35" s="36">
        <v>713</v>
      </c>
      <c r="K35" s="36">
        <v>6</v>
      </c>
      <c r="L35" s="36">
        <v>0</v>
      </c>
      <c r="M35" s="36">
        <v>319</v>
      </c>
      <c r="N35" s="36">
        <v>2</v>
      </c>
      <c r="O35" s="37">
        <f t="shared" si="1"/>
        <v>1075</v>
      </c>
      <c r="P35" s="37">
        <f>H35+O35</f>
        <v>2003</v>
      </c>
      <c r="Q35" s="9" t="s">
        <v>82</v>
      </c>
    </row>
    <row r="36" spans="1:23" x14ac:dyDescent="0.25">
      <c r="A36" s="45" t="s">
        <v>9</v>
      </c>
      <c r="B36" s="43">
        <v>115</v>
      </c>
      <c r="C36" s="43">
        <v>472</v>
      </c>
      <c r="D36" s="43">
        <v>12</v>
      </c>
      <c r="E36" s="43">
        <v>0</v>
      </c>
      <c r="F36" s="43">
        <v>109</v>
      </c>
      <c r="G36" s="43">
        <v>0</v>
      </c>
      <c r="H36" s="44">
        <f t="shared" si="0"/>
        <v>708</v>
      </c>
      <c r="I36" s="43">
        <v>32</v>
      </c>
      <c r="J36" s="43">
        <v>109</v>
      </c>
      <c r="K36" s="43">
        <v>6</v>
      </c>
      <c r="L36" s="43">
        <v>0</v>
      </c>
      <c r="M36" s="43">
        <v>38</v>
      </c>
      <c r="N36" s="43">
        <v>0</v>
      </c>
      <c r="O36" s="44">
        <f t="shared" si="1"/>
        <v>185</v>
      </c>
      <c r="P36" s="44">
        <f t="shared" si="2"/>
        <v>893</v>
      </c>
      <c r="Q36" s="9" t="s">
        <v>32</v>
      </c>
    </row>
    <row r="37" spans="1:23" x14ac:dyDescent="0.25">
      <c r="A37" s="38" t="s">
        <v>8</v>
      </c>
      <c r="B37" s="36">
        <v>237</v>
      </c>
      <c r="C37" s="36">
        <v>1187</v>
      </c>
      <c r="D37" s="36">
        <v>10</v>
      </c>
      <c r="E37" s="36">
        <v>0</v>
      </c>
      <c r="F37" s="36">
        <v>802</v>
      </c>
      <c r="G37" s="36">
        <v>2</v>
      </c>
      <c r="H37" s="37">
        <f t="shared" si="0"/>
        <v>2238</v>
      </c>
      <c r="I37" s="36">
        <v>28</v>
      </c>
      <c r="J37" s="36">
        <v>182</v>
      </c>
      <c r="K37" s="36">
        <v>1</v>
      </c>
      <c r="L37" s="36">
        <v>0</v>
      </c>
      <c r="M37" s="36">
        <v>175</v>
      </c>
      <c r="N37" s="36">
        <v>2</v>
      </c>
      <c r="O37" s="37">
        <f t="shared" si="1"/>
        <v>388</v>
      </c>
      <c r="P37" s="37">
        <f t="shared" si="2"/>
        <v>2626</v>
      </c>
      <c r="Q37" s="9" t="s">
        <v>24</v>
      </c>
    </row>
    <row r="38" spans="1:23" x14ac:dyDescent="0.25">
      <c r="A38" s="45" t="s">
        <v>66</v>
      </c>
      <c r="B38" s="43">
        <v>56</v>
      </c>
      <c r="C38" s="43">
        <v>189</v>
      </c>
      <c r="D38" s="43">
        <v>2</v>
      </c>
      <c r="E38" s="43">
        <v>1</v>
      </c>
      <c r="F38" s="43">
        <v>74</v>
      </c>
      <c r="G38" s="43">
        <v>12</v>
      </c>
      <c r="H38" s="44">
        <f t="shared" si="0"/>
        <v>334</v>
      </c>
      <c r="I38" s="43">
        <v>13</v>
      </c>
      <c r="J38" s="43">
        <v>23</v>
      </c>
      <c r="K38" s="43">
        <v>1</v>
      </c>
      <c r="L38" s="43">
        <v>1</v>
      </c>
      <c r="M38" s="43">
        <v>16</v>
      </c>
      <c r="N38" s="43">
        <v>3</v>
      </c>
      <c r="O38" s="44">
        <f t="shared" si="1"/>
        <v>57</v>
      </c>
      <c r="P38" s="44">
        <f t="shared" si="2"/>
        <v>391</v>
      </c>
      <c r="Q38" s="9" t="s">
        <v>61</v>
      </c>
    </row>
    <row r="39" spans="1:23" x14ac:dyDescent="0.25">
      <c r="A39" s="35" t="s">
        <v>7</v>
      </c>
      <c r="B39" s="36">
        <v>23</v>
      </c>
      <c r="C39" s="36">
        <v>115</v>
      </c>
      <c r="D39" s="36">
        <v>2</v>
      </c>
      <c r="E39" s="36">
        <v>0</v>
      </c>
      <c r="F39" s="36">
        <v>59</v>
      </c>
      <c r="G39" s="36">
        <v>1</v>
      </c>
      <c r="H39" s="37">
        <f t="shared" si="0"/>
        <v>200</v>
      </c>
      <c r="I39" s="36">
        <v>11</v>
      </c>
      <c r="J39" s="36">
        <v>22</v>
      </c>
      <c r="K39" s="36">
        <v>0</v>
      </c>
      <c r="L39" s="36">
        <v>0</v>
      </c>
      <c r="M39" s="36">
        <v>16</v>
      </c>
      <c r="N39" s="36">
        <v>0</v>
      </c>
      <c r="O39" s="37">
        <f>SUM(I39:N39)</f>
        <v>49</v>
      </c>
      <c r="P39" s="37">
        <f t="shared" si="2"/>
        <v>249</v>
      </c>
      <c r="Q39" s="9" t="s">
        <v>19</v>
      </c>
    </row>
    <row r="40" spans="1:23" ht="8.25" customHeight="1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23" x14ac:dyDescent="0.25">
      <c r="A41" s="41" t="s">
        <v>0</v>
      </c>
      <c r="B41" s="21">
        <f>SUM(B8:B39)</f>
        <v>3737</v>
      </c>
      <c r="C41" s="21">
        <f t="shared" ref="C41:O41" si="3">SUM(C8:C39)</f>
        <v>17636</v>
      </c>
      <c r="D41" s="21">
        <f t="shared" si="3"/>
        <v>581</v>
      </c>
      <c r="E41" s="21">
        <f>SUM(E8:E39)</f>
        <v>8</v>
      </c>
      <c r="F41" s="21">
        <f t="shared" si="3"/>
        <v>5677</v>
      </c>
      <c r="G41" s="21">
        <f t="shared" si="3"/>
        <v>462</v>
      </c>
      <c r="H41" s="21">
        <f t="shared" si="3"/>
        <v>28101</v>
      </c>
      <c r="I41" s="21">
        <f t="shared" si="3"/>
        <v>927</v>
      </c>
      <c r="J41" s="21">
        <f t="shared" si="3"/>
        <v>4788</v>
      </c>
      <c r="K41" s="21">
        <f t="shared" si="3"/>
        <v>133</v>
      </c>
      <c r="L41" s="21">
        <f t="shared" si="3"/>
        <v>12</v>
      </c>
      <c r="M41" s="21">
        <f t="shared" si="3"/>
        <v>2202</v>
      </c>
      <c r="N41" s="21">
        <f t="shared" si="3"/>
        <v>39</v>
      </c>
      <c r="O41" s="21">
        <f t="shared" si="3"/>
        <v>8101</v>
      </c>
      <c r="P41" s="21">
        <f>SUM(P8:P39)</f>
        <v>36202</v>
      </c>
    </row>
    <row r="43" spans="1:23" x14ac:dyDescent="0.25">
      <c r="A43" s="10" t="s">
        <v>94</v>
      </c>
    </row>
    <row r="44" spans="1:23" x14ac:dyDescent="0.25">
      <c r="A44" s="10" t="s">
        <v>95</v>
      </c>
      <c r="T44" s="4"/>
      <c r="W44" s="1"/>
    </row>
    <row r="45" spans="1:23" x14ac:dyDescent="0.25">
      <c r="A45" s="10" t="s">
        <v>96</v>
      </c>
      <c r="W45" s="1"/>
    </row>
    <row r="46" spans="1:23" x14ac:dyDescent="0.25">
      <c r="A46" s="10" t="s">
        <v>97</v>
      </c>
      <c r="W46" s="1"/>
    </row>
    <row r="47" spans="1:23" x14ac:dyDescent="0.25">
      <c r="A47" s="10" t="s">
        <v>98</v>
      </c>
      <c r="W47" s="1"/>
    </row>
    <row r="48" spans="1:23" x14ac:dyDescent="0.25">
      <c r="A48" s="10" t="s">
        <v>99</v>
      </c>
      <c r="W48" s="1"/>
    </row>
    <row r="49" spans="20:23" x14ac:dyDescent="0.25">
      <c r="W49" s="1"/>
    </row>
    <row r="50" spans="20:23" ht="19.5" customHeight="1" x14ac:dyDescent="0.25">
      <c r="W50" s="1"/>
    </row>
    <row r="51" spans="20:23" x14ac:dyDescent="0.25">
      <c r="W51" s="1"/>
    </row>
    <row r="52" spans="20:23" x14ac:dyDescent="0.25">
      <c r="T52" s="4"/>
      <c r="W52" s="1"/>
    </row>
    <row r="53" spans="20:23" x14ac:dyDescent="0.25">
      <c r="T53" s="4"/>
      <c r="W53" s="1"/>
    </row>
    <row r="54" spans="20:23" x14ac:dyDescent="0.25">
      <c r="T54" s="4"/>
      <c r="W54" s="1"/>
    </row>
    <row r="55" spans="20:23" x14ac:dyDescent="0.25">
      <c r="T55" s="4"/>
      <c r="W55" s="1"/>
    </row>
    <row r="56" spans="20:23" x14ac:dyDescent="0.25">
      <c r="T56" s="4"/>
      <c r="W56" s="1"/>
    </row>
    <row r="57" spans="20:23" x14ac:dyDescent="0.25">
      <c r="T57" s="4"/>
      <c r="W57" s="1"/>
    </row>
    <row r="58" spans="20:23" x14ac:dyDescent="0.25">
      <c r="T58" s="4"/>
      <c r="W58" s="1"/>
    </row>
    <row r="59" spans="20:23" x14ac:dyDescent="0.25">
      <c r="T59" s="4"/>
      <c r="W59" s="1"/>
    </row>
    <row r="60" spans="20:23" x14ac:dyDescent="0.25">
      <c r="W60" s="1"/>
    </row>
    <row r="61" spans="20:23" x14ac:dyDescent="0.25">
      <c r="W61" s="1"/>
    </row>
    <row r="62" spans="20:23" x14ac:dyDescent="0.25"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T74" s="3"/>
      <c r="U74" s="3"/>
      <c r="V74" s="3"/>
      <c r="W74" s="3"/>
    </row>
    <row r="75" spans="20:23" x14ac:dyDescent="0.25">
      <c r="T75" s="3"/>
      <c r="U75" s="3"/>
      <c r="V75" s="3"/>
      <c r="W75" s="3"/>
    </row>
    <row r="76" spans="20:23" x14ac:dyDescent="0.25">
      <c r="T76" s="3"/>
      <c r="U76" s="3"/>
      <c r="V76" s="3"/>
      <c r="W76" s="3"/>
    </row>
    <row r="77" spans="20:23" x14ac:dyDescent="0.25">
      <c r="T77" s="3"/>
      <c r="U77" s="3"/>
      <c r="V77" s="3"/>
      <c r="W77" s="3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9"/>
  <sheetViews>
    <sheetView zoomScaleNormal="100" workbookViewId="0">
      <selection activeCell="A88" sqref="A88"/>
    </sheetView>
  </sheetViews>
  <sheetFormatPr baseColWidth="10" defaultRowHeight="15" x14ac:dyDescent="0.25"/>
  <cols>
    <col min="1" max="1" width="19" customWidth="1"/>
    <col min="2" max="2" width="8.140625" customWidth="1"/>
    <col min="3" max="3" width="8.42578125" customWidth="1"/>
    <col min="4" max="4" width="8.5703125" customWidth="1"/>
    <col min="5" max="5" width="9.140625" customWidth="1"/>
    <col min="6" max="6" width="9" customWidth="1"/>
    <col min="7" max="7" width="8.7109375" customWidth="1"/>
    <col min="8" max="8" width="11" customWidth="1"/>
    <col min="9" max="9" width="10" customWidth="1"/>
    <col min="10" max="10" width="8.7109375" customWidth="1"/>
    <col min="11" max="11" width="8.140625" customWidth="1"/>
    <col min="12" max="13" width="8.5703125" customWidth="1"/>
    <col min="14" max="14" width="8.28515625" customWidth="1"/>
    <col min="17" max="17" width="16.5703125" customWidth="1"/>
    <col min="20" max="20" width="25.42578125" customWidth="1"/>
    <col min="21" max="21" width="13.28515625" bestFit="1" customWidth="1"/>
    <col min="22" max="22" width="12.28515625" customWidth="1"/>
    <col min="27" max="27" width="12.85546875" customWidth="1"/>
    <col min="37" max="37" width="16.5703125" customWidth="1"/>
  </cols>
  <sheetData>
    <row r="2" spans="1:18" ht="17.25" x14ac:dyDescent="0.3">
      <c r="A2" s="14" t="s">
        <v>91</v>
      </c>
    </row>
    <row r="4" spans="1:18" s="8" customFormat="1" x14ac:dyDescent="0.25">
      <c r="A4" s="51" t="s">
        <v>77</v>
      </c>
      <c r="B4" s="49" t="s">
        <v>78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/>
      <c r="R4"/>
    </row>
    <row r="5" spans="1:18" x14ac:dyDescent="0.25">
      <c r="A5" s="51"/>
      <c r="B5" s="53" t="s">
        <v>67</v>
      </c>
      <c r="C5" s="53"/>
      <c r="D5" s="53"/>
      <c r="E5" s="53"/>
      <c r="F5" s="53"/>
      <c r="G5" s="53"/>
      <c r="H5" s="50"/>
      <c r="I5" s="53" t="s">
        <v>68</v>
      </c>
      <c r="J5" s="53"/>
      <c r="K5" s="53"/>
      <c r="L5" s="53"/>
      <c r="M5" s="53"/>
      <c r="N5" s="53"/>
      <c r="O5" s="50"/>
      <c r="P5" s="41"/>
    </row>
    <row r="6" spans="1:18" x14ac:dyDescent="0.25">
      <c r="A6" s="51"/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69</v>
      </c>
      <c r="I6" s="41" t="s">
        <v>1</v>
      </c>
      <c r="J6" s="41" t="s">
        <v>2</v>
      </c>
      <c r="K6" s="41" t="s">
        <v>3</v>
      </c>
      <c r="L6" s="41" t="s">
        <v>4</v>
      </c>
      <c r="M6" s="41" t="s">
        <v>5</v>
      </c>
      <c r="N6" s="41" t="s">
        <v>6</v>
      </c>
      <c r="O6" s="41" t="s">
        <v>69</v>
      </c>
      <c r="P6" s="41" t="s">
        <v>0</v>
      </c>
    </row>
    <row r="7" spans="1:18" ht="8.25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8" x14ac:dyDescent="0.25">
      <c r="A8" s="42" t="s">
        <v>18</v>
      </c>
      <c r="B8" s="43">
        <v>119</v>
      </c>
      <c r="C8" s="43">
        <v>691</v>
      </c>
      <c r="D8" s="43">
        <v>41</v>
      </c>
      <c r="E8" s="43">
        <v>0</v>
      </c>
      <c r="F8" s="43">
        <v>140</v>
      </c>
      <c r="G8" s="43">
        <v>12</v>
      </c>
      <c r="H8" s="44">
        <f t="shared" ref="H8:H16" si="0">SUM(B8:G8)</f>
        <v>1003</v>
      </c>
      <c r="I8" s="43">
        <v>90</v>
      </c>
      <c r="J8" s="43">
        <v>391</v>
      </c>
      <c r="K8" s="43">
        <v>17</v>
      </c>
      <c r="L8" s="43">
        <v>0</v>
      </c>
      <c r="M8" s="43">
        <v>171</v>
      </c>
      <c r="N8" s="43">
        <v>2</v>
      </c>
      <c r="O8" s="44">
        <f>SUM(I8:N8)</f>
        <v>671</v>
      </c>
      <c r="P8" s="44">
        <f>H8+O8</f>
        <v>1674</v>
      </c>
      <c r="Q8" s="9" t="s">
        <v>20</v>
      </c>
    </row>
    <row r="9" spans="1:18" x14ac:dyDescent="0.25">
      <c r="A9" s="38" t="s">
        <v>22</v>
      </c>
      <c r="B9" s="36">
        <v>51</v>
      </c>
      <c r="C9" s="36">
        <v>629</v>
      </c>
      <c r="D9" s="36">
        <v>29</v>
      </c>
      <c r="E9" s="36">
        <v>0</v>
      </c>
      <c r="F9" s="36">
        <v>163</v>
      </c>
      <c r="G9" s="36">
        <v>25</v>
      </c>
      <c r="H9" s="37">
        <f t="shared" si="0"/>
        <v>897</v>
      </c>
      <c r="I9" s="36">
        <v>115</v>
      </c>
      <c r="J9" s="36">
        <v>1986</v>
      </c>
      <c r="K9" s="36">
        <v>86</v>
      </c>
      <c r="L9" s="36">
        <v>0</v>
      </c>
      <c r="M9" s="36">
        <v>574</v>
      </c>
      <c r="N9" s="36">
        <v>23</v>
      </c>
      <c r="O9" s="37">
        <f t="shared" ref="O9:O38" si="1">SUM(I9:N9)</f>
        <v>2784</v>
      </c>
      <c r="P9" s="37">
        <f t="shared" ref="P9:P39" si="2">H9+O9</f>
        <v>3681</v>
      </c>
      <c r="Q9" s="9" t="s">
        <v>23</v>
      </c>
    </row>
    <row r="10" spans="1:18" x14ac:dyDescent="0.25">
      <c r="A10" s="45" t="s">
        <v>25</v>
      </c>
      <c r="B10" s="43">
        <v>133</v>
      </c>
      <c r="C10" s="43">
        <v>105</v>
      </c>
      <c r="D10" s="43">
        <v>3</v>
      </c>
      <c r="E10" s="43">
        <v>2</v>
      </c>
      <c r="F10" s="43">
        <v>72</v>
      </c>
      <c r="G10" s="43">
        <v>30</v>
      </c>
      <c r="H10" s="44">
        <f t="shared" si="0"/>
        <v>345</v>
      </c>
      <c r="I10" s="43">
        <v>59</v>
      </c>
      <c r="J10" s="43">
        <v>73</v>
      </c>
      <c r="K10" s="43">
        <v>2</v>
      </c>
      <c r="L10" s="43">
        <v>8</v>
      </c>
      <c r="M10" s="43">
        <v>53</v>
      </c>
      <c r="N10" s="43">
        <v>8</v>
      </c>
      <c r="O10" s="44">
        <f t="shared" si="1"/>
        <v>203</v>
      </c>
      <c r="P10" s="44">
        <f t="shared" si="2"/>
        <v>548</v>
      </c>
      <c r="Q10" s="9" t="s">
        <v>26</v>
      </c>
    </row>
    <row r="11" spans="1:18" x14ac:dyDescent="0.25">
      <c r="A11" s="38" t="s">
        <v>17</v>
      </c>
      <c r="B11" s="36">
        <v>117</v>
      </c>
      <c r="C11" s="36">
        <v>54</v>
      </c>
      <c r="D11" s="36">
        <v>10</v>
      </c>
      <c r="E11" s="36">
        <v>0</v>
      </c>
      <c r="F11" s="36">
        <v>216</v>
      </c>
      <c r="G11" s="36">
        <v>1</v>
      </c>
      <c r="H11" s="37">
        <f t="shared" si="0"/>
        <v>398</v>
      </c>
      <c r="I11" s="36">
        <v>17</v>
      </c>
      <c r="J11" s="36">
        <v>9</v>
      </c>
      <c r="K11" s="36">
        <v>0</v>
      </c>
      <c r="L11" s="36">
        <v>0</v>
      </c>
      <c r="M11" s="36">
        <v>24</v>
      </c>
      <c r="N11" s="36">
        <v>1</v>
      </c>
      <c r="O11" s="37">
        <f t="shared" si="1"/>
        <v>51</v>
      </c>
      <c r="P11" s="37">
        <f t="shared" si="2"/>
        <v>449</v>
      </c>
      <c r="Q11" s="9" t="s">
        <v>81</v>
      </c>
    </row>
    <row r="12" spans="1:18" x14ac:dyDescent="0.25">
      <c r="A12" s="45" t="s">
        <v>29</v>
      </c>
      <c r="B12" s="43">
        <v>880</v>
      </c>
      <c r="C12" s="43">
        <v>594</v>
      </c>
      <c r="D12" s="43">
        <v>70</v>
      </c>
      <c r="E12" s="43">
        <v>2</v>
      </c>
      <c r="F12" s="43">
        <v>577</v>
      </c>
      <c r="G12" s="43">
        <v>45</v>
      </c>
      <c r="H12" s="44">
        <f t="shared" si="0"/>
        <v>2168</v>
      </c>
      <c r="I12" s="43">
        <v>53</v>
      </c>
      <c r="J12" s="43">
        <v>67</v>
      </c>
      <c r="K12" s="43">
        <v>2</v>
      </c>
      <c r="L12" s="43">
        <v>2</v>
      </c>
      <c r="M12" s="43">
        <v>108</v>
      </c>
      <c r="N12" s="43">
        <v>3</v>
      </c>
      <c r="O12" s="44">
        <f t="shared" si="1"/>
        <v>235</v>
      </c>
      <c r="P12" s="44">
        <f t="shared" si="2"/>
        <v>2403</v>
      </c>
      <c r="Q12" s="9" t="s">
        <v>27</v>
      </c>
    </row>
    <row r="13" spans="1:18" x14ac:dyDescent="0.25">
      <c r="A13" s="38" t="s">
        <v>16</v>
      </c>
      <c r="B13" s="36">
        <v>111</v>
      </c>
      <c r="C13" s="36">
        <v>855</v>
      </c>
      <c r="D13" s="36">
        <v>40</v>
      </c>
      <c r="E13" s="36">
        <v>0</v>
      </c>
      <c r="F13" s="36">
        <v>305</v>
      </c>
      <c r="G13" s="36">
        <v>11</v>
      </c>
      <c r="H13" s="37">
        <f t="shared" si="0"/>
        <v>1322</v>
      </c>
      <c r="I13" s="36">
        <v>136</v>
      </c>
      <c r="J13" s="36">
        <v>2227</v>
      </c>
      <c r="K13" s="36">
        <v>59</v>
      </c>
      <c r="L13" s="36">
        <v>1</v>
      </c>
      <c r="M13" s="36">
        <v>669</v>
      </c>
      <c r="N13" s="36">
        <v>14</v>
      </c>
      <c r="O13" s="37">
        <f t="shared" si="1"/>
        <v>3106</v>
      </c>
      <c r="P13" s="37">
        <f t="shared" si="2"/>
        <v>4428</v>
      </c>
      <c r="Q13" s="9" t="s">
        <v>31</v>
      </c>
    </row>
    <row r="14" spans="1:18" x14ac:dyDescent="0.25">
      <c r="A14" s="42" t="s">
        <v>79</v>
      </c>
      <c r="B14" s="43">
        <v>79</v>
      </c>
      <c r="C14" s="43">
        <v>613</v>
      </c>
      <c r="D14" s="43">
        <v>12</v>
      </c>
      <c r="E14" s="43">
        <v>0</v>
      </c>
      <c r="F14" s="43">
        <v>340</v>
      </c>
      <c r="G14" s="43">
        <v>1</v>
      </c>
      <c r="H14" s="44">
        <f>SUM(B14:G14)</f>
        <v>1045</v>
      </c>
      <c r="I14" s="43">
        <v>86</v>
      </c>
      <c r="J14" s="43">
        <v>573</v>
      </c>
      <c r="K14" s="43">
        <v>4</v>
      </c>
      <c r="L14" s="43">
        <v>0</v>
      </c>
      <c r="M14" s="43">
        <v>335</v>
      </c>
      <c r="N14" s="43">
        <v>2</v>
      </c>
      <c r="O14" s="44">
        <f>SUM(I14:N14)</f>
        <v>1000</v>
      </c>
      <c r="P14" s="44">
        <f>H14+O14</f>
        <v>2045</v>
      </c>
      <c r="Q14" s="9" t="s">
        <v>80</v>
      </c>
    </row>
    <row r="15" spans="1:18" x14ac:dyDescent="0.25">
      <c r="A15" s="38" t="s">
        <v>33</v>
      </c>
      <c r="B15" s="36">
        <v>104</v>
      </c>
      <c r="C15" s="36">
        <v>954</v>
      </c>
      <c r="D15" s="36">
        <v>23</v>
      </c>
      <c r="E15" s="36">
        <v>18</v>
      </c>
      <c r="F15" s="36">
        <v>473</v>
      </c>
      <c r="G15" s="36">
        <v>35</v>
      </c>
      <c r="H15" s="37">
        <f t="shared" si="0"/>
        <v>1607</v>
      </c>
      <c r="I15" s="39">
        <v>62</v>
      </c>
      <c r="J15" s="40">
        <v>320</v>
      </c>
      <c r="K15" s="40">
        <v>14</v>
      </c>
      <c r="L15" s="40">
        <v>16</v>
      </c>
      <c r="M15" s="40">
        <v>182</v>
      </c>
      <c r="N15" s="40">
        <v>10</v>
      </c>
      <c r="O15" s="37">
        <f t="shared" si="1"/>
        <v>604</v>
      </c>
      <c r="P15" s="37">
        <f t="shared" si="2"/>
        <v>2211</v>
      </c>
      <c r="Q15" s="9" t="s">
        <v>28</v>
      </c>
    </row>
    <row r="16" spans="1:18" x14ac:dyDescent="0.25">
      <c r="A16" s="45" t="s">
        <v>15</v>
      </c>
      <c r="B16" s="43">
        <v>2641</v>
      </c>
      <c r="C16" s="43">
        <v>16734</v>
      </c>
      <c r="D16" s="43">
        <v>844</v>
      </c>
      <c r="E16" s="43">
        <v>16</v>
      </c>
      <c r="F16" s="43">
        <v>8081</v>
      </c>
      <c r="G16" s="43">
        <v>469</v>
      </c>
      <c r="H16" s="44">
        <f t="shared" si="0"/>
        <v>28785</v>
      </c>
      <c r="I16" s="46">
        <v>861</v>
      </c>
      <c r="J16" s="47">
        <v>5338</v>
      </c>
      <c r="K16" s="47">
        <v>271</v>
      </c>
      <c r="L16" s="47">
        <v>33</v>
      </c>
      <c r="M16" s="47">
        <v>3608</v>
      </c>
      <c r="N16" s="47">
        <v>78</v>
      </c>
      <c r="O16" s="44">
        <f t="shared" si="1"/>
        <v>10189</v>
      </c>
      <c r="P16" s="44">
        <f t="shared" si="2"/>
        <v>38974</v>
      </c>
      <c r="Q16" s="9" t="s">
        <v>34</v>
      </c>
    </row>
    <row r="17" spans="1:17" x14ac:dyDescent="0.25">
      <c r="A17" s="35" t="s">
        <v>14</v>
      </c>
      <c r="B17" s="36">
        <v>36</v>
      </c>
      <c r="C17" s="36">
        <v>307</v>
      </c>
      <c r="D17" s="36">
        <v>6</v>
      </c>
      <c r="E17" s="36">
        <v>0</v>
      </c>
      <c r="F17" s="36">
        <v>121</v>
      </c>
      <c r="G17" s="36">
        <v>0</v>
      </c>
      <c r="H17" s="37">
        <f t="shared" ref="H17:H39" si="3">SUM(B17:G17)</f>
        <v>470</v>
      </c>
      <c r="I17" s="36">
        <v>80</v>
      </c>
      <c r="J17" s="36">
        <v>206</v>
      </c>
      <c r="K17" s="36">
        <v>3</v>
      </c>
      <c r="L17" s="36">
        <v>0</v>
      </c>
      <c r="M17" s="36">
        <v>94</v>
      </c>
      <c r="N17" s="36">
        <v>1</v>
      </c>
      <c r="O17" s="37">
        <f t="shared" si="1"/>
        <v>384</v>
      </c>
      <c r="P17" s="37">
        <f t="shared" si="2"/>
        <v>854</v>
      </c>
      <c r="Q17" s="9" t="s">
        <v>37</v>
      </c>
    </row>
    <row r="18" spans="1:17" x14ac:dyDescent="0.25">
      <c r="A18" s="42" t="s">
        <v>38</v>
      </c>
      <c r="B18" s="43">
        <v>195</v>
      </c>
      <c r="C18" s="43">
        <v>778</v>
      </c>
      <c r="D18" s="43">
        <v>34</v>
      </c>
      <c r="E18" s="43">
        <v>0</v>
      </c>
      <c r="F18" s="43">
        <v>271</v>
      </c>
      <c r="G18" s="43">
        <v>1</v>
      </c>
      <c r="H18" s="44">
        <f t="shared" si="3"/>
        <v>1279</v>
      </c>
      <c r="I18" s="43">
        <v>72</v>
      </c>
      <c r="J18" s="43">
        <v>169</v>
      </c>
      <c r="K18" s="43">
        <v>5</v>
      </c>
      <c r="L18" s="43">
        <v>0</v>
      </c>
      <c r="M18" s="43">
        <v>96</v>
      </c>
      <c r="N18" s="43">
        <v>0</v>
      </c>
      <c r="O18" s="44">
        <f t="shared" si="1"/>
        <v>342</v>
      </c>
      <c r="P18" s="44">
        <f t="shared" si="2"/>
        <v>1621</v>
      </c>
      <c r="Q18" s="9" t="s">
        <v>30</v>
      </c>
    </row>
    <row r="19" spans="1:17" x14ac:dyDescent="0.25">
      <c r="A19" s="35" t="s">
        <v>39</v>
      </c>
      <c r="B19" s="36">
        <v>194</v>
      </c>
      <c r="C19" s="36">
        <v>845</v>
      </c>
      <c r="D19" s="36">
        <v>24</v>
      </c>
      <c r="E19" s="36">
        <v>0</v>
      </c>
      <c r="F19" s="36">
        <v>287</v>
      </c>
      <c r="G19" s="36">
        <v>16</v>
      </c>
      <c r="H19" s="37">
        <f t="shared" si="3"/>
        <v>1366</v>
      </c>
      <c r="I19" s="36">
        <v>151</v>
      </c>
      <c r="J19" s="36">
        <v>463</v>
      </c>
      <c r="K19" s="36">
        <v>17</v>
      </c>
      <c r="L19" s="36">
        <v>0</v>
      </c>
      <c r="M19" s="36">
        <v>236</v>
      </c>
      <c r="N19" s="36">
        <v>7</v>
      </c>
      <c r="O19" s="37">
        <f t="shared" si="1"/>
        <v>874</v>
      </c>
      <c r="P19" s="37">
        <f t="shared" si="2"/>
        <v>2240</v>
      </c>
      <c r="Q19" s="9" t="s">
        <v>40</v>
      </c>
    </row>
    <row r="20" spans="1:17" x14ac:dyDescent="0.25">
      <c r="A20" s="42" t="s">
        <v>42</v>
      </c>
      <c r="B20" s="43">
        <v>120</v>
      </c>
      <c r="C20" s="43">
        <v>163</v>
      </c>
      <c r="D20" s="43">
        <v>12</v>
      </c>
      <c r="E20" s="43">
        <v>3</v>
      </c>
      <c r="F20" s="43">
        <v>104</v>
      </c>
      <c r="G20" s="43">
        <v>10</v>
      </c>
      <c r="H20" s="44">
        <f t="shared" si="3"/>
        <v>412</v>
      </c>
      <c r="I20" s="43">
        <v>37</v>
      </c>
      <c r="J20" s="43">
        <v>33</v>
      </c>
      <c r="K20" s="43">
        <v>7</v>
      </c>
      <c r="L20" s="43">
        <v>3</v>
      </c>
      <c r="M20" s="43">
        <v>48</v>
      </c>
      <c r="N20" s="43">
        <v>5</v>
      </c>
      <c r="O20" s="44">
        <f t="shared" si="1"/>
        <v>133</v>
      </c>
      <c r="P20" s="44">
        <f>H20+O20</f>
        <v>545</v>
      </c>
      <c r="Q20" s="9" t="s">
        <v>43</v>
      </c>
    </row>
    <row r="21" spans="1:17" x14ac:dyDescent="0.25">
      <c r="A21" s="35" t="s">
        <v>44</v>
      </c>
      <c r="B21" s="36">
        <v>485</v>
      </c>
      <c r="C21" s="36">
        <v>1570</v>
      </c>
      <c r="D21" s="36">
        <v>48</v>
      </c>
      <c r="E21" s="36">
        <v>0</v>
      </c>
      <c r="F21" s="36">
        <v>828</v>
      </c>
      <c r="G21" s="36">
        <v>3</v>
      </c>
      <c r="H21" s="37">
        <f>SUM(B21:G21)</f>
        <v>2934</v>
      </c>
      <c r="I21" s="36">
        <v>196</v>
      </c>
      <c r="J21" s="36">
        <v>361</v>
      </c>
      <c r="K21" s="36">
        <v>5</v>
      </c>
      <c r="L21" s="36">
        <v>1</v>
      </c>
      <c r="M21" s="36">
        <v>246</v>
      </c>
      <c r="N21" s="36">
        <v>2</v>
      </c>
      <c r="O21" s="37">
        <f t="shared" si="1"/>
        <v>811</v>
      </c>
      <c r="P21" s="37">
        <f t="shared" si="2"/>
        <v>3745</v>
      </c>
      <c r="Q21" s="9" t="s">
        <v>45</v>
      </c>
    </row>
    <row r="22" spans="1:17" x14ac:dyDescent="0.25">
      <c r="A22" s="42" t="s">
        <v>46</v>
      </c>
      <c r="B22" s="43">
        <v>652</v>
      </c>
      <c r="C22" s="43">
        <v>2924</v>
      </c>
      <c r="D22" s="43">
        <v>106</v>
      </c>
      <c r="E22" s="43">
        <v>3</v>
      </c>
      <c r="F22" s="43">
        <v>948</v>
      </c>
      <c r="G22" s="43">
        <v>47</v>
      </c>
      <c r="H22" s="44">
        <f t="shared" si="3"/>
        <v>4680</v>
      </c>
      <c r="I22" s="43">
        <v>358</v>
      </c>
      <c r="J22" s="43">
        <v>913</v>
      </c>
      <c r="K22" s="43">
        <v>16</v>
      </c>
      <c r="L22" s="43">
        <v>3</v>
      </c>
      <c r="M22" s="43">
        <v>395</v>
      </c>
      <c r="N22" s="43">
        <v>19</v>
      </c>
      <c r="O22" s="44">
        <f t="shared" si="1"/>
        <v>1704</v>
      </c>
      <c r="P22" s="44">
        <f t="shared" si="2"/>
        <v>6384</v>
      </c>
      <c r="Q22" s="9" t="s">
        <v>47</v>
      </c>
    </row>
    <row r="23" spans="1:17" x14ac:dyDescent="0.25">
      <c r="A23" s="35" t="s">
        <v>49</v>
      </c>
      <c r="B23" s="36">
        <v>425</v>
      </c>
      <c r="C23" s="36">
        <v>1005</v>
      </c>
      <c r="D23" s="36">
        <v>75</v>
      </c>
      <c r="E23" s="36">
        <v>1</v>
      </c>
      <c r="F23" s="36">
        <v>645</v>
      </c>
      <c r="G23" s="36">
        <v>17</v>
      </c>
      <c r="H23" s="37">
        <f t="shared" si="3"/>
        <v>2168</v>
      </c>
      <c r="I23" s="36">
        <v>228</v>
      </c>
      <c r="J23" s="36">
        <v>513</v>
      </c>
      <c r="K23" s="36">
        <v>21</v>
      </c>
      <c r="L23" s="36">
        <v>0</v>
      </c>
      <c r="M23" s="36">
        <v>361</v>
      </c>
      <c r="N23" s="36">
        <v>3</v>
      </c>
      <c r="O23" s="37">
        <f t="shared" si="1"/>
        <v>1126</v>
      </c>
      <c r="P23" s="37">
        <f t="shared" si="2"/>
        <v>3294</v>
      </c>
      <c r="Q23" s="9" t="s">
        <v>50</v>
      </c>
    </row>
    <row r="24" spans="1:17" x14ac:dyDescent="0.25">
      <c r="A24" s="45" t="s">
        <v>52</v>
      </c>
      <c r="B24" s="43">
        <v>342</v>
      </c>
      <c r="C24" s="43">
        <v>555</v>
      </c>
      <c r="D24" s="43">
        <v>49</v>
      </c>
      <c r="E24" s="43">
        <v>0</v>
      </c>
      <c r="F24" s="43">
        <v>262</v>
      </c>
      <c r="G24" s="43">
        <v>10</v>
      </c>
      <c r="H24" s="44">
        <f t="shared" si="3"/>
        <v>1218</v>
      </c>
      <c r="I24" s="43">
        <v>161</v>
      </c>
      <c r="J24" s="43">
        <v>219</v>
      </c>
      <c r="K24" s="43">
        <v>21</v>
      </c>
      <c r="L24" s="43">
        <v>0</v>
      </c>
      <c r="M24" s="43">
        <v>115</v>
      </c>
      <c r="N24" s="43">
        <v>2</v>
      </c>
      <c r="O24" s="44">
        <f t="shared" si="1"/>
        <v>518</v>
      </c>
      <c r="P24" s="44">
        <f t="shared" si="2"/>
        <v>1736</v>
      </c>
      <c r="Q24" s="9" t="s">
        <v>53</v>
      </c>
    </row>
    <row r="25" spans="1:17" x14ac:dyDescent="0.25">
      <c r="A25" s="38" t="s">
        <v>54</v>
      </c>
      <c r="B25" s="36">
        <v>190</v>
      </c>
      <c r="C25" s="36">
        <v>238</v>
      </c>
      <c r="D25" s="36">
        <v>11</v>
      </c>
      <c r="E25" s="36">
        <v>1</v>
      </c>
      <c r="F25" s="36">
        <v>110</v>
      </c>
      <c r="G25" s="36">
        <v>24</v>
      </c>
      <c r="H25" s="37">
        <f t="shared" si="3"/>
        <v>574</v>
      </c>
      <c r="I25" s="36">
        <v>132</v>
      </c>
      <c r="J25" s="36">
        <v>174</v>
      </c>
      <c r="K25" s="36">
        <v>5</v>
      </c>
      <c r="L25" s="36">
        <v>5</v>
      </c>
      <c r="M25" s="36">
        <v>103</v>
      </c>
      <c r="N25" s="36">
        <v>10</v>
      </c>
      <c r="O25" s="37">
        <f t="shared" si="1"/>
        <v>429</v>
      </c>
      <c r="P25" s="37">
        <f t="shared" si="2"/>
        <v>1003</v>
      </c>
      <c r="Q25" s="9" t="s">
        <v>35</v>
      </c>
    </row>
    <row r="26" spans="1:17" x14ac:dyDescent="0.25">
      <c r="A26" s="45" t="s">
        <v>55</v>
      </c>
      <c r="B26" s="43">
        <v>39</v>
      </c>
      <c r="C26" s="43">
        <v>617</v>
      </c>
      <c r="D26" s="43">
        <v>61</v>
      </c>
      <c r="E26" s="43">
        <v>1</v>
      </c>
      <c r="F26" s="43">
        <v>357</v>
      </c>
      <c r="G26" s="43">
        <v>1</v>
      </c>
      <c r="H26" s="44">
        <f t="shared" si="3"/>
        <v>1076</v>
      </c>
      <c r="I26" s="43">
        <v>62</v>
      </c>
      <c r="J26" s="43">
        <v>761</v>
      </c>
      <c r="K26" s="43">
        <v>34</v>
      </c>
      <c r="L26" s="43">
        <v>0</v>
      </c>
      <c r="M26" s="43">
        <v>529</v>
      </c>
      <c r="N26" s="43">
        <v>1</v>
      </c>
      <c r="O26" s="44">
        <f t="shared" si="1"/>
        <v>1387</v>
      </c>
      <c r="P26" s="44">
        <f>H26+O26</f>
        <v>2463</v>
      </c>
      <c r="Q26" s="9" t="s">
        <v>56</v>
      </c>
    </row>
    <row r="27" spans="1:17" x14ac:dyDescent="0.25">
      <c r="A27" s="38" t="s">
        <v>13</v>
      </c>
      <c r="B27" s="36">
        <v>534</v>
      </c>
      <c r="C27" s="36">
        <v>237</v>
      </c>
      <c r="D27" s="36">
        <v>21</v>
      </c>
      <c r="E27" s="36">
        <v>2</v>
      </c>
      <c r="F27" s="36">
        <v>250</v>
      </c>
      <c r="G27" s="36">
        <v>9</v>
      </c>
      <c r="H27" s="37">
        <f t="shared" si="3"/>
        <v>1053</v>
      </c>
      <c r="I27" s="36">
        <v>89</v>
      </c>
      <c r="J27" s="36">
        <v>50</v>
      </c>
      <c r="K27" s="36">
        <v>1</v>
      </c>
      <c r="L27" s="36">
        <v>3</v>
      </c>
      <c r="M27" s="36">
        <v>87</v>
      </c>
      <c r="N27" s="36">
        <v>2</v>
      </c>
      <c r="O27" s="37">
        <f t="shared" si="1"/>
        <v>232</v>
      </c>
      <c r="P27" s="37">
        <f t="shared" si="2"/>
        <v>1285</v>
      </c>
      <c r="Q27" s="9" t="s">
        <v>36</v>
      </c>
    </row>
    <row r="28" spans="1:17" x14ac:dyDescent="0.25">
      <c r="A28" s="45" t="s">
        <v>12</v>
      </c>
      <c r="B28" s="43">
        <v>612</v>
      </c>
      <c r="C28" s="43">
        <v>1481</v>
      </c>
      <c r="D28" s="43">
        <v>50</v>
      </c>
      <c r="E28" s="43">
        <v>0</v>
      </c>
      <c r="F28" s="43">
        <v>696</v>
      </c>
      <c r="G28" s="43">
        <v>8</v>
      </c>
      <c r="H28" s="44">
        <f t="shared" si="3"/>
        <v>2847</v>
      </c>
      <c r="I28" s="43">
        <v>204</v>
      </c>
      <c r="J28" s="43">
        <v>496</v>
      </c>
      <c r="K28" s="43">
        <v>19</v>
      </c>
      <c r="L28" s="43">
        <v>2</v>
      </c>
      <c r="M28" s="43">
        <v>337</v>
      </c>
      <c r="N28" s="43">
        <v>6</v>
      </c>
      <c r="O28" s="44">
        <f t="shared" si="1"/>
        <v>1064</v>
      </c>
      <c r="P28" s="44">
        <f t="shared" si="2"/>
        <v>3911</v>
      </c>
      <c r="Q28" s="9" t="s">
        <v>51</v>
      </c>
    </row>
    <row r="29" spans="1:17" x14ac:dyDescent="0.25">
      <c r="A29" s="38" t="s">
        <v>11</v>
      </c>
      <c r="B29" s="36">
        <v>205</v>
      </c>
      <c r="C29" s="36">
        <v>1497</v>
      </c>
      <c r="D29" s="36">
        <v>82</v>
      </c>
      <c r="E29" s="36">
        <v>0</v>
      </c>
      <c r="F29" s="36">
        <v>687</v>
      </c>
      <c r="G29" s="36">
        <v>7</v>
      </c>
      <c r="H29" s="37">
        <f t="shared" si="3"/>
        <v>2478</v>
      </c>
      <c r="I29" s="36">
        <v>142</v>
      </c>
      <c r="J29" s="36">
        <v>602</v>
      </c>
      <c r="K29" s="36">
        <v>27</v>
      </c>
      <c r="L29" s="36">
        <v>0</v>
      </c>
      <c r="M29" s="36">
        <v>547</v>
      </c>
      <c r="N29" s="36">
        <v>10</v>
      </c>
      <c r="O29" s="37">
        <f t="shared" si="1"/>
        <v>1328</v>
      </c>
      <c r="P29" s="37">
        <f t="shared" si="2"/>
        <v>3806</v>
      </c>
      <c r="Q29" s="9" t="s">
        <v>48</v>
      </c>
    </row>
    <row r="30" spans="1:17" x14ac:dyDescent="0.25">
      <c r="A30" s="45" t="s">
        <v>57</v>
      </c>
      <c r="B30" s="43">
        <v>1100</v>
      </c>
      <c r="C30" s="43">
        <v>124</v>
      </c>
      <c r="D30" s="43">
        <v>4</v>
      </c>
      <c r="E30" s="43">
        <v>14</v>
      </c>
      <c r="F30" s="43">
        <v>74</v>
      </c>
      <c r="G30" s="43">
        <v>251</v>
      </c>
      <c r="H30" s="44">
        <f t="shared" si="3"/>
        <v>1567</v>
      </c>
      <c r="I30" s="43">
        <v>146</v>
      </c>
      <c r="J30" s="43">
        <v>14</v>
      </c>
      <c r="K30" s="43">
        <v>0</v>
      </c>
      <c r="L30" s="43">
        <v>4</v>
      </c>
      <c r="M30" s="43">
        <v>12</v>
      </c>
      <c r="N30" s="43">
        <v>23</v>
      </c>
      <c r="O30" s="44">
        <f t="shared" si="1"/>
        <v>199</v>
      </c>
      <c r="P30" s="44">
        <f t="shared" si="2"/>
        <v>1766</v>
      </c>
      <c r="Q30" s="9" t="s">
        <v>58</v>
      </c>
    </row>
    <row r="31" spans="1:17" x14ac:dyDescent="0.25">
      <c r="A31" s="38" t="s">
        <v>10</v>
      </c>
      <c r="B31" s="36">
        <v>255</v>
      </c>
      <c r="C31" s="36">
        <v>1389</v>
      </c>
      <c r="D31" s="36">
        <v>129</v>
      </c>
      <c r="E31" s="36">
        <v>0</v>
      </c>
      <c r="F31" s="36">
        <v>498</v>
      </c>
      <c r="G31" s="36">
        <v>9</v>
      </c>
      <c r="H31" s="37">
        <f t="shared" si="3"/>
        <v>2280</v>
      </c>
      <c r="I31" s="36">
        <v>157</v>
      </c>
      <c r="J31" s="36">
        <v>765</v>
      </c>
      <c r="K31" s="36">
        <v>63</v>
      </c>
      <c r="L31" s="36">
        <v>0</v>
      </c>
      <c r="M31" s="36">
        <v>468</v>
      </c>
      <c r="N31" s="36">
        <v>0</v>
      </c>
      <c r="O31" s="37">
        <f t="shared" si="1"/>
        <v>1453</v>
      </c>
      <c r="P31" s="37">
        <f t="shared" si="2"/>
        <v>3733</v>
      </c>
      <c r="Q31" s="9" t="s">
        <v>41</v>
      </c>
    </row>
    <row r="32" spans="1:17" x14ac:dyDescent="0.25">
      <c r="A32" s="45" t="s">
        <v>59</v>
      </c>
      <c r="B32" s="43">
        <v>202</v>
      </c>
      <c r="C32" s="43">
        <v>483</v>
      </c>
      <c r="D32" s="43">
        <v>19</v>
      </c>
      <c r="E32" s="43">
        <v>2</v>
      </c>
      <c r="F32" s="43">
        <v>240</v>
      </c>
      <c r="G32" s="43">
        <v>11</v>
      </c>
      <c r="H32" s="44">
        <f t="shared" si="3"/>
        <v>957</v>
      </c>
      <c r="I32" s="43">
        <v>143</v>
      </c>
      <c r="J32" s="43">
        <v>652</v>
      </c>
      <c r="K32" s="43">
        <v>6</v>
      </c>
      <c r="L32" s="43">
        <v>10</v>
      </c>
      <c r="M32" s="43">
        <v>180</v>
      </c>
      <c r="N32" s="43">
        <v>4</v>
      </c>
      <c r="O32" s="44">
        <f t="shared" si="1"/>
        <v>995</v>
      </c>
      <c r="P32" s="44">
        <f t="shared" si="2"/>
        <v>1952</v>
      </c>
      <c r="Q32" s="9" t="s">
        <v>60</v>
      </c>
    </row>
    <row r="33" spans="1:23" x14ac:dyDescent="0.25">
      <c r="A33" s="38" t="s">
        <v>62</v>
      </c>
      <c r="B33" s="36">
        <v>36</v>
      </c>
      <c r="C33" s="36">
        <v>412</v>
      </c>
      <c r="D33" s="36">
        <v>4</v>
      </c>
      <c r="E33" s="36">
        <v>0</v>
      </c>
      <c r="F33" s="36">
        <v>239</v>
      </c>
      <c r="G33" s="36">
        <v>7</v>
      </c>
      <c r="H33" s="37">
        <f t="shared" si="3"/>
        <v>698</v>
      </c>
      <c r="I33" s="36">
        <v>68</v>
      </c>
      <c r="J33" s="36">
        <v>819</v>
      </c>
      <c r="K33" s="36">
        <v>7</v>
      </c>
      <c r="L33" s="36">
        <v>0</v>
      </c>
      <c r="M33" s="36">
        <v>363</v>
      </c>
      <c r="N33" s="36">
        <v>7</v>
      </c>
      <c r="O33" s="37">
        <f t="shared" si="1"/>
        <v>1264</v>
      </c>
      <c r="P33" s="37">
        <f t="shared" si="2"/>
        <v>1962</v>
      </c>
      <c r="Q33" s="9" t="s">
        <v>63</v>
      </c>
    </row>
    <row r="34" spans="1:23" x14ac:dyDescent="0.25">
      <c r="A34" s="45" t="s">
        <v>64</v>
      </c>
      <c r="B34" s="43">
        <v>258</v>
      </c>
      <c r="C34" s="43">
        <v>375</v>
      </c>
      <c r="D34" s="43">
        <v>14</v>
      </c>
      <c r="E34" s="43">
        <v>0</v>
      </c>
      <c r="F34" s="43">
        <v>1565</v>
      </c>
      <c r="G34" s="43">
        <v>3</v>
      </c>
      <c r="H34" s="44">
        <f t="shared" si="3"/>
        <v>2215</v>
      </c>
      <c r="I34" s="43">
        <v>19</v>
      </c>
      <c r="J34" s="43">
        <v>39</v>
      </c>
      <c r="K34" s="43">
        <v>0</v>
      </c>
      <c r="L34" s="43">
        <v>0</v>
      </c>
      <c r="M34" s="43">
        <v>111</v>
      </c>
      <c r="N34" s="43">
        <v>0</v>
      </c>
      <c r="O34" s="44">
        <f t="shared" si="1"/>
        <v>169</v>
      </c>
      <c r="P34" s="44">
        <f t="shared" si="2"/>
        <v>2384</v>
      </c>
      <c r="Q34" s="9" t="s">
        <v>21</v>
      </c>
    </row>
    <row r="35" spans="1:23" x14ac:dyDescent="0.25">
      <c r="A35" s="38" t="s">
        <v>65</v>
      </c>
      <c r="B35" s="36">
        <v>222</v>
      </c>
      <c r="C35" s="36">
        <v>1151</v>
      </c>
      <c r="D35" s="36">
        <v>30</v>
      </c>
      <c r="E35" s="36">
        <v>0</v>
      </c>
      <c r="F35" s="36">
        <v>1126</v>
      </c>
      <c r="G35" s="36">
        <v>1</v>
      </c>
      <c r="H35" s="37">
        <f t="shared" si="3"/>
        <v>2530</v>
      </c>
      <c r="I35" s="36">
        <v>198</v>
      </c>
      <c r="J35" s="36">
        <v>4612</v>
      </c>
      <c r="K35" s="36">
        <v>50</v>
      </c>
      <c r="L35" s="36">
        <v>0</v>
      </c>
      <c r="M35" s="36">
        <v>2775</v>
      </c>
      <c r="N35" s="36">
        <v>2</v>
      </c>
      <c r="O35" s="37">
        <f t="shared" si="1"/>
        <v>7637</v>
      </c>
      <c r="P35" s="37">
        <f>H35+O35</f>
        <v>10167</v>
      </c>
      <c r="Q35" s="9" t="s">
        <v>82</v>
      </c>
    </row>
    <row r="36" spans="1:23" x14ac:dyDescent="0.25">
      <c r="A36" s="45" t="s">
        <v>9</v>
      </c>
      <c r="B36" s="43">
        <v>243</v>
      </c>
      <c r="C36" s="43">
        <v>899</v>
      </c>
      <c r="D36" s="43">
        <v>46</v>
      </c>
      <c r="E36" s="43">
        <v>0</v>
      </c>
      <c r="F36" s="43">
        <v>318</v>
      </c>
      <c r="G36" s="43">
        <v>1</v>
      </c>
      <c r="H36" s="44">
        <f>SUM(B36:G36)</f>
        <v>1507</v>
      </c>
      <c r="I36" s="43">
        <v>81</v>
      </c>
      <c r="J36" s="43">
        <v>269</v>
      </c>
      <c r="K36" s="43">
        <v>16</v>
      </c>
      <c r="L36" s="43">
        <v>0</v>
      </c>
      <c r="M36" s="43">
        <v>153</v>
      </c>
      <c r="N36" s="43">
        <v>0</v>
      </c>
      <c r="O36" s="44">
        <f t="shared" si="1"/>
        <v>519</v>
      </c>
      <c r="P36" s="44">
        <f t="shared" si="2"/>
        <v>2026</v>
      </c>
      <c r="Q36" s="9" t="s">
        <v>32</v>
      </c>
    </row>
    <row r="37" spans="1:23" x14ac:dyDescent="0.25">
      <c r="A37" s="38" t="s">
        <v>8</v>
      </c>
      <c r="B37" s="36">
        <v>947</v>
      </c>
      <c r="C37" s="36">
        <v>3505</v>
      </c>
      <c r="D37" s="36">
        <v>31</v>
      </c>
      <c r="E37" s="36">
        <v>0</v>
      </c>
      <c r="F37" s="36">
        <v>3403</v>
      </c>
      <c r="G37" s="36">
        <v>12</v>
      </c>
      <c r="H37" s="37">
        <f t="shared" si="3"/>
        <v>7898</v>
      </c>
      <c r="I37" s="36">
        <v>207</v>
      </c>
      <c r="J37" s="36">
        <v>910</v>
      </c>
      <c r="K37" s="36">
        <v>12</v>
      </c>
      <c r="L37" s="36">
        <v>0</v>
      </c>
      <c r="M37" s="36">
        <v>1023</v>
      </c>
      <c r="N37" s="36">
        <v>9</v>
      </c>
      <c r="O37" s="37">
        <f t="shared" si="1"/>
        <v>2161</v>
      </c>
      <c r="P37" s="37">
        <f t="shared" si="2"/>
        <v>10059</v>
      </c>
      <c r="Q37" s="9" t="s">
        <v>24</v>
      </c>
    </row>
    <row r="38" spans="1:23" x14ac:dyDescent="0.25">
      <c r="A38" s="45" t="s">
        <v>66</v>
      </c>
      <c r="B38" s="43">
        <v>181</v>
      </c>
      <c r="C38" s="43">
        <v>648</v>
      </c>
      <c r="D38" s="43">
        <v>37</v>
      </c>
      <c r="E38" s="43">
        <v>6</v>
      </c>
      <c r="F38" s="43">
        <v>415</v>
      </c>
      <c r="G38" s="43">
        <v>11</v>
      </c>
      <c r="H38" s="44">
        <f t="shared" si="3"/>
        <v>1298</v>
      </c>
      <c r="I38" s="43">
        <v>77</v>
      </c>
      <c r="J38" s="43">
        <v>94</v>
      </c>
      <c r="K38" s="43">
        <v>9</v>
      </c>
      <c r="L38" s="43">
        <v>8</v>
      </c>
      <c r="M38" s="43">
        <v>141</v>
      </c>
      <c r="N38" s="43">
        <v>3</v>
      </c>
      <c r="O38" s="44">
        <f t="shared" si="1"/>
        <v>332</v>
      </c>
      <c r="P38" s="44">
        <f t="shared" si="2"/>
        <v>1630</v>
      </c>
      <c r="Q38" s="9" t="s">
        <v>61</v>
      </c>
    </row>
    <row r="39" spans="1:23" x14ac:dyDescent="0.25">
      <c r="A39" s="35" t="s">
        <v>7</v>
      </c>
      <c r="B39" s="36">
        <v>79</v>
      </c>
      <c r="C39" s="36">
        <v>308</v>
      </c>
      <c r="D39" s="36">
        <v>12</v>
      </c>
      <c r="E39" s="36">
        <v>0</v>
      </c>
      <c r="F39" s="36">
        <v>198</v>
      </c>
      <c r="G39" s="36">
        <v>2</v>
      </c>
      <c r="H39" s="37">
        <f t="shared" si="3"/>
        <v>599</v>
      </c>
      <c r="I39" s="36">
        <v>46</v>
      </c>
      <c r="J39" s="36">
        <v>106</v>
      </c>
      <c r="K39" s="36">
        <v>4</v>
      </c>
      <c r="L39" s="36">
        <v>0</v>
      </c>
      <c r="M39" s="36">
        <v>63</v>
      </c>
      <c r="N39" s="36">
        <v>0</v>
      </c>
      <c r="O39" s="37">
        <f>SUM(I39:N39)</f>
        <v>219</v>
      </c>
      <c r="P39" s="37">
        <f t="shared" si="2"/>
        <v>818</v>
      </c>
      <c r="Q39" s="9" t="s">
        <v>19</v>
      </c>
    </row>
    <row r="40" spans="1:23" ht="9" customHeight="1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23" x14ac:dyDescent="0.25">
      <c r="A41" s="41" t="s">
        <v>0</v>
      </c>
      <c r="B41" s="21">
        <f>SUM(B8:B39)</f>
        <v>11787</v>
      </c>
      <c r="C41" s="21">
        <f t="shared" ref="C41:O41" si="4">SUM(C8:C39)</f>
        <v>42740</v>
      </c>
      <c r="D41" s="21">
        <f t="shared" si="4"/>
        <v>1977</v>
      </c>
      <c r="E41" s="21">
        <f>SUM(E8:E39)</f>
        <v>71</v>
      </c>
      <c r="F41" s="21">
        <f t="shared" si="4"/>
        <v>24009</v>
      </c>
      <c r="G41" s="21">
        <f t="shared" si="4"/>
        <v>1090</v>
      </c>
      <c r="H41" s="21">
        <f t="shared" si="4"/>
        <v>81674</v>
      </c>
      <c r="I41" s="21">
        <f t="shared" si="4"/>
        <v>4533</v>
      </c>
      <c r="J41" s="21">
        <f t="shared" si="4"/>
        <v>24224</v>
      </c>
      <c r="K41" s="21">
        <f t="shared" si="4"/>
        <v>803</v>
      </c>
      <c r="L41" s="21">
        <f t="shared" si="4"/>
        <v>99</v>
      </c>
      <c r="M41" s="21">
        <f t="shared" si="4"/>
        <v>14207</v>
      </c>
      <c r="N41" s="21">
        <f t="shared" si="4"/>
        <v>257</v>
      </c>
      <c r="O41" s="21">
        <f t="shared" si="4"/>
        <v>44123</v>
      </c>
      <c r="P41" s="21">
        <f>SUM(P8:P39)</f>
        <v>125797</v>
      </c>
    </row>
    <row r="42" spans="1:23" x14ac:dyDescent="0.25">
      <c r="T42" s="4"/>
      <c r="U42" s="3"/>
      <c r="V42" s="3"/>
      <c r="W42" s="1"/>
    </row>
    <row r="43" spans="1:23" x14ac:dyDescent="0.25">
      <c r="A43" s="10" t="s">
        <v>94</v>
      </c>
      <c r="U43" s="3"/>
      <c r="V43" s="3"/>
      <c r="W43" s="1"/>
    </row>
    <row r="44" spans="1:23" x14ac:dyDescent="0.25">
      <c r="A44" s="10" t="s">
        <v>95</v>
      </c>
      <c r="U44" s="3"/>
      <c r="V44" s="3"/>
      <c r="W44" s="1"/>
    </row>
    <row r="45" spans="1:23" x14ac:dyDescent="0.25">
      <c r="A45" s="10" t="s">
        <v>96</v>
      </c>
      <c r="U45" s="3"/>
      <c r="V45" s="3"/>
      <c r="W45" s="1"/>
    </row>
    <row r="46" spans="1:23" x14ac:dyDescent="0.25">
      <c r="A46" s="10" t="s">
        <v>97</v>
      </c>
      <c r="U46" s="3"/>
      <c r="V46" s="3"/>
      <c r="W46" s="1"/>
    </row>
    <row r="47" spans="1:23" x14ac:dyDescent="0.25">
      <c r="A47" s="10" t="s">
        <v>98</v>
      </c>
      <c r="U47" s="3"/>
      <c r="V47" s="3"/>
      <c r="W47" s="1"/>
    </row>
    <row r="48" spans="1:23" x14ac:dyDescent="0.25">
      <c r="A48" s="10" t="s">
        <v>99</v>
      </c>
      <c r="U48" s="3"/>
      <c r="V48" s="3"/>
      <c r="W48" s="1"/>
    </row>
    <row r="49" spans="18:23" x14ac:dyDescent="0.25">
      <c r="U49" s="3"/>
      <c r="V49" s="3"/>
      <c r="W49" s="1"/>
    </row>
    <row r="50" spans="18:23" x14ac:dyDescent="0.25">
      <c r="T50" s="4"/>
      <c r="U50" s="3"/>
      <c r="V50" s="3"/>
      <c r="W50" s="1"/>
    </row>
    <row r="51" spans="18:23" x14ac:dyDescent="0.25">
      <c r="T51" s="4"/>
      <c r="U51" s="3"/>
      <c r="V51" s="3"/>
      <c r="W51" s="1"/>
    </row>
    <row r="52" spans="18:23" x14ac:dyDescent="0.25">
      <c r="T52" s="4"/>
      <c r="U52" s="3"/>
      <c r="V52" s="3"/>
      <c r="W52" s="1"/>
    </row>
    <row r="53" spans="18:23" x14ac:dyDescent="0.25">
      <c r="T53" s="4"/>
      <c r="U53" s="3"/>
      <c r="V53" s="3"/>
      <c r="W53" s="1"/>
    </row>
    <row r="54" spans="18:23" x14ac:dyDescent="0.25">
      <c r="T54" s="4"/>
      <c r="U54" s="3"/>
      <c r="V54" s="3"/>
      <c r="W54" s="1"/>
    </row>
    <row r="55" spans="18:23" x14ac:dyDescent="0.25">
      <c r="T55" s="4"/>
      <c r="U55" s="3"/>
      <c r="V55" s="3"/>
      <c r="W55" s="1"/>
    </row>
    <row r="56" spans="18:23" x14ac:dyDescent="0.25">
      <c r="T56" s="4"/>
      <c r="U56" s="3"/>
      <c r="V56" s="3"/>
      <c r="W56" s="1"/>
    </row>
    <row r="57" spans="18:23" x14ac:dyDescent="0.25">
      <c r="S57" s="1"/>
      <c r="T57" s="4"/>
      <c r="U57" s="3"/>
      <c r="V57" s="3"/>
      <c r="W57" s="1"/>
    </row>
    <row r="58" spans="18:23" x14ac:dyDescent="0.25">
      <c r="S58" s="1"/>
      <c r="U58" s="3"/>
      <c r="V58" s="3"/>
      <c r="W58" s="1"/>
    </row>
    <row r="59" spans="18:23" x14ac:dyDescent="0.25">
      <c r="S59" s="1"/>
      <c r="U59" s="3"/>
      <c r="V59" s="3"/>
      <c r="W59" s="1"/>
    </row>
    <row r="60" spans="18:23" x14ac:dyDescent="0.25">
      <c r="S60" s="1"/>
      <c r="U60" s="3"/>
      <c r="V60" s="3"/>
      <c r="W60" s="1"/>
    </row>
    <row r="61" spans="18:23" x14ac:dyDescent="0.25">
      <c r="S61" s="1"/>
      <c r="U61" s="3"/>
      <c r="V61" s="3"/>
      <c r="W61" s="1"/>
    </row>
    <row r="62" spans="18:23" x14ac:dyDescent="0.25">
      <c r="S62" s="1"/>
      <c r="U62" s="3"/>
      <c r="V62" s="3"/>
      <c r="W62" s="1"/>
    </row>
    <row r="63" spans="18:23" x14ac:dyDescent="0.25">
      <c r="R63" s="3"/>
      <c r="S63" s="1"/>
      <c r="U63" s="3"/>
      <c r="V63" s="3"/>
      <c r="W63" s="1"/>
    </row>
    <row r="64" spans="18:23" x14ac:dyDescent="0.25">
      <c r="R64" s="3"/>
      <c r="S64" s="1"/>
      <c r="U64" s="3"/>
      <c r="V64" s="3"/>
      <c r="W64" s="1"/>
    </row>
    <row r="65" spans="17:24" x14ac:dyDescent="0.25">
      <c r="Q65" s="4"/>
      <c r="R65" s="3"/>
      <c r="S65" s="1"/>
      <c r="U65" s="3"/>
      <c r="V65" s="3"/>
      <c r="W65" s="1"/>
    </row>
    <row r="66" spans="17:24" x14ac:dyDescent="0.25">
      <c r="Q66" s="4"/>
      <c r="R66" s="3"/>
      <c r="S66" s="1"/>
      <c r="U66" s="3"/>
      <c r="V66" s="3"/>
      <c r="W66" s="1"/>
    </row>
    <row r="67" spans="17:24" x14ac:dyDescent="0.25">
      <c r="Q67" s="4"/>
      <c r="R67" s="3"/>
      <c r="S67" s="1"/>
      <c r="U67" s="3"/>
      <c r="V67" s="3"/>
      <c r="W67" s="1"/>
    </row>
    <row r="68" spans="17:24" x14ac:dyDescent="0.25">
      <c r="Q68" s="4"/>
      <c r="R68" s="3"/>
      <c r="S68" s="1"/>
      <c r="U68" s="3"/>
      <c r="V68" s="3"/>
      <c r="W68" s="1"/>
    </row>
    <row r="69" spans="17:24" x14ac:dyDescent="0.25">
      <c r="Q69" s="4"/>
      <c r="R69" s="3"/>
      <c r="S69" s="1"/>
      <c r="U69" s="3"/>
      <c r="V69" s="3"/>
      <c r="W69" s="1"/>
    </row>
    <row r="70" spans="17:24" x14ac:dyDescent="0.25">
      <c r="Q70" s="4"/>
      <c r="R70" s="3"/>
      <c r="S70" s="1"/>
      <c r="U70" s="3"/>
      <c r="V70" s="3"/>
      <c r="W70" s="1"/>
    </row>
    <row r="71" spans="17:24" x14ac:dyDescent="0.25">
      <c r="Q71" s="4"/>
      <c r="R71" s="3"/>
      <c r="S71" s="1"/>
      <c r="U71" s="3"/>
      <c r="V71" s="3"/>
      <c r="W71" s="1"/>
    </row>
    <row r="72" spans="17:24" x14ac:dyDescent="0.25">
      <c r="Q72" s="4"/>
      <c r="R72" s="3"/>
      <c r="S72" s="1"/>
      <c r="U72" s="3"/>
      <c r="V72" s="3"/>
      <c r="W72" s="1"/>
    </row>
    <row r="73" spans="17:24" x14ac:dyDescent="0.25">
      <c r="R73" s="3"/>
      <c r="S73" s="1"/>
      <c r="T73" s="3"/>
      <c r="U73" s="3"/>
      <c r="V73" s="3"/>
      <c r="W73" s="3"/>
      <c r="X73" s="3"/>
    </row>
    <row r="74" spans="17:24" x14ac:dyDescent="0.25">
      <c r="R74" s="3"/>
      <c r="S74" s="1"/>
      <c r="T74" s="3"/>
      <c r="U74" s="3"/>
      <c r="V74" s="3"/>
      <c r="W74" s="3"/>
      <c r="X74" s="3"/>
    </row>
    <row r="75" spans="17:24" x14ac:dyDescent="0.25">
      <c r="R75" s="3"/>
      <c r="S75" s="1"/>
      <c r="T75" s="3"/>
      <c r="U75" s="3"/>
      <c r="V75" s="3"/>
      <c r="W75" s="3"/>
      <c r="X75" s="3"/>
    </row>
    <row r="76" spans="17:24" x14ac:dyDescent="0.25">
      <c r="R76" s="3"/>
      <c r="S76" s="1"/>
      <c r="T76" s="3"/>
      <c r="U76" s="3"/>
      <c r="V76" s="3"/>
      <c r="W76" s="3"/>
      <c r="X76" s="3"/>
    </row>
    <row r="77" spans="17:24" x14ac:dyDescent="0.25">
      <c r="R77" s="3"/>
      <c r="S77" s="1"/>
      <c r="T77" s="3"/>
      <c r="U77" s="3"/>
      <c r="V77" s="3"/>
      <c r="W77" s="3"/>
      <c r="X77" s="3"/>
    </row>
    <row r="78" spans="17:24" x14ac:dyDescent="0.25">
      <c r="R78" s="3"/>
      <c r="S78" s="1"/>
      <c r="T78" s="3"/>
      <c r="U78" s="3"/>
      <c r="V78" s="3"/>
      <c r="W78" s="3"/>
      <c r="X78" s="3"/>
    </row>
    <row r="79" spans="17:24" x14ac:dyDescent="0.25">
      <c r="R79" s="3"/>
      <c r="S79" s="1"/>
      <c r="T79" s="3"/>
      <c r="U79" s="3"/>
      <c r="V79" s="3"/>
      <c r="W79" s="3"/>
      <c r="X79" s="3"/>
    </row>
    <row r="80" spans="17:24" x14ac:dyDescent="0.25">
      <c r="R80" s="3"/>
      <c r="S80" s="1"/>
      <c r="T80" s="3"/>
      <c r="U80" s="3"/>
      <c r="V80" s="3"/>
      <c r="W80" s="3"/>
      <c r="X80" s="3"/>
    </row>
    <row r="81" spans="17:24" x14ac:dyDescent="0.25">
      <c r="R81" s="3"/>
      <c r="S81" s="1"/>
      <c r="T81" s="3"/>
      <c r="U81" s="3"/>
      <c r="V81" s="3"/>
      <c r="W81" s="3"/>
      <c r="X81" s="3"/>
    </row>
    <row r="82" spans="17:24" x14ac:dyDescent="0.25">
      <c r="R82" s="3"/>
      <c r="S82" s="1"/>
      <c r="T82" s="3"/>
      <c r="U82" s="3"/>
      <c r="V82" s="3"/>
      <c r="W82" s="3"/>
      <c r="X82" s="3"/>
    </row>
    <row r="83" spans="17:24" x14ac:dyDescent="0.25">
      <c r="R83" s="3"/>
      <c r="S83" s="1"/>
    </row>
    <row r="84" spans="17:24" x14ac:dyDescent="0.25">
      <c r="R84" s="3"/>
      <c r="S84" s="1"/>
    </row>
    <row r="85" spans="17:24" x14ac:dyDescent="0.25">
      <c r="R85" s="3"/>
      <c r="S85" s="1"/>
    </row>
    <row r="86" spans="17:24" x14ac:dyDescent="0.25">
      <c r="R86" s="3"/>
      <c r="S86" s="1"/>
    </row>
    <row r="87" spans="17:24" x14ac:dyDescent="0.25">
      <c r="R87" s="3"/>
      <c r="S87" s="1"/>
    </row>
    <row r="88" spans="17:24" x14ac:dyDescent="0.25">
      <c r="Q88" s="4"/>
      <c r="R88" s="3"/>
      <c r="S88" s="1"/>
    </row>
    <row r="89" spans="17:24" x14ac:dyDescent="0.25">
      <c r="Q89" s="5"/>
    </row>
  </sheetData>
  <mergeCells count="4">
    <mergeCell ref="B5:H5"/>
    <mergeCell ref="I5:O5"/>
    <mergeCell ref="B4:P4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"/>
  <sheetViews>
    <sheetView zoomScaleNormal="100" workbookViewId="0">
      <selection activeCell="A97" sqref="A97"/>
    </sheetView>
  </sheetViews>
  <sheetFormatPr baseColWidth="10" defaultRowHeight="15" x14ac:dyDescent="0.25"/>
  <cols>
    <col min="1" max="1" width="19.140625" customWidth="1"/>
    <col min="2" max="2" width="8.140625" customWidth="1"/>
    <col min="3" max="3" width="8.42578125" customWidth="1"/>
    <col min="4" max="4" width="8.7109375" customWidth="1"/>
    <col min="5" max="5" width="8.5703125" customWidth="1"/>
    <col min="6" max="6" width="8.28515625" customWidth="1"/>
    <col min="7" max="7" width="8.7109375" customWidth="1"/>
    <col min="8" max="8" width="10.5703125" customWidth="1"/>
    <col min="9" max="9" width="9.42578125" customWidth="1"/>
    <col min="10" max="10" width="8.5703125" customWidth="1"/>
    <col min="11" max="11" width="9" customWidth="1"/>
    <col min="12" max="12" width="8.85546875" customWidth="1"/>
    <col min="13" max="13" width="8.42578125" customWidth="1"/>
    <col min="14" max="14" width="9" customWidth="1"/>
    <col min="17" max="17" width="17.7109375" customWidth="1"/>
    <col min="20" max="20" width="25.140625" bestFit="1" customWidth="1"/>
    <col min="28" max="28" width="16.5703125" customWidth="1"/>
  </cols>
  <sheetData>
    <row r="2" spans="1:19" ht="17.25" x14ac:dyDescent="0.3">
      <c r="A2" s="14" t="s">
        <v>92</v>
      </c>
    </row>
    <row r="4" spans="1:19" ht="15" customHeight="1" x14ac:dyDescent="0.25">
      <c r="A4" s="51" t="s">
        <v>77</v>
      </c>
      <c r="B4" s="49" t="s">
        <v>78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7"/>
      <c r="R4" s="7"/>
      <c r="S4" s="8"/>
    </row>
    <row r="5" spans="1:19" x14ac:dyDescent="0.25">
      <c r="A5" s="51"/>
      <c r="B5" s="53" t="s">
        <v>67</v>
      </c>
      <c r="C5" s="53"/>
      <c r="D5" s="53"/>
      <c r="E5" s="53"/>
      <c r="F5" s="53"/>
      <c r="G5" s="53"/>
      <c r="H5" s="50"/>
      <c r="I5" s="53" t="s">
        <v>68</v>
      </c>
      <c r="J5" s="53"/>
      <c r="K5" s="53"/>
      <c r="L5" s="53"/>
      <c r="M5" s="53"/>
      <c r="N5" s="53"/>
      <c r="O5" s="50"/>
      <c r="P5" s="41"/>
      <c r="Q5" s="7"/>
      <c r="R5" s="7"/>
      <c r="S5" s="8"/>
    </row>
    <row r="6" spans="1:19" x14ac:dyDescent="0.25">
      <c r="A6" s="51"/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69</v>
      </c>
      <c r="I6" s="41" t="s">
        <v>1</v>
      </c>
      <c r="J6" s="41" t="s">
        <v>2</v>
      </c>
      <c r="K6" s="41" t="s">
        <v>3</v>
      </c>
      <c r="L6" s="41" t="s">
        <v>4</v>
      </c>
      <c r="M6" s="41" t="s">
        <v>5</v>
      </c>
      <c r="N6" s="41" t="s">
        <v>6</v>
      </c>
      <c r="O6" s="41" t="s">
        <v>69</v>
      </c>
      <c r="P6" s="41" t="s">
        <v>0</v>
      </c>
      <c r="Q6" s="23"/>
      <c r="R6" s="7"/>
      <c r="S6" s="8"/>
    </row>
    <row r="7" spans="1:19" ht="9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7"/>
      <c r="R7" s="7"/>
      <c r="S7" s="8"/>
    </row>
    <row r="8" spans="1:19" x14ac:dyDescent="0.25">
      <c r="A8" s="42" t="s">
        <v>18</v>
      </c>
      <c r="B8" s="43">
        <v>25</v>
      </c>
      <c r="C8" s="43">
        <v>8</v>
      </c>
      <c r="D8" s="43">
        <v>2</v>
      </c>
      <c r="E8" s="43">
        <v>0</v>
      </c>
      <c r="F8" s="43">
        <v>26</v>
      </c>
      <c r="G8" s="43">
        <v>0</v>
      </c>
      <c r="H8" s="44">
        <f t="shared" ref="H8:H39" si="0">SUM(B8:G8)</f>
        <v>61</v>
      </c>
      <c r="I8" s="43">
        <v>12</v>
      </c>
      <c r="J8" s="43">
        <v>6</v>
      </c>
      <c r="K8" s="43">
        <v>0</v>
      </c>
      <c r="L8" s="43">
        <v>0</v>
      </c>
      <c r="M8" s="43">
        <v>22</v>
      </c>
      <c r="N8" s="43">
        <v>0</v>
      </c>
      <c r="O8" s="44">
        <f>SUM(I8:N8)</f>
        <v>40</v>
      </c>
      <c r="P8" s="44">
        <f>H8+O8</f>
        <v>101</v>
      </c>
      <c r="Q8" s="9" t="s">
        <v>20</v>
      </c>
      <c r="R8" s="7"/>
    </row>
    <row r="9" spans="1:19" x14ac:dyDescent="0.25">
      <c r="A9" s="38" t="s">
        <v>22</v>
      </c>
      <c r="B9" s="36">
        <v>24</v>
      </c>
      <c r="C9" s="36">
        <v>7</v>
      </c>
      <c r="D9" s="36">
        <v>10</v>
      </c>
      <c r="E9" s="36">
        <v>0</v>
      </c>
      <c r="F9" s="36">
        <v>8</v>
      </c>
      <c r="G9" s="36">
        <v>2</v>
      </c>
      <c r="H9" s="37">
        <f t="shared" si="0"/>
        <v>51</v>
      </c>
      <c r="I9" s="36">
        <v>18</v>
      </c>
      <c r="J9" s="36">
        <v>8</v>
      </c>
      <c r="K9" s="36">
        <v>11</v>
      </c>
      <c r="L9" s="36">
        <v>0</v>
      </c>
      <c r="M9" s="36">
        <v>51</v>
      </c>
      <c r="N9" s="36">
        <v>2</v>
      </c>
      <c r="O9" s="37">
        <f t="shared" ref="O9:O38" si="1">SUM(I9:N9)</f>
        <v>90</v>
      </c>
      <c r="P9" s="37">
        <f t="shared" ref="P9:P39" si="2">H9+O9</f>
        <v>141</v>
      </c>
      <c r="Q9" s="9" t="s">
        <v>23</v>
      </c>
      <c r="R9" s="7"/>
    </row>
    <row r="10" spans="1:19" x14ac:dyDescent="0.25">
      <c r="A10" s="45" t="s">
        <v>25</v>
      </c>
      <c r="B10" s="43">
        <v>1</v>
      </c>
      <c r="C10" s="43">
        <v>5</v>
      </c>
      <c r="D10" s="43">
        <v>0</v>
      </c>
      <c r="E10" s="43">
        <v>0</v>
      </c>
      <c r="F10" s="43">
        <v>1</v>
      </c>
      <c r="G10" s="43">
        <v>0</v>
      </c>
      <c r="H10" s="44">
        <f t="shared" si="0"/>
        <v>7</v>
      </c>
      <c r="I10" s="43">
        <v>0</v>
      </c>
      <c r="J10" s="43">
        <v>1</v>
      </c>
      <c r="K10" s="43">
        <v>0</v>
      </c>
      <c r="L10" s="43">
        <v>0</v>
      </c>
      <c r="M10" s="43">
        <v>0</v>
      </c>
      <c r="N10" s="43">
        <v>0</v>
      </c>
      <c r="O10" s="44">
        <f t="shared" si="1"/>
        <v>1</v>
      </c>
      <c r="P10" s="44">
        <f t="shared" si="2"/>
        <v>8</v>
      </c>
      <c r="Q10" s="9" t="s">
        <v>26</v>
      </c>
      <c r="R10" s="7"/>
    </row>
    <row r="11" spans="1:19" x14ac:dyDescent="0.25">
      <c r="A11" s="38" t="s">
        <v>17</v>
      </c>
      <c r="B11" s="36">
        <v>11</v>
      </c>
      <c r="C11" s="36">
        <v>45</v>
      </c>
      <c r="D11" s="36">
        <v>4</v>
      </c>
      <c r="E11" s="36">
        <v>0</v>
      </c>
      <c r="F11" s="36">
        <v>6</v>
      </c>
      <c r="G11" s="36">
        <v>0</v>
      </c>
      <c r="H11" s="37">
        <f t="shared" si="0"/>
        <v>66</v>
      </c>
      <c r="I11" s="36">
        <v>2</v>
      </c>
      <c r="J11" s="36">
        <v>10</v>
      </c>
      <c r="K11" s="36">
        <v>0</v>
      </c>
      <c r="L11" s="36">
        <v>0</v>
      </c>
      <c r="M11" s="36">
        <v>0</v>
      </c>
      <c r="N11" s="36">
        <v>0</v>
      </c>
      <c r="O11" s="37">
        <f t="shared" si="1"/>
        <v>12</v>
      </c>
      <c r="P11" s="37">
        <f t="shared" si="2"/>
        <v>78</v>
      </c>
      <c r="Q11" s="9" t="s">
        <v>81</v>
      </c>
      <c r="R11" s="7"/>
    </row>
    <row r="12" spans="1:19" x14ac:dyDescent="0.25">
      <c r="A12" s="45" t="s">
        <v>29</v>
      </c>
      <c r="B12" s="43">
        <v>38</v>
      </c>
      <c r="C12" s="43">
        <v>14</v>
      </c>
      <c r="D12" s="43">
        <v>3</v>
      </c>
      <c r="E12" s="43">
        <v>0</v>
      </c>
      <c r="F12" s="43">
        <v>12</v>
      </c>
      <c r="G12" s="43">
        <v>2</v>
      </c>
      <c r="H12" s="44">
        <f t="shared" si="0"/>
        <v>69</v>
      </c>
      <c r="I12" s="43">
        <v>5</v>
      </c>
      <c r="J12" s="43">
        <v>1</v>
      </c>
      <c r="K12" s="43">
        <v>0</v>
      </c>
      <c r="L12" s="43">
        <v>0</v>
      </c>
      <c r="M12" s="43">
        <v>2</v>
      </c>
      <c r="N12" s="43">
        <v>1</v>
      </c>
      <c r="O12" s="44">
        <f t="shared" si="1"/>
        <v>9</v>
      </c>
      <c r="P12" s="44">
        <f t="shared" si="2"/>
        <v>78</v>
      </c>
      <c r="Q12" s="9" t="s">
        <v>27</v>
      </c>
      <c r="R12" s="7"/>
    </row>
    <row r="13" spans="1:19" x14ac:dyDescent="0.25">
      <c r="A13" s="38" t="s">
        <v>16</v>
      </c>
      <c r="B13" s="36">
        <v>16</v>
      </c>
      <c r="C13" s="36">
        <v>4</v>
      </c>
      <c r="D13" s="36">
        <v>2</v>
      </c>
      <c r="E13" s="36">
        <v>0</v>
      </c>
      <c r="F13" s="36">
        <v>27</v>
      </c>
      <c r="G13" s="36">
        <v>1</v>
      </c>
      <c r="H13" s="37">
        <f t="shared" si="0"/>
        <v>50</v>
      </c>
      <c r="I13" s="36">
        <v>38</v>
      </c>
      <c r="J13" s="36">
        <v>7</v>
      </c>
      <c r="K13" s="36">
        <v>3</v>
      </c>
      <c r="L13" s="36">
        <v>1</v>
      </c>
      <c r="M13" s="36">
        <v>58</v>
      </c>
      <c r="N13" s="36">
        <v>0</v>
      </c>
      <c r="O13" s="37">
        <f t="shared" si="1"/>
        <v>107</v>
      </c>
      <c r="P13" s="37">
        <f t="shared" si="2"/>
        <v>157</v>
      </c>
      <c r="Q13" s="9" t="s">
        <v>31</v>
      </c>
      <c r="R13" s="7"/>
    </row>
    <row r="14" spans="1:19" x14ac:dyDescent="0.25">
      <c r="A14" s="42" t="s">
        <v>79</v>
      </c>
      <c r="B14" s="43">
        <v>4</v>
      </c>
      <c r="C14" s="43">
        <v>2</v>
      </c>
      <c r="D14" s="43">
        <v>0</v>
      </c>
      <c r="E14" s="43">
        <v>0</v>
      </c>
      <c r="F14" s="43">
        <v>3</v>
      </c>
      <c r="G14" s="43">
        <v>0</v>
      </c>
      <c r="H14" s="44">
        <f>SUM(B14:G14)</f>
        <v>9</v>
      </c>
      <c r="I14" s="43">
        <v>13</v>
      </c>
      <c r="J14" s="43">
        <v>4</v>
      </c>
      <c r="K14" s="43">
        <v>0</v>
      </c>
      <c r="L14" s="43">
        <v>0</v>
      </c>
      <c r="M14" s="43">
        <v>4</v>
      </c>
      <c r="N14" s="43">
        <v>0</v>
      </c>
      <c r="O14" s="44">
        <f>SUM(I14:N14)</f>
        <v>21</v>
      </c>
      <c r="P14" s="44">
        <f>H14+O14</f>
        <v>30</v>
      </c>
      <c r="Q14" s="9" t="s">
        <v>80</v>
      </c>
      <c r="R14" s="7"/>
    </row>
    <row r="15" spans="1:19" x14ac:dyDescent="0.25">
      <c r="A15" s="38" t="s">
        <v>33</v>
      </c>
      <c r="B15" s="36">
        <v>21</v>
      </c>
      <c r="C15" s="36">
        <v>135</v>
      </c>
      <c r="D15" s="36">
        <v>3</v>
      </c>
      <c r="E15" s="36">
        <v>10</v>
      </c>
      <c r="F15" s="36">
        <v>10</v>
      </c>
      <c r="G15" s="36">
        <v>3</v>
      </c>
      <c r="H15" s="37">
        <f t="shared" si="0"/>
        <v>182</v>
      </c>
      <c r="I15" s="39">
        <v>7</v>
      </c>
      <c r="J15" s="40">
        <v>22</v>
      </c>
      <c r="K15" s="40">
        <v>0</v>
      </c>
      <c r="L15" s="40">
        <v>4</v>
      </c>
      <c r="M15" s="40">
        <v>8</v>
      </c>
      <c r="N15" s="40">
        <v>0</v>
      </c>
      <c r="O15" s="37">
        <f t="shared" si="1"/>
        <v>41</v>
      </c>
      <c r="P15" s="37">
        <f t="shared" si="2"/>
        <v>223</v>
      </c>
      <c r="Q15" s="9" t="s">
        <v>28</v>
      </c>
      <c r="R15" s="7"/>
    </row>
    <row r="16" spans="1:19" x14ac:dyDescent="0.25">
      <c r="A16" s="45" t="s">
        <v>15</v>
      </c>
      <c r="B16" s="43">
        <v>42</v>
      </c>
      <c r="C16" s="43">
        <v>13</v>
      </c>
      <c r="D16" s="43">
        <v>1</v>
      </c>
      <c r="E16" s="43">
        <v>0</v>
      </c>
      <c r="F16" s="43">
        <v>12</v>
      </c>
      <c r="G16" s="43">
        <v>3</v>
      </c>
      <c r="H16" s="44">
        <f t="shared" si="0"/>
        <v>71</v>
      </c>
      <c r="I16" s="46">
        <v>11</v>
      </c>
      <c r="J16" s="47">
        <v>3</v>
      </c>
      <c r="K16" s="47">
        <v>0</v>
      </c>
      <c r="L16" s="47">
        <v>0</v>
      </c>
      <c r="M16" s="47">
        <v>5</v>
      </c>
      <c r="N16" s="47">
        <v>1</v>
      </c>
      <c r="O16" s="44">
        <f t="shared" si="1"/>
        <v>20</v>
      </c>
      <c r="P16" s="44">
        <f t="shared" si="2"/>
        <v>91</v>
      </c>
      <c r="Q16" s="9" t="s">
        <v>34</v>
      </c>
      <c r="R16" s="7"/>
    </row>
    <row r="17" spans="1:18" x14ac:dyDescent="0.25">
      <c r="A17" s="35" t="s">
        <v>14</v>
      </c>
      <c r="B17" s="36">
        <v>1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7">
        <f t="shared" si="0"/>
        <v>1</v>
      </c>
      <c r="I17" s="36">
        <v>1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7">
        <f t="shared" si="1"/>
        <v>1</v>
      </c>
      <c r="P17" s="37">
        <f t="shared" si="2"/>
        <v>2</v>
      </c>
      <c r="Q17" s="9" t="s">
        <v>37</v>
      </c>
      <c r="R17" s="7"/>
    </row>
    <row r="18" spans="1:18" x14ac:dyDescent="0.25">
      <c r="A18" s="42" t="s">
        <v>38</v>
      </c>
      <c r="B18" s="43">
        <v>29</v>
      </c>
      <c r="C18" s="43">
        <v>15</v>
      </c>
      <c r="D18" s="43">
        <v>8</v>
      </c>
      <c r="E18" s="43">
        <v>0</v>
      </c>
      <c r="F18" s="43">
        <v>7</v>
      </c>
      <c r="G18" s="43">
        <v>4</v>
      </c>
      <c r="H18" s="44">
        <f t="shared" si="0"/>
        <v>63</v>
      </c>
      <c r="I18" s="43">
        <v>3</v>
      </c>
      <c r="J18" s="43">
        <v>0</v>
      </c>
      <c r="K18" s="43">
        <v>3</v>
      </c>
      <c r="L18" s="43">
        <v>0</v>
      </c>
      <c r="M18" s="43">
        <v>2</v>
      </c>
      <c r="N18" s="43">
        <v>1</v>
      </c>
      <c r="O18" s="44">
        <f t="shared" si="1"/>
        <v>9</v>
      </c>
      <c r="P18" s="44">
        <f t="shared" si="2"/>
        <v>72</v>
      </c>
      <c r="Q18" s="9" t="s">
        <v>30</v>
      </c>
      <c r="R18" s="7"/>
    </row>
    <row r="19" spans="1:18" x14ac:dyDescent="0.25">
      <c r="A19" s="35" t="s">
        <v>39</v>
      </c>
      <c r="B19" s="36">
        <v>17</v>
      </c>
      <c r="C19" s="36">
        <v>11</v>
      </c>
      <c r="D19" s="36">
        <v>2</v>
      </c>
      <c r="E19" s="36">
        <v>0</v>
      </c>
      <c r="F19" s="36">
        <v>15</v>
      </c>
      <c r="G19" s="36">
        <v>1</v>
      </c>
      <c r="H19" s="37">
        <f t="shared" si="0"/>
        <v>46</v>
      </c>
      <c r="I19" s="36">
        <v>7</v>
      </c>
      <c r="J19" s="36">
        <v>4</v>
      </c>
      <c r="K19" s="36">
        <v>0</v>
      </c>
      <c r="L19" s="36">
        <v>0</v>
      </c>
      <c r="M19" s="36">
        <v>10</v>
      </c>
      <c r="N19" s="36">
        <v>0</v>
      </c>
      <c r="O19" s="37">
        <f t="shared" si="1"/>
        <v>21</v>
      </c>
      <c r="P19" s="37">
        <f t="shared" si="2"/>
        <v>67</v>
      </c>
      <c r="Q19" s="9" t="s">
        <v>40</v>
      </c>
      <c r="R19" s="7"/>
    </row>
    <row r="20" spans="1:18" ht="18.75" customHeight="1" x14ac:dyDescent="0.25">
      <c r="A20" s="42" t="s">
        <v>42</v>
      </c>
      <c r="B20" s="43">
        <v>10</v>
      </c>
      <c r="C20" s="43">
        <v>3</v>
      </c>
      <c r="D20" s="43">
        <v>0</v>
      </c>
      <c r="E20" s="43">
        <v>0</v>
      </c>
      <c r="F20" s="43">
        <v>4</v>
      </c>
      <c r="G20" s="43">
        <v>0</v>
      </c>
      <c r="H20" s="44">
        <f t="shared" si="0"/>
        <v>17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4">
        <f t="shared" si="1"/>
        <v>0</v>
      </c>
      <c r="P20" s="44">
        <f>H20+O20</f>
        <v>17</v>
      </c>
      <c r="Q20" s="9" t="s">
        <v>43</v>
      </c>
      <c r="R20" s="7"/>
    </row>
    <row r="21" spans="1:18" x14ac:dyDescent="0.25">
      <c r="A21" s="35" t="s">
        <v>44</v>
      </c>
      <c r="B21" s="36">
        <v>0</v>
      </c>
      <c r="C21" s="36">
        <v>1</v>
      </c>
      <c r="D21" s="36">
        <v>0</v>
      </c>
      <c r="E21" s="36">
        <v>0</v>
      </c>
      <c r="F21" s="36">
        <v>0</v>
      </c>
      <c r="G21" s="36">
        <v>0</v>
      </c>
      <c r="H21" s="37">
        <f>SUM(B21:G21)</f>
        <v>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7">
        <f t="shared" si="1"/>
        <v>0</v>
      </c>
      <c r="P21" s="37">
        <f t="shared" si="2"/>
        <v>1</v>
      </c>
      <c r="Q21" s="9" t="s">
        <v>45</v>
      </c>
      <c r="R21" s="7"/>
    </row>
    <row r="22" spans="1:18" x14ac:dyDescent="0.25">
      <c r="A22" s="42" t="s">
        <v>46</v>
      </c>
      <c r="B22" s="43">
        <v>63</v>
      </c>
      <c r="C22" s="43">
        <v>33</v>
      </c>
      <c r="D22" s="43">
        <v>1</v>
      </c>
      <c r="E22" s="43">
        <v>0</v>
      </c>
      <c r="F22" s="43">
        <v>28</v>
      </c>
      <c r="G22" s="43">
        <v>3</v>
      </c>
      <c r="H22" s="44">
        <f t="shared" si="0"/>
        <v>128</v>
      </c>
      <c r="I22" s="43">
        <v>30</v>
      </c>
      <c r="J22" s="43">
        <v>20</v>
      </c>
      <c r="K22" s="43">
        <v>3</v>
      </c>
      <c r="L22" s="43">
        <v>0</v>
      </c>
      <c r="M22" s="43">
        <v>30</v>
      </c>
      <c r="N22" s="43">
        <v>0</v>
      </c>
      <c r="O22" s="44">
        <f t="shared" si="1"/>
        <v>83</v>
      </c>
      <c r="P22" s="44">
        <f t="shared" si="2"/>
        <v>211</v>
      </c>
      <c r="Q22" s="9" t="s">
        <v>47</v>
      </c>
      <c r="R22" s="7"/>
    </row>
    <row r="23" spans="1:18" x14ac:dyDescent="0.25">
      <c r="A23" s="35" t="s">
        <v>49</v>
      </c>
      <c r="B23" s="36">
        <v>0</v>
      </c>
      <c r="C23" s="36">
        <v>0</v>
      </c>
      <c r="D23" s="36">
        <v>0</v>
      </c>
      <c r="E23" s="36">
        <v>0</v>
      </c>
      <c r="F23" s="36">
        <v>1</v>
      </c>
      <c r="G23" s="36">
        <v>0</v>
      </c>
      <c r="H23" s="37">
        <f t="shared" si="0"/>
        <v>1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7">
        <f t="shared" si="1"/>
        <v>0</v>
      </c>
      <c r="P23" s="37">
        <f t="shared" si="2"/>
        <v>1</v>
      </c>
      <c r="Q23" s="9" t="s">
        <v>50</v>
      </c>
      <c r="R23" s="7"/>
    </row>
    <row r="24" spans="1:18" x14ac:dyDescent="0.25">
      <c r="A24" s="45" t="s">
        <v>52</v>
      </c>
      <c r="B24" s="43">
        <v>21</v>
      </c>
      <c r="C24" s="43">
        <v>14</v>
      </c>
      <c r="D24" s="43">
        <v>1</v>
      </c>
      <c r="E24" s="43">
        <v>0</v>
      </c>
      <c r="F24" s="43">
        <v>4</v>
      </c>
      <c r="G24" s="43">
        <v>0</v>
      </c>
      <c r="H24" s="44">
        <f t="shared" si="0"/>
        <v>40</v>
      </c>
      <c r="I24" s="43">
        <v>14</v>
      </c>
      <c r="J24" s="43">
        <v>3</v>
      </c>
      <c r="K24" s="43">
        <v>1</v>
      </c>
      <c r="L24" s="43">
        <v>0</v>
      </c>
      <c r="M24" s="43">
        <v>3</v>
      </c>
      <c r="N24" s="43">
        <v>0</v>
      </c>
      <c r="O24" s="44">
        <f t="shared" si="1"/>
        <v>21</v>
      </c>
      <c r="P24" s="44">
        <f t="shared" si="2"/>
        <v>61</v>
      </c>
      <c r="Q24" s="9" t="s">
        <v>53</v>
      </c>
      <c r="R24" s="7"/>
    </row>
    <row r="25" spans="1:18" x14ac:dyDescent="0.25">
      <c r="A25" s="38" t="s">
        <v>54</v>
      </c>
      <c r="B25" s="36">
        <v>3</v>
      </c>
      <c r="C25" s="36">
        <v>6</v>
      </c>
      <c r="D25" s="36">
        <v>1</v>
      </c>
      <c r="E25" s="36">
        <v>0</v>
      </c>
      <c r="F25" s="36">
        <v>2</v>
      </c>
      <c r="G25" s="36">
        <v>0</v>
      </c>
      <c r="H25" s="37">
        <f t="shared" si="0"/>
        <v>12</v>
      </c>
      <c r="I25" s="36">
        <v>6</v>
      </c>
      <c r="J25" s="36">
        <v>3</v>
      </c>
      <c r="K25" s="36">
        <v>3</v>
      </c>
      <c r="L25" s="36">
        <v>0</v>
      </c>
      <c r="M25" s="36">
        <v>6</v>
      </c>
      <c r="N25" s="36">
        <v>2</v>
      </c>
      <c r="O25" s="37">
        <f t="shared" si="1"/>
        <v>20</v>
      </c>
      <c r="P25" s="37">
        <f t="shared" si="2"/>
        <v>32</v>
      </c>
      <c r="Q25" s="9" t="s">
        <v>35</v>
      </c>
      <c r="R25" s="7"/>
    </row>
    <row r="26" spans="1:18" x14ac:dyDescent="0.25">
      <c r="A26" s="45" t="s">
        <v>55</v>
      </c>
      <c r="B26" s="43">
        <v>19</v>
      </c>
      <c r="C26" s="43">
        <v>1</v>
      </c>
      <c r="D26" s="43">
        <v>6</v>
      </c>
      <c r="E26" s="43">
        <v>0</v>
      </c>
      <c r="F26" s="43">
        <v>5</v>
      </c>
      <c r="G26" s="43">
        <v>0</v>
      </c>
      <c r="H26" s="44">
        <f t="shared" si="0"/>
        <v>31</v>
      </c>
      <c r="I26" s="43">
        <v>8</v>
      </c>
      <c r="J26" s="43">
        <v>0</v>
      </c>
      <c r="K26" s="43">
        <v>1</v>
      </c>
      <c r="L26" s="43">
        <v>0</v>
      </c>
      <c r="M26" s="43">
        <v>1</v>
      </c>
      <c r="N26" s="43">
        <v>1</v>
      </c>
      <c r="O26" s="44">
        <f t="shared" si="1"/>
        <v>11</v>
      </c>
      <c r="P26" s="44">
        <f>H26+O26</f>
        <v>42</v>
      </c>
      <c r="Q26" s="9" t="s">
        <v>56</v>
      </c>
      <c r="R26" s="7"/>
    </row>
    <row r="27" spans="1:18" x14ac:dyDescent="0.25">
      <c r="A27" s="38" t="s">
        <v>13</v>
      </c>
      <c r="B27" s="36">
        <v>22</v>
      </c>
      <c r="C27" s="36">
        <v>11</v>
      </c>
      <c r="D27" s="36">
        <v>2</v>
      </c>
      <c r="E27" s="36">
        <v>3</v>
      </c>
      <c r="F27" s="36">
        <v>6</v>
      </c>
      <c r="G27" s="36">
        <v>0</v>
      </c>
      <c r="H27" s="37">
        <f t="shared" si="0"/>
        <v>44</v>
      </c>
      <c r="I27" s="36">
        <v>4</v>
      </c>
      <c r="J27" s="36">
        <v>0</v>
      </c>
      <c r="K27" s="36">
        <v>1</v>
      </c>
      <c r="L27" s="36">
        <v>0</v>
      </c>
      <c r="M27" s="36">
        <v>5</v>
      </c>
      <c r="N27" s="36">
        <v>0</v>
      </c>
      <c r="O27" s="37">
        <f t="shared" si="1"/>
        <v>10</v>
      </c>
      <c r="P27" s="37">
        <f t="shared" si="2"/>
        <v>54</v>
      </c>
      <c r="Q27" s="9" t="s">
        <v>36</v>
      </c>
      <c r="R27" s="7"/>
    </row>
    <row r="28" spans="1:18" x14ac:dyDescent="0.25">
      <c r="A28" s="45" t="s">
        <v>12</v>
      </c>
      <c r="B28" s="43">
        <v>47</v>
      </c>
      <c r="C28" s="43">
        <v>20</v>
      </c>
      <c r="D28" s="43">
        <v>10</v>
      </c>
      <c r="E28" s="43">
        <v>0</v>
      </c>
      <c r="F28" s="43">
        <v>15</v>
      </c>
      <c r="G28" s="43">
        <v>0</v>
      </c>
      <c r="H28" s="44">
        <f t="shared" si="0"/>
        <v>92</v>
      </c>
      <c r="I28" s="43">
        <v>27</v>
      </c>
      <c r="J28" s="43">
        <v>2</v>
      </c>
      <c r="K28" s="43">
        <v>1</v>
      </c>
      <c r="L28" s="43">
        <v>0</v>
      </c>
      <c r="M28" s="43">
        <v>1</v>
      </c>
      <c r="N28" s="43">
        <v>0</v>
      </c>
      <c r="O28" s="44">
        <f t="shared" si="1"/>
        <v>31</v>
      </c>
      <c r="P28" s="44">
        <f t="shared" si="2"/>
        <v>123</v>
      </c>
      <c r="Q28" s="9" t="s">
        <v>51</v>
      </c>
      <c r="R28" s="7"/>
    </row>
    <row r="29" spans="1:18" ht="16.5" customHeight="1" x14ac:dyDescent="0.25">
      <c r="A29" s="38" t="s">
        <v>11</v>
      </c>
      <c r="B29" s="36">
        <v>25</v>
      </c>
      <c r="C29" s="36">
        <v>8</v>
      </c>
      <c r="D29" s="36">
        <v>1</v>
      </c>
      <c r="E29" s="36">
        <v>0</v>
      </c>
      <c r="F29" s="36">
        <v>19</v>
      </c>
      <c r="G29" s="36">
        <v>2</v>
      </c>
      <c r="H29" s="37">
        <f t="shared" si="0"/>
        <v>55</v>
      </c>
      <c r="I29" s="36">
        <v>11</v>
      </c>
      <c r="J29" s="36">
        <v>3</v>
      </c>
      <c r="K29" s="36">
        <v>0</v>
      </c>
      <c r="L29" s="36">
        <v>1</v>
      </c>
      <c r="M29" s="36">
        <v>8</v>
      </c>
      <c r="N29" s="36">
        <v>0</v>
      </c>
      <c r="O29" s="37">
        <f t="shared" si="1"/>
        <v>23</v>
      </c>
      <c r="P29" s="37">
        <f t="shared" si="2"/>
        <v>78</v>
      </c>
      <c r="Q29" s="9" t="s">
        <v>48</v>
      </c>
      <c r="R29" s="7"/>
    </row>
    <row r="30" spans="1:18" x14ac:dyDescent="0.25">
      <c r="A30" s="45" t="s">
        <v>57</v>
      </c>
      <c r="B30" s="43">
        <v>23</v>
      </c>
      <c r="C30" s="43">
        <v>41</v>
      </c>
      <c r="D30" s="43">
        <v>19</v>
      </c>
      <c r="E30" s="43">
        <v>1</v>
      </c>
      <c r="F30" s="43">
        <v>18</v>
      </c>
      <c r="G30" s="43">
        <v>151</v>
      </c>
      <c r="H30" s="44">
        <f t="shared" si="0"/>
        <v>253</v>
      </c>
      <c r="I30" s="43">
        <v>2</v>
      </c>
      <c r="J30" s="43">
        <v>9</v>
      </c>
      <c r="K30" s="43">
        <v>2</v>
      </c>
      <c r="L30" s="43">
        <v>0</v>
      </c>
      <c r="M30" s="43">
        <v>3</v>
      </c>
      <c r="N30" s="43">
        <v>13</v>
      </c>
      <c r="O30" s="44">
        <f t="shared" si="1"/>
        <v>29</v>
      </c>
      <c r="P30" s="44">
        <f t="shared" si="2"/>
        <v>282</v>
      </c>
      <c r="Q30" s="9" t="s">
        <v>58</v>
      </c>
      <c r="R30" s="7"/>
    </row>
    <row r="31" spans="1:18" x14ac:dyDescent="0.25">
      <c r="A31" s="38" t="s">
        <v>10</v>
      </c>
      <c r="B31" s="36">
        <v>35</v>
      </c>
      <c r="C31" s="36">
        <v>18</v>
      </c>
      <c r="D31" s="36">
        <v>3</v>
      </c>
      <c r="E31" s="36">
        <v>0</v>
      </c>
      <c r="F31" s="36">
        <v>25</v>
      </c>
      <c r="G31" s="36">
        <v>1</v>
      </c>
      <c r="H31" s="37">
        <f t="shared" si="0"/>
        <v>82</v>
      </c>
      <c r="I31" s="36">
        <v>18</v>
      </c>
      <c r="J31" s="36">
        <v>10</v>
      </c>
      <c r="K31" s="36">
        <v>4</v>
      </c>
      <c r="L31" s="36">
        <v>0</v>
      </c>
      <c r="M31" s="36">
        <v>21</v>
      </c>
      <c r="N31" s="36">
        <v>3</v>
      </c>
      <c r="O31" s="37">
        <f t="shared" si="1"/>
        <v>56</v>
      </c>
      <c r="P31" s="37">
        <f t="shared" si="2"/>
        <v>138</v>
      </c>
      <c r="Q31" s="9" t="s">
        <v>41</v>
      </c>
      <c r="R31" s="7"/>
    </row>
    <row r="32" spans="1:18" x14ac:dyDescent="0.25">
      <c r="A32" s="45" t="s">
        <v>59</v>
      </c>
      <c r="B32" s="43">
        <v>22</v>
      </c>
      <c r="C32" s="43">
        <v>3</v>
      </c>
      <c r="D32" s="43">
        <v>6</v>
      </c>
      <c r="E32" s="43">
        <v>0</v>
      </c>
      <c r="F32" s="43">
        <v>10</v>
      </c>
      <c r="G32" s="43">
        <v>4</v>
      </c>
      <c r="H32" s="44">
        <f t="shared" si="0"/>
        <v>45</v>
      </c>
      <c r="I32" s="43">
        <v>14</v>
      </c>
      <c r="J32" s="43">
        <v>6</v>
      </c>
      <c r="K32" s="43">
        <v>0</v>
      </c>
      <c r="L32" s="43">
        <v>0</v>
      </c>
      <c r="M32" s="43">
        <v>12</v>
      </c>
      <c r="N32" s="43">
        <v>0</v>
      </c>
      <c r="O32" s="44">
        <f t="shared" si="1"/>
        <v>32</v>
      </c>
      <c r="P32" s="44">
        <f t="shared" si="2"/>
        <v>77</v>
      </c>
      <c r="Q32" s="9" t="s">
        <v>60</v>
      </c>
      <c r="R32" s="7"/>
    </row>
    <row r="33" spans="1:23" x14ac:dyDescent="0.25">
      <c r="A33" s="38" t="s">
        <v>62</v>
      </c>
      <c r="B33" s="36">
        <v>6</v>
      </c>
      <c r="C33" s="36">
        <v>2</v>
      </c>
      <c r="D33" s="36">
        <v>0</v>
      </c>
      <c r="E33" s="36">
        <v>0</v>
      </c>
      <c r="F33" s="36">
        <v>3</v>
      </c>
      <c r="G33" s="36">
        <v>0</v>
      </c>
      <c r="H33" s="37">
        <f t="shared" si="0"/>
        <v>11</v>
      </c>
      <c r="I33" s="36">
        <v>14</v>
      </c>
      <c r="J33" s="36">
        <v>2</v>
      </c>
      <c r="K33" s="36">
        <v>0</v>
      </c>
      <c r="L33" s="36">
        <v>0</v>
      </c>
      <c r="M33" s="36">
        <v>11</v>
      </c>
      <c r="N33" s="36">
        <v>2</v>
      </c>
      <c r="O33" s="37">
        <f t="shared" si="1"/>
        <v>29</v>
      </c>
      <c r="P33" s="37">
        <f t="shared" si="2"/>
        <v>40</v>
      </c>
      <c r="Q33" s="9" t="s">
        <v>63</v>
      </c>
      <c r="R33" s="7"/>
    </row>
    <row r="34" spans="1:23" x14ac:dyDescent="0.25">
      <c r="A34" s="45" t="s">
        <v>64</v>
      </c>
      <c r="B34" s="43">
        <v>15</v>
      </c>
      <c r="C34" s="43">
        <v>9</v>
      </c>
      <c r="D34" s="43">
        <v>4</v>
      </c>
      <c r="E34" s="43">
        <v>0</v>
      </c>
      <c r="F34" s="43">
        <v>19</v>
      </c>
      <c r="G34" s="43">
        <v>0</v>
      </c>
      <c r="H34" s="44">
        <f t="shared" si="0"/>
        <v>47</v>
      </c>
      <c r="I34" s="43">
        <v>6</v>
      </c>
      <c r="J34" s="43">
        <v>0</v>
      </c>
      <c r="K34" s="43">
        <v>0</v>
      </c>
      <c r="L34" s="43">
        <v>0</v>
      </c>
      <c r="M34" s="43">
        <v>1</v>
      </c>
      <c r="N34" s="43">
        <v>0</v>
      </c>
      <c r="O34" s="44">
        <f t="shared" si="1"/>
        <v>7</v>
      </c>
      <c r="P34" s="44">
        <f t="shared" si="2"/>
        <v>54</v>
      </c>
      <c r="Q34" s="9" t="s">
        <v>21</v>
      </c>
      <c r="R34" s="7"/>
    </row>
    <row r="35" spans="1:23" x14ac:dyDescent="0.25">
      <c r="A35" s="38" t="s">
        <v>65</v>
      </c>
      <c r="B35" s="36">
        <v>34</v>
      </c>
      <c r="C35" s="36">
        <v>12</v>
      </c>
      <c r="D35" s="36">
        <v>2</v>
      </c>
      <c r="E35" s="36">
        <v>0</v>
      </c>
      <c r="F35" s="36">
        <v>13</v>
      </c>
      <c r="G35" s="36">
        <v>0</v>
      </c>
      <c r="H35" s="37">
        <f t="shared" si="0"/>
        <v>61</v>
      </c>
      <c r="I35" s="36">
        <v>42</v>
      </c>
      <c r="J35" s="36">
        <v>7</v>
      </c>
      <c r="K35" s="36">
        <v>1</v>
      </c>
      <c r="L35" s="36">
        <v>0</v>
      </c>
      <c r="M35" s="36">
        <v>63</v>
      </c>
      <c r="N35" s="36">
        <v>1</v>
      </c>
      <c r="O35" s="37">
        <f t="shared" si="1"/>
        <v>114</v>
      </c>
      <c r="P35" s="37">
        <f>H35+O35</f>
        <v>175</v>
      </c>
      <c r="Q35" s="9" t="s">
        <v>82</v>
      </c>
      <c r="R35" s="7"/>
    </row>
    <row r="36" spans="1:23" x14ac:dyDescent="0.25">
      <c r="A36" s="45" t="s">
        <v>9</v>
      </c>
      <c r="B36" s="43">
        <v>1</v>
      </c>
      <c r="C36" s="43">
        <v>0</v>
      </c>
      <c r="D36" s="43">
        <v>0</v>
      </c>
      <c r="E36" s="43">
        <v>0</v>
      </c>
      <c r="F36" s="43">
        <v>1</v>
      </c>
      <c r="G36" s="43">
        <v>0</v>
      </c>
      <c r="H36" s="44">
        <f t="shared" si="0"/>
        <v>2</v>
      </c>
      <c r="I36" s="43">
        <v>1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4">
        <f t="shared" si="1"/>
        <v>1</v>
      </c>
      <c r="P36" s="44">
        <f t="shared" si="2"/>
        <v>3</v>
      </c>
      <c r="Q36" s="9" t="s">
        <v>32</v>
      </c>
      <c r="R36" s="7"/>
    </row>
    <row r="37" spans="1:23" x14ac:dyDescent="0.25">
      <c r="A37" s="38" t="s">
        <v>8</v>
      </c>
      <c r="B37" s="36">
        <v>93</v>
      </c>
      <c r="C37" s="36">
        <v>18</v>
      </c>
      <c r="D37" s="36">
        <v>5</v>
      </c>
      <c r="E37" s="36">
        <v>0</v>
      </c>
      <c r="F37" s="36">
        <v>54</v>
      </c>
      <c r="G37" s="36">
        <v>5</v>
      </c>
      <c r="H37" s="37">
        <f t="shared" si="0"/>
        <v>175</v>
      </c>
      <c r="I37" s="36">
        <v>18</v>
      </c>
      <c r="J37" s="36">
        <v>3</v>
      </c>
      <c r="K37" s="36">
        <v>0</v>
      </c>
      <c r="L37" s="36">
        <v>0</v>
      </c>
      <c r="M37" s="36">
        <v>7</v>
      </c>
      <c r="N37" s="36">
        <v>0</v>
      </c>
      <c r="O37" s="37">
        <f t="shared" si="1"/>
        <v>28</v>
      </c>
      <c r="P37" s="37">
        <f t="shared" si="2"/>
        <v>203</v>
      </c>
      <c r="Q37" s="9" t="s">
        <v>24</v>
      </c>
      <c r="R37" s="7"/>
    </row>
    <row r="38" spans="1:23" ht="19.5" customHeight="1" x14ac:dyDescent="0.25">
      <c r="A38" s="45" t="s">
        <v>66</v>
      </c>
      <c r="B38" s="43">
        <v>22</v>
      </c>
      <c r="C38" s="43">
        <v>11</v>
      </c>
      <c r="D38" s="43">
        <v>7</v>
      </c>
      <c r="E38" s="43">
        <v>1</v>
      </c>
      <c r="F38" s="43">
        <v>13</v>
      </c>
      <c r="G38" s="43">
        <v>14</v>
      </c>
      <c r="H38" s="44">
        <f t="shared" si="0"/>
        <v>68</v>
      </c>
      <c r="I38" s="43">
        <v>4</v>
      </c>
      <c r="J38" s="43">
        <v>5</v>
      </c>
      <c r="K38" s="43">
        <v>1</v>
      </c>
      <c r="L38" s="43">
        <v>0</v>
      </c>
      <c r="M38" s="43">
        <v>2</v>
      </c>
      <c r="N38" s="43">
        <v>2</v>
      </c>
      <c r="O38" s="44">
        <f t="shared" si="1"/>
        <v>14</v>
      </c>
      <c r="P38" s="44">
        <f t="shared" si="2"/>
        <v>82</v>
      </c>
      <c r="Q38" s="9" t="s">
        <v>61</v>
      </c>
      <c r="R38" s="7"/>
    </row>
    <row r="39" spans="1:23" x14ac:dyDescent="0.25">
      <c r="A39" s="35" t="s">
        <v>7</v>
      </c>
      <c r="B39" s="36">
        <v>11</v>
      </c>
      <c r="C39" s="36">
        <v>0</v>
      </c>
      <c r="D39" s="36">
        <v>3</v>
      </c>
      <c r="E39" s="36">
        <v>0</v>
      </c>
      <c r="F39" s="36">
        <v>5</v>
      </c>
      <c r="G39" s="36">
        <v>0</v>
      </c>
      <c r="H39" s="37">
        <f t="shared" si="0"/>
        <v>19</v>
      </c>
      <c r="I39" s="36">
        <v>6</v>
      </c>
      <c r="J39" s="36">
        <v>1</v>
      </c>
      <c r="K39" s="36">
        <v>0</v>
      </c>
      <c r="L39" s="36">
        <v>0</v>
      </c>
      <c r="M39" s="36">
        <v>2</v>
      </c>
      <c r="N39" s="36">
        <v>0</v>
      </c>
      <c r="O39" s="37">
        <f>SUM(I39:N39)</f>
        <v>9</v>
      </c>
      <c r="P39" s="37">
        <f t="shared" si="2"/>
        <v>28</v>
      </c>
      <c r="Q39" s="9" t="s">
        <v>19</v>
      </c>
      <c r="R39" s="7"/>
    </row>
    <row r="40" spans="1:23" ht="8.25" customHeight="1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7"/>
      <c r="R40" s="7"/>
    </row>
    <row r="41" spans="1:23" x14ac:dyDescent="0.25">
      <c r="A41" s="41" t="s">
        <v>0</v>
      </c>
      <c r="B41" s="21">
        <f>SUM(B8:B39)</f>
        <v>701</v>
      </c>
      <c r="C41" s="21">
        <f t="shared" ref="C41:O41" si="3">SUM(C8:C39)</f>
        <v>470</v>
      </c>
      <c r="D41" s="21">
        <f t="shared" si="3"/>
        <v>106</v>
      </c>
      <c r="E41" s="21">
        <f>SUM(E8:E39)</f>
        <v>15</v>
      </c>
      <c r="F41" s="21">
        <f t="shared" si="3"/>
        <v>372</v>
      </c>
      <c r="G41" s="21">
        <f t="shared" si="3"/>
        <v>196</v>
      </c>
      <c r="H41" s="21">
        <f t="shared" si="3"/>
        <v>1860</v>
      </c>
      <c r="I41" s="21">
        <f t="shared" si="3"/>
        <v>342</v>
      </c>
      <c r="J41" s="21">
        <f t="shared" si="3"/>
        <v>140</v>
      </c>
      <c r="K41" s="21">
        <f t="shared" si="3"/>
        <v>35</v>
      </c>
      <c r="L41" s="21">
        <f t="shared" si="3"/>
        <v>6</v>
      </c>
      <c r="M41" s="21">
        <f t="shared" si="3"/>
        <v>338</v>
      </c>
      <c r="N41" s="21">
        <f t="shared" si="3"/>
        <v>29</v>
      </c>
      <c r="O41" s="21">
        <f t="shared" si="3"/>
        <v>890</v>
      </c>
      <c r="P41" s="21">
        <f>SUM(P8:P39)</f>
        <v>2750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0" t="s">
        <v>94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0" t="s">
        <v>95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W44" s="1"/>
    </row>
    <row r="45" spans="1:23" x14ac:dyDescent="0.25">
      <c r="A45" s="10" t="s">
        <v>96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W45" s="1"/>
    </row>
    <row r="46" spans="1:23" x14ac:dyDescent="0.25">
      <c r="A46" s="10" t="s">
        <v>97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W46" s="1"/>
    </row>
    <row r="47" spans="1:23" x14ac:dyDescent="0.25">
      <c r="A47" s="10" t="s">
        <v>98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W47" s="1"/>
    </row>
    <row r="48" spans="1:23" x14ac:dyDescent="0.25">
      <c r="A48" s="10" t="s">
        <v>99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W49" s="1"/>
    </row>
    <row r="50" spans="1:23" ht="21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W53" s="1"/>
    </row>
    <row r="54" spans="1:23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W57" s="1"/>
    </row>
    <row r="58" spans="1:23" x14ac:dyDescent="0.25">
      <c r="T58" s="4"/>
      <c r="W58" s="1"/>
    </row>
    <row r="59" spans="1:23" x14ac:dyDescent="0.25">
      <c r="T59" s="4"/>
      <c r="W59" s="1"/>
    </row>
    <row r="60" spans="1:23" x14ac:dyDescent="0.25">
      <c r="W60" s="1"/>
    </row>
    <row r="61" spans="1:23" x14ac:dyDescent="0.25">
      <c r="W61" s="1"/>
    </row>
    <row r="62" spans="1:23" x14ac:dyDescent="0.25">
      <c r="W62" s="1"/>
    </row>
    <row r="63" spans="1:23" x14ac:dyDescent="0.25">
      <c r="W63" s="1"/>
    </row>
    <row r="64" spans="1:23" x14ac:dyDescent="0.25">
      <c r="W64" s="1"/>
    </row>
    <row r="65" spans="20:23" x14ac:dyDescent="0.25">
      <c r="W65" s="1"/>
    </row>
    <row r="66" spans="20:23" x14ac:dyDescent="0.25">
      <c r="W66" s="1"/>
    </row>
    <row r="67" spans="20:23" x14ac:dyDescent="0.25">
      <c r="W67" s="1"/>
    </row>
    <row r="68" spans="20:23" x14ac:dyDescent="0.25">
      <c r="W68" s="1"/>
    </row>
    <row r="69" spans="20:23" x14ac:dyDescent="0.25">
      <c r="W69" s="1"/>
    </row>
    <row r="70" spans="20:23" x14ac:dyDescent="0.25"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"/>
  <sheetViews>
    <sheetView zoomScaleNormal="100" workbookViewId="0">
      <selection activeCell="A94" sqref="A94"/>
    </sheetView>
  </sheetViews>
  <sheetFormatPr baseColWidth="10" defaultRowHeight="15" x14ac:dyDescent="0.25"/>
  <cols>
    <col min="1" max="1" width="19.140625" customWidth="1"/>
    <col min="2" max="2" width="9" customWidth="1"/>
    <col min="3" max="3" width="7.85546875" customWidth="1"/>
    <col min="4" max="4" width="8.85546875" customWidth="1"/>
    <col min="5" max="5" width="8.7109375" customWidth="1"/>
    <col min="6" max="7" width="8.42578125" customWidth="1"/>
    <col min="8" max="8" width="10.5703125" customWidth="1"/>
    <col min="9" max="9" width="8.7109375" customWidth="1"/>
    <col min="10" max="10" width="9" customWidth="1"/>
    <col min="11" max="11" width="8.28515625" customWidth="1"/>
    <col min="12" max="12" width="8.7109375" customWidth="1"/>
    <col min="13" max="13" width="8" customWidth="1"/>
    <col min="14" max="14" width="7.85546875" customWidth="1"/>
    <col min="15" max="15" width="10.7109375" customWidth="1"/>
    <col min="17" max="17" width="17" customWidth="1"/>
    <col min="20" max="20" width="25.140625" customWidth="1"/>
  </cols>
  <sheetData>
    <row r="2" spans="1:19" ht="17.25" x14ac:dyDescent="0.3">
      <c r="A2" s="14" t="s">
        <v>93</v>
      </c>
    </row>
    <row r="4" spans="1:19" ht="15" customHeight="1" x14ac:dyDescent="0.25">
      <c r="A4" s="51" t="s">
        <v>77</v>
      </c>
      <c r="B4" s="49" t="s">
        <v>78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7"/>
      <c r="R4" s="7"/>
      <c r="S4" s="8"/>
    </row>
    <row r="5" spans="1:19" x14ac:dyDescent="0.25">
      <c r="A5" s="51"/>
      <c r="B5" s="53" t="s">
        <v>67</v>
      </c>
      <c r="C5" s="53"/>
      <c r="D5" s="53"/>
      <c r="E5" s="53"/>
      <c r="F5" s="53"/>
      <c r="G5" s="53"/>
      <c r="H5" s="50"/>
      <c r="I5" s="53" t="s">
        <v>68</v>
      </c>
      <c r="J5" s="53"/>
      <c r="K5" s="53"/>
      <c r="L5" s="53"/>
      <c r="M5" s="53"/>
      <c r="N5" s="53"/>
      <c r="O5" s="50"/>
      <c r="P5" s="41"/>
      <c r="Q5" s="7"/>
      <c r="R5" s="7"/>
      <c r="S5" s="8"/>
    </row>
    <row r="6" spans="1:19" x14ac:dyDescent="0.25">
      <c r="A6" s="51"/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69</v>
      </c>
      <c r="I6" s="41" t="s">
        <v>1</v>
      </c>
      <c r="J6" s="41" t="s">
        <v>2</v>
      </c>
      <c r="K6" s="41" t="s">
        <v>3</v>
      </c>
      <c r="L6" s="41" t="s">
        <v>4</v>
      </c>
      <c r="M6" s="41" t="s">
        <v>5</v>
      </c>
      <c r="N6" s="41" t="s">
        <v>6</v>
      </c>
      <c r="O6" s="41" t="s">
        <v>69</v>
      </c>
      <c r="P6" s="41" t="s">
        <v>0</v>
      </c>
      <c r="Q6" s="24"/>
      <c r="R6" s="7"/>
      <c r="S6" s="8"/>
    </row>
    <row r="7" spans="1:19" ht="8.25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7"/>
      <c r="R7" s="7"/>
      <c r="S7" s="8"/>
    </row>
    <row r="8" spans="1:19" x14ac:dyDescent="0.25">
      <c r="A8" s="42" t="s">
        <v>18</v>
      </c>
      <c r="B8" s="43">
        <v>6</v>
      </c>
      <c r="C8" s="43">
        <v>19</v>
      </c>
      <c r="D8" s="43">
        <v>3</v>
      </c>
      <c r="E8" s="43">
        <v>0</v>
      </c>
      <c r="F8" s="43">
        <v>4</v>
      </c>
      <c r="G8" s="43">
        <v>0</v>
      </c>
      <c r="H8" s="44">
        <f t="shared" ref="H8:H39" si="0">SUM(B8:G8)</f>
        <v>32</v>
      </c>
      <c r="I8" s="43">
        <v>7</v>
      </c>
      <c r="J8" s="43">
        <v>32</v>
      </c>
      <c r="K8" s="43">
        <v>1</v>
      </c>
      <c r="L8" s="43">
        <v>0</v>
      </c>
      <c r="M8" s="43">
        <v>11</v>
      </c>
      <c r="N8" s="43">
        <v>0</v>
      </c>
      <c r="O8" s="44">
        <f>SUM(I8:N8)</f>
        <v>51</v>
      </c>
      <c r="P8" s="44">
        <f>H8+O8</f>
        <v>83</v>
      </c>
      <c r="Q8" s="9" t="s">
        <v>20</v>
      </c>
      <c r="R8" s="7"/>
    </row>
    <row r="9" spans="1:19" x14ac:dyDescent="0.25">
      <c r="A9" s="38" t="s">
        <v>22</v>
      </c>
      <c r="B9" s="36">
        <v>17</v>
      </c>
      <c r="C9" s="36">
        <v>253</v>
      </c>
      <c r="D9" s="36">
        <v>3</v>
      </c>
      <c r="E9" s="36">
        <v>0</v>
      </c>
      <c r="F9" s="36">
        <v>31</v>
      </c>
      <c r="G9" s="36">
        <v>1</v>
      </c>
      <c r="H9" s="37">
        <f t="shared" si="0"/>
        <v>305</v>
      </c>
      <c r="I9" s="36">
        <v>16</v>
      </c>
      <c r="J9" s="36">
        <v>255</v>
      </c>
      <c r="K9" s="36">
        <v>3</v>
      </c>
      <c r="L9" s="36">
        <v>0</v>
      </c>
      <c r="M9" s="36">
        <v>31</v>
      </c>
      <c r="N9" s="36">
        <v>0</v>
      </c>
      <c r="O9" s="37">
        <f t="shared" ref="O9:O38" si="1">SUM(I9:N9)</f>
        <v>305</v>
      </c>
      <c r="P9" s="37">
        <f t="shared" ref="P9:P39" si="2">H9+O9</f>
        <v>610</v>
      </c>
      <c r="Q9" s="9" t="s">
        <v>23</v>
      </c>
      <c r="R9" s="7"/>
    </row>
    <row r="10" spans="1:19" x14ac:dyDescent="0.25">
      <c r="A10" s="45" t="s">
        <v>25</v>
      </c>
      <c r="B10" s="43">
        <v>0</v>
      </c>
      <c r="C10" s="43">
        <v>3</v>
      </c>
      <c r="D10" s="43">
        <v>0</v>
      </c>
      <c r="E10" s="43">
        <v>0</v>
      </c>
      <c r="F10" s="43">
        <v>1</v>
      </c>
      <c r="G10" s="43">
        <v>1</v>
      </c>
      <c r="H10" s="44">
        <f t="shared" si="0"/>
        <v>5</v>
      </c>
      <c r="I10" s="43">
        <v>1</v>
      </c>
      <c r="J10" s="43">
        <v>2</v>
      </c>
      <c r="K10" s="43">
        <v>0</v>
      </c>
      <c r="L10" s="43">
        <v>0</v>
      </c>
      <c r="M10" s="43">
        <v>2</v>
      </c>
      <c r="N10" s="43">
        <v>0</v>
      </c>
      <c r="O10" s="44">
        <f t="shared" si="1"/>
        <v>5</v>
      </c>
      <c r="P10" s="44">
        <f t="shared" si="2"/>
        <v>10</v>
      </c>
      <c r="Q10" s="9" t="s">
        <v>26</v>
      </c>
      <c r="R10" s="7"/>
    </row>
    <row r="11" spans="1:19" ht="13.5" customHeight="1" x14ac:dyDescent="0.25">
      <c r="A11" s="38" t="s">
        <v>17</v>
      </c>
      <c r="B11" s="36">
        <v>1</v>
      </c>
      <c r="C11" s="36">
        <v>24</v>
      </c>
      <c r="D11" s="36">
        <v>3</v>
      </c>
      <c r="E11" s="36">
        <v>1</v>
      </c>
      <c r="F11" s="36">
        <v>27</v>
      </c>
      <c r="G11" s="36">
        <v>0</v>
      </c>
      <c r="H11" s="37">
        <f t="shared" si="0"/>
        <v>56</v>
      </c>
      <c r="I11" s="36">
        <v>2</v>
      </c>
      <c r="J11" s="36">
        <v>4</v>
      </c>
      <c r="K11" s="36">
        <v>0</v>
      </c>
      <c r="L11" s="36">
        <v>0</v>
      </c>
      <c r="M11" s="36">
        <v>2</v>
      </c>
      <c r="N11" s="36">
        <v>0</v>
      </c>
      <c r="O11" s="37">
        <f t="shared" si="1"/>
        <v>8</v>
      </c>
      <c r="P11" s="37">
        <f t="shared" si="2"/>
        <v>64</v>
      </c>
      <c r="Q11" s="9" t="s">
        <v>81</v>
      </c>
      <c r="R11" s="7"/>
    </row>
    <row r="12" spans="1:19" x14ac:dyDescent="0.25">
      <c r="A12" s="45" t="s">
        <v>29</v>
      </c>
      <c r="B12" s="43">
        <v>15</v>
      </c>
      <c r="C12" s="43">
        <v>9</v>
      </c>
      <c r="D12" s="43">
        <v>1</v>
      </c>
      <c r="E12" s="43">
        <v>0</v>
      </c>
      <c r="F12" s="43">
        <v>5</v>
      </c>
      <c r="G12" s="43">
        <v>2</v>
      </c>
      <c r="H12" s="44">
        <f t="shared" si="0"/>
        <v>32</v>
      </c>
      <c r="I12" s="43">
        <v>5</v>
      </c>
      <c r="J12" s="43">
        <v>5</v>
      </c>
      <c r="K12" s="43">
        <v>0</v>
      </c>
      <c r="L12" s="43">
        <v>0</v>
      </c>
      <c r="M12" s="43">
        <v>3</v>
      </c>
      <c r="N12" s="43">
        <v>0</v>
      </c>
      <c r="O12" s="44">
        <f t="shared" si="1"/>
        <v>13</v>
      </c>
      <c r="P12" s="44">
        <f t="shared" si="2"/>
        <v>45</v>
      </c>
      <c r="Q12" s="9" t="s">
        <v>27</v>
      </c>
      <c r="R12" s="7"/>
    </row>
    <row r="13" spans="1:19" x14ac:dyDescent="0.25">
      <c r="A13" s="38" t="s">
        <v>16</v>
      </c>
      <c r="B13" s="36">
        <v>24</v>
      </c>
      <c r="C13" s="36">
        <v>326</v>
      </c>
      <c r="D13" s="36">
        <v>5</v>
      </c>
      <c r="E13" s="36">
        <v>0</v>
      </c>
      <c r="F13" s="36">
        <v>58</v>
      </c>
      <c r="G13" s="36">
        <v>1</v>
      </c>
      <c r="H13" s="37">
        <f t="shared" si="0"/>
        <v>414</v>
      </c>
      <c r="I13" s="36">
        <v>31</v>
      </c>
      <c r="J13" s="36">
        <v>326</v>
      </c>
      <c r="K13" s="36">
        <v>5</v>
      </c>
      <c r="L13" s="36">
        <v>1</v>
      </c>
      <c r="M13" s="36">
        <v>56</v>
      </c>
      <c r="N13" s="36">
        <v>2</v>
      </c>
      <c r="O13" s="37">
        <f t="shared" si="1"/>
        <v>421</v>
      </c>
      <c r="P13" s="37">
        <f t="shared" si="2"/>
        <v>835</v>
      </c>
      <c r="Q13" s="9" t="s">
        <v>31</v>
      </c>
      <c r="R13" s="7"/>
    </row>
    <row r="14" spans="1:19" x14ac:dyDescent="0.25">
      <c r="A14" s="42" t="s">
        <v>79</v>
      </c>
      <c r="B14" s="43">
        <v>5</v>
      </c>
      <c r="C14" s="43">
        <v>40</v>
      </c>
      <c r="D14" s="43">
        <v>1</v>
      </c>
      <c r="E14" s="43">
        <v>0</v>
      </c>
      <c r="F14" s="43">
        <v>38</v>
      </c>
      <c r="G14" s="43">
        <v>0</v>
      </c>
      <c r="H14" s="44">
        <f>SUM(B14:G14)</f>
        <v>84</v>
      </c>
      <c r="I14" s="43">
        <v>5</v>
      </c>
      <c r="J14" s="43">
        <v>40</v>
      </c>
      <c r="K14" s="43">
        <v>2</v>
      </c>
      <c r="L14" s="43">
        <v>0</v>
      </c>
      <c r="M14" s="43">
        <v>39</v>
      </c>
      <c r="N14" s="43">
        <v>0</v>
      </c>
      <c r="O14" s="44">
        <f>SUM(I14:N14)</f>
        <v>86</v>
      </c>
      <c r="P14" s="44">
        <f>H14+O14</f>
        <v>170</v>
      </c>
      <c r="Q14" s="9" t="s">
        <v>80</v>
      </c>
      <c r="R14" s="7"/>
    </row>
    <row r="15" spans="1:19" x14ac:dyDescent="0.25">
      <c r="A15" s="38" t="s">
        <v>33</v>
      </c>
      <c r="B15" s="36">
        <v>0</v>
      </c>
      <c r="C15" s="36">
        <v>2</v>
      </c>
      <c r="D15" s="36">
        <v>0</v>
      </c>
      <c r="E15" s="36">
        <v>0</v>
      </c>
      <c r="F15" s="36">
        <v>4</v>
      </c>
      <c r="G15" s="36">
        <v>0</v>
      </c>
      <c r="H15" s="37">
        <f t="shared" si="0"/>
        <v>6</v>
      </c>
      <c r="I15" s="39">
        <v>0</v>
      </c>
      <c r="J15" s="40">
        <v>8</v>
      </c>
      <c r="K15" s="40">
        <v>0</v>
      </c>
      <c r="L15" s="40">
        <v>0</v>
      </c>
      <c r="M15" s="40">
        <v>2</v>
      </c>
      <c r="N15" s="40">
        <v>0</v>
      </c>
      <c r="O15" s="37">
        <f t="shared" si="1"/>
        <v>10</v>
      </c>
      <c r="P15" s="37">
        <f t="shared" si="2"/>
        <v>16</v>
      </c>
      <c r="Q15" s="9" t="s">
        <v>28</v>
      </c>
      <c r="R15" s="7"/>
    </row>
    <row r="16" spans="1:19" x14ac:dyDescent="0.25">
      <c r="A16" s="45" t="s">
        <v>15</v>
      </c>
      <c r="B16" s="43">
        <v>145</v>
      </c>
      <c r="C16" s="43">
        <v>320</v>
      </c>
      <c r="D16" s="43">
        <v>14</v>
      </c>
      <c r="E16" s="43">
        <v>4</v>
      </c>
      <c r="F16" s="43">
        <v>160</v>
      </c>
      <c r="G16" s="43">
        <v>13</v>
      </c>
      <c r="H16" s="44">
        <f t="shared" si="0"/>
        <v>656</v>
      </c>
      <c r="I16" s="46">
        <v>68</v>
      </c>
      <c r="J16" s="47">
        <v>250</v>
      </c>
      <c r="K16" s="47">
        <v>7</v>
      </c>
      <c r="L16" s="47">
        <v>0</v>
      </c>
      <c r="M16" s="47">
        <v>148</v>
      </c>
      <c r="N16" s="47">
        <v>1</v>
      </c>
      <c r="O16" s="44">
        <f t="shared" si="1"/>
        <v>474</v>
      </c>
      <c r="P16" s="44">
        <f t="shared" si="2"/>
        <v>1130</v>
      </c>
      <c r="Q16" s="9" t="s">
        <v>34</v>
      </c>
      <c r="R16" s="7"/>
    </row>
    <row r="17" spans="1:18" x14ac:dyDescent="0.25">
      <c r="A17" s="35" t="s">
        <v>14</v>
      </c>
      <c r="B17" s="36">
        <v>19</v>
      </c>
      <c r="C17" s="36">
        <v>30</v>
      </c>
      <c r="D17" s="36">
        <v>0</v>
      </c>
      <c r="E17" s="36">
        <v>0</v>
      </c>
      <c r="F17" s="36">
        <v>7</v>
      </c>
      <c r="G17" s="36">
        <v>0</v>
      </c>
      <c r="H17" s="37">
        <f t="shared" si="0"/>
        <v>56</v>
      </c>
      <c r="I17" s="36">
        <v>18</v>
      </c>
      <c r="J17" s="36">
        <v>31</v>
      </c>
      <c r="K17" s="36">
        <v>0</v>
      </c>
      <c r="L17" s="36">
        <v>0</v>
      </c>
      <c r="M17" s="36">
        <v>7</v>
      </c>
      <c r="N17" s="36">
        <v>0</v>
      </c>
      <c r="O17" s="37">
        <f t="shared" si="1"/>
        <v>56</v>
      </c>
      <c r="P17" s="37">
        <f t="shared" si="2"/>
        <v>112</v>
      </c>
      <c r="Q17" s="9" t="s">
        <v>37</v>
      </c>
      <c r="R17" s="7"/>
    </row>
    <row r="18" spans="1:18" x14ac:dyDescent="0.25">
      <c r="A18" s="42" t="s">
        <v>38</v>
      </c>
      <c r="B18" s="43">
        <v>4</v>
      </c>
      <c r="C18" s="43">
        <v>10</v>
      </c>
      <c r="D18" s="43">
        <v>0</v>
      </c>
      <c r="E18" s="43">
        <v>0</v>
      </c>
      <c r="F18" s="43">
        <v>4</v>
      </c>
      <c r="G18" s="43">
        <v>0</v>
      </c>
      <c r="H18" s="44">
        <f t="shared" si="0"/>
        <v>18</v>
      </c>
      <c r="I18" s="43">
        <v>4</v>
      </c>
      <c r="J18" s="43">
        <v>9</v>
      </c>
      <c r="K18" s="43">
        <v>0</v>
      </c>
      <c r="L18" s="43">
        <v>0</v>
      </c>
      <c r="M18" s="43">
        <v>4</v>
      </c>
      <c r="N18" s="43">
        <v>0</v>
      </c>
      <c r="O18" s="44">
        <f t="shared" si="1"/>
        <v>17</v>
      </c>
      <c r="P18" s="44">
        <f t="shared" si="2"/>
        <v>35</v>
      </c>
      <c r="Q18" s="9" t="s">
        <v>30</v>
      </c>
      <c r="R18" s="7"/>
    </row>
    <row r="19" spans="1:18" x14ac:dyDescent="0.25">
      <c r="A19" s="35" t="s">
        <v>39</v>
      </c>
      <c r="B19" s="36">
        <v>17</v>
      </c>
      <c r="C19" s="36">
        <v>37</v>
      </c>
      <c r="D19" s="36">
        <v>3</v>
      </c>
      <c r="E19" s="36">
        <v>1</v>
      </c>
      <c r="F19" s="36">
        <v>3</v>
      </c>
      <c r="G19" s="36">
        <v>3</v>
      </c>
      <c r="H19" s="37">
        <f t="shared" si="0"/>
        <v>64</v>
      </c>
      <c r="I19" s="36">
        <v>7</v>
      </c>
      <c r="J19" s="36">
        <v>30</v>
      </c>
      <c r="K19" s="36">
        <v>5</v>
      </c>
      <c r="L19" s="36">
        <v>3</v>
      </c>
      <c r="M19" s="36">
        <v>3</v>
      </c>
      <c r="N19" s="36">
        <v>4</v>
      </c>
      <c r="O19" s="37">
        <f t="shared" si="1"/>
        <v>52</v>
      </c>
      <c r="P19" s="37">
        <f t="shared" si="2"/>
        <v>116</v>
      </c>
      <c r="Q19" s="9" t="s">
        <v>40</v>
      </c>
      <c r="R19" s="7"/>
    </row>
    <row r="20" spans="1:18" ht="15" customHeight="1" x14ac:dyDescent="0.25">
      <c r="A20" s="42" t="s">
        <v>42</v>
      </c>
      <c r="B20" s="43">
        <v>8</v>
      </c>
      <c r="C20" s="43">
        <v>5</v>
      </c>
      <c r="D20" s="43">
        <v>2</v>
      </c>
      <c r="E20" s="43">
        <v>1</v>
      </c>
      <c r="F20" s="43">
        <v>4</v>
      </c>
      <c r="G20" s="43">
        <v>0</v>
      </c>
      <c r="H20" s="44">
        <f t="shared" si="0"/>
        <v>20</v>
      </c>
      <c r="I20" s="43">
        <v>3</v>
      </c>
      <c r="J20" s="43">
        <v>3</v>
      </c>
      <c r="K20" s="43">
        <v>0</v>
      </c>
      <c r="L20" s="43">
        <v>2</v>
      </c>
      <c r="M20" s="43">
        <v>2</v>
      </c>
      <c r="N20" s="43">
        <v>1</v>
      </c>
      <c r="O20" s="44">
        <f t="shared" si="1"/>
        <v>11</v>
      </c>
      <c r="P20" s="44">
        <f>H20+O20</f>
        <v>31</v>
      </c>
      <c r="Q20" s="9" t="s">
        <v>43</v>
      </c>
      <c r="R20" s="7"/>
    </row>
    <row r="21" spans="1:18" x14ac:dyDescent="0.25">
      <c r="A21" s="35" t="s">
        <v>44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7">
        <f>SUM(B21:G21)</f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7">
        <f t="shared" si="1"/>
        <v>0</v>
      </c>
      <c r="P21" s="37">
        <f t="shared" si="2"/>
        <v>0</v>
      </c>
      <c r="Q21" s="9" t="s">
        <v>45</v>
      </c>
      <c r="R21" s="7"/>
    </row>
    <row r="22" spans="1:18" x14ac:dyDescent="0.25">
      <c r="A22" s="42" t="s">
        <v>46</v>
      </c>
      <c r="B22" s="43">
        <v>160</v>
      </c>
      <c r="C22" s="43">
        <v>277</v>
      </c>
      <c r="D22" s="43">
        <v>11</v>
      </c>
      <c r="E22" s="43">
        <v>1</v>
      </c>
      <c r="F22" s="43">
        <v>81</v>
      </c>
      <c r="G22" s="43">
        <v>8</v>
      </c>
      <c r="H22" s="44">
        <f t="shared" si="0"/>
        <v>538</v>
      </c>
      <c r="I22" s="43">
        <v>112</v>
      </c>
      <c r="J22" s="43">
        <v>204</v>
      </c>
      <c r="K22" s="43">
        <v>5</v>
      </c>
      <c r="L22" s="43">
        <v>1</v>
      </c>
      <c r="M22" s="43">
        <v>52</v>
      </c>
      <c r="N22" s="43">
        <v>1</v>
      </c>
      <c r="O22" s="44">
        <f t="shared" si="1"/>
        <v>375</v>
      </c>
      <c r="P22" s="44">
        <f t="shared" si="2"/>
        <v>913</v>
      </c>
      <c r="Q22" s="9" t="s">
        <v>47</v>
      </c>
      <c r="R22" s="7"/>
    </row>
    <row r="23" spans="1:18" x14ac:dyDescent="0.25">
      <c r="A23" s="35" t="s">
        <v>49</v>
      </c>
      <c r="B23" s="36">
        <v>23</v>
      </c>
      <c r="C23" s="36">
        <v>60</v>
      </c>
      <c r="D23" s="36">
        <v>0</v>
      </c>
      <c r="E23" s="36">
        <v>0</v>
      </c>
      <c r="F23" s="36">
        <v>19</v>
      </c>
      <c r="G23" s="36">
        <v>0</v>
      </c>
      <c r="H23" s="37">
        <f t="shared" si="0"/>
        <v>102</v>
      </c>
      <c r="I23" s="36">
        <v>15</v>
      </c>
      <c r="J23" s="36">
        <v>58</v>
      </c>
      <c r="K23" s="36">
        <v>0</v>
      </c>
      <c r="L23" s="36">
        <v>0</v>
      </c>
      <c r="M23" s="36">
        <v>17</v>
      </c>
      <c r="N23" s="36">
        <v>1</v>
      </c>
      <c r="O23" s="37">
        <f t="shared" si="1"/>
        <v>91</v>
      </c>
      <c r="P23" s="37">
        <f t="shared" si="2"/>
        <v>193</v>
      </c>
      <c r="Q23" s="9" t="s">
        <v>50</v>
      </c>
      <c r="R23" s="7"/>
    </row>
    <row r="24" spans="1:18" x14ac:dyDescent="0.25">
      <c r="A24" s="45" t="s">
        <v>52</v>
      </c>
      <c r="B24" s="43">
        <v>3</v>
      </c>
      <c r="C24" s="43">
        <v>2</v>
      </c>
      <c r="D24" s="43">
        <v>0</v>
      </c>
      <c r="E24" s="43">
        <v>0</v>
      </c>
      <c r="F24" s="43">
        <v>2</v>
      </c>
      <c r="G24" s="43">
        <v>0</v>
      </c>
      <c r="H24" s="44">
        <f t="shared" si="0"/>
        <v>7</v>
      </c>
      <c r="I24" s="43">
        <v>14</v>
      </c>
      <c r="J24" s="43">
        <v>11</v>
      </c>
      <c r="K24" s="43">
        <v>0</v>
      </c>
      <c r="L24" s="43">
        <v>0</v>
      </c>
      <c r="M24" s="43">
        <v>2</v>
      </c>
      <c r="N24" s="43">
        <v>1</v>
      </c>
      <c r="O24" s="44">
        <f t="shared" si="1"/>
        <v>28</v>
      </c>
      <c r="P24" s="44">
        <f t="shared" si="2"/>
        <v>35</v>
      </c>
      <c r="Q24" s="9" t="s">
        <v>53</v>
      </c>
      <c r="R24" s="7"/>
    </row>
    <row r="25" spans="1:18" x14ac:dyDescent="0.25">
      <c r="A25" s="38" t="s">
        <v>54</v>
      </c>
      <c r="B25" s="36">
        <v>14</v>
      </c>
      <c r="C25" s="36">
        <v>20</v>
      </c>
      <c r="D25" s="36">
        <v>1</v>
      </c>
      <c r="E25" s="36">
        <v>4</v>
      </c>
      <c r="F25" s="36">
        <v>3</v>
      </c>
      <c r="G25" s="36">
        <v>6</v>
      </c>
      <c r="H25" s="37">
        <f t="shared" si="0"/>
        <v>48</v>
      </c>
      <c r="I25" s="36">
        <v>9</v>
      </c>
      <c r="J25" s="36">
        <v>17</v>
      </c>
      <c r="K25" s="36">
        <v>2</v>
      </c>
      <c r="L25" s="36">
        <v>4</v>
      </c>
      <c r="M25" s="36">
        <v>3</v>
      </c>
      <c r="N25" s="36">
        <v>3</v>
      </c>
      <c r="O25" s="37">
        <f t="shared" si="1"/>
        <v>38</v>
      </c>
      <c r="P25" s="37">
        <f t="shared" si="2"/>
        <v>86</v>
      </c>
      <c r="Q25" s="9" t="s">
        <v>35</v>
      </c>
      <c r="R25" s="7"/>
    </row>
    <row r="26" spans="1:18" x14ac:dyDescent="0.25">
      <c r="A26" s="45" t="s">
        <v>55</v>
      </c>
      <c r="B26" s="43">
        <v>14</v>
      </c>
      <c r="C26" s="43">
        <v>107</v>
      </c>
      <c r="D26" s="43">
        <v>8</v>
      </c>
      <c r="E26" s="43">
        <v>0</v>
      </c>
      <c r="F26" s="43">
        <v>41</v>
      </c>
      <c r="G26" s="43">
        <v>0</v>
      </c>
      <c r="H26" s="44">
        <f t="shared" si="0"/>
        <v>170</v>
      </c>
      <c r="I26" s="43">
        <v>17</v>
      </c>
      <c r="J26" s="43">
        <v>129</v>
      </c>
      <c r="K26" s="43">
        <v>9</v>
      </c>
      <c r="L26" s="43">
        <v>0</v>
      </c>
      <c r="M26" s="43">
        <v>48</v>
      </c>
      <c r="N26" s="43">
        <v>0</v>
      </c>
      <c r="O26" s="44">
        <f t="shared" si="1"/>
        <v>203</v>
      </c>
      <c r="P26" s="44">
        <f>H26+O26</f>
        <v>373</v>
      </c>
      <c r="Q26" s="9" t="s">
        <v>56</v>
      </c>
      <c r="R26" s="7"/>
    </row>
    <row r="27" spans="1:18" x14ac:dyDescent="0.25">
      <c r="A27" s="38" t="s">
        <v>13</v>
      </c>
      <c r="B27" s="36">
        <v>1</v>
      </c>
      <c r="C27" s="36">
        <v>1</v>
      </c>
      <c r="D27" s="36">
        <v>0</v>
      </c>
      <c r="E27" s="36">
        <v>0</v>
      </c>
      <c r="F27" s="36">
        <v>0</v>
      </c>
      <c r="G27" s="36">
        <v>0</v>
      </c>
      <c r="H27" s="37">
        <f t="shared" si="0"/>
        <v>2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7">
        <f t="shared" si="1"/>
        <v>0</v>
      </c>
      <c r="P27" s="37">
        <f t="shared" si="2"/>
        <v>2</v>
      </c>
      <c r="Q27" s="9" t="s">
        <v>36</v>
      </c>
      <c r="R27" s="7"/>
    </row>
    <row r="28" spans="1:18" x14ac:dyDescent="0.25">
      <c r="A28" s="45" t="s">
        <v>12</v>
      </c>
      <c r="B28" s="43">
        <v>16</v>
      </c>
      <c r="C28" s="43">
        <v>66</v>
      </c>
      <c r="D28" s="43">
        <v>15</v>
      </c>
      <c r="E28" s="43">
        <v>0</v>
      </c>
      <c r="F28" s="43">
        <v>20</v>
      </c>
      <c r="G28" s="43">
        <v>0</v>
      </c>
      <c r="H28" s="44">
        <f t="shared" si="0"/>
        <v>117</v>
      </c>
      <c r="I28" s="43">
        <v>13</v>
      </c>
      <c r="J28" s="43">
        <v>58</v>
      </c>
      <c r="K28" s="43">
        <v>3</v>
      </c>
      <c r="L28" s="43">
        <v>0</v>
      </c>
      <c r="M28" s="43">
        <v>18</v>
      </c>
      <c r="N28" s="43">
        <v>0</v>
      </c>
      <c r="O28" s="44">
        <f t="shared" si="1"/>
        <v>92</v>
      </c>
      <c r="P28" s="44">
        <f t="shared" si="2"/>
        <v>209</v>
      </c>
      <c r="Q28" s="9" t="s">
        <v>51</v>
      </c>
      <c r="R28" s="7"/>
    </row>
    <row r="29" spans="1:18" x14ac:dyDescent="0.25">
      <c r="A29" s="38" t="s">
        <v>11</v>
      </c>
      <c r="B29" s="36">
        <v>0</v>
      </c>
      <c r="C29" s="36">
        <v>1</v>
      </c>
      <c r="D29" s="36">
        <v>0</v>
      </c>
      <c r="E29" s="36">
        <v>0</v>
      </c>
      <c r="F29" s="36">
        <v>7</v>
      </c>
      <c r="G29" s="36">
        <v>0</v>
      </c>
      <c r="H29" s="37">
        <f t="shared" si="0"/>
        <v>8</v>
      </c>
      <c r="I29" s="36">
        <v>4</v>
      </c>
      <c r="J29" s="36">
        <v>23</v>
      </c>
      <c r="K29" s="36">
        <v>0</v>
      </c>
      <c r="L29" s="36">
        <v>0</v>
      </c>
      <c r="M29" s="36">
        <v>17</v>
      </c>
      <c r="N29" s="36">
        <v>0</v>
      </c>
      <c r="O29" s="37">
        <f t="shared" si="1"/>
        <v>44</v>
      </c>
      <c r="P29" s="37">
        <f t="shared" si="2"/>
        <v>52</v>
      </c>
      <c r="Q29" s="9" t="s">
        <v>48</v>
      </c>
      <c r="R29" s="7"/>
    </row>
    <row r="30" spans="1:18" x14ac:dyDescent="0.25">
      <c r="A30" s="45" t="s">
        <v>57</v>
      </c>
      <c r="B30" s="43">
        <v>20</v>
      </c>
      <c r="C30" s="43">
        <v>13</v>
      </c>
      <c r="D30" s="43">
        <v>5</v>
      </c>
      <c r="E30" s="43">
        <v>4</v>
      </c>
      <c r="F30" s="43">
        <v>6</v>
      </c>
      <c r="G30" s="43">
        <v>7</v>
      </c>
      <c r="H30" s="44">
        <f t="shared" si="0"/>
        <v>55</v>
      </c>
      <c r="I30" s="43">
        <v>2</v>
      </c>
      <c r="J30" s="43">
        <v>1</v>
      </c>
      <c r="K30" s="43">
        <v>0</v>
      </c>
      <c r="L30" s="43">
        <v>0</v>
      </c>
      <c r="M30" s="43">
        <v>1</v>
      </c>
      <c r="N30" s="43">
        <v>1</v>
      </c>
      <c r="O30" s="44">
        <f t="shared" si="1"/>
        <v>5</v>
      </c>
      <c r="P30" s="44">
        <f t="shared" si="2"/>
        <v>60</v>
      </c>
      <c r="Q30" s="9" t="s">
        <v>58</v>
      </c>
      <c r="R30" s="7"/>
    </row>
    <row r="31" spans="1:18" x14ac:dyDescent="0.25">
      <c r="A31" s="38" t="s">
        <v>10</v>
      </c>
      <c r="B31" s="36">
        <v>18</v>
      </c>
      <c r="C31" s="36">
        <v>34</v>
      </c>
      <c r="D31" s="36">
        <v>2</v>
      </c>
      <c r="E31" s="36">
        <v>0</v>
      </c>
      <c r="F31" s="36">
        <v>8</v>
      </c>
      <c r="G31" s="36">
        <v>0</v>
      </c>
      <c r="H31" s="37">
        <f t="shared" si="0"/>
        <v>62</v>
      </c>
      <c r="I31" s="36">
        <v>17</v>
      </c>
      <c r="J31" s="36">
        <v>34</v>
      </c>
      <c r="K31" s="36">
        <v>1</v>
      </c>
      <c r="L31" s="36">
        <v>0</v>
      </c>
      <c r="M31" s="36">
        <v>8</v>
      </c>
      <c r="N31" s="36">
        <v>0</v>
      </c>
      <c r="O31" s="37">
        <f t="shared" si="1"/>
        <v>60</v>
      </c>
      <c r="P31" s="37">
        <f t="shared" si="2"/>
        <v>122</v>
      </c>
      <c r="Q31" s="9" t="s">
        <v>41</v>
      </c>
      <c r="R31" s="7"/>
    </row>
    <row r="32" spans="1:18" x14ac:dyDescent="0.25">
      <c r="A32" s="45" t="s">
        <v>59</v>
      </c>
      <c r="B32" s="43">
        <v>33</v>
      </c>
      <c r="C32" s="43">
        <v>59</v>
      </c>
      <c r="D32" s="43">
        <v>1</v>
      </c>
      <c r="E32" s="43">
        <v>1</v>
      </c>
      <c r="F32" s="43">
        <v>18</v>
      </c>
      <c r="G32" s="43">
        <v>1</v>
      </c>
      <c r="H32" s="44">
        <f t="shared" si="0"/>
        <v>113</v>
      </c>
      <c r="I32" s="43">
        <v>29</v>
      </c>
      <c r="J32" s="43">
        <v>55</v>
      </c>
      <c r="K32" s="43">
        <v>0</v>
      </c>
      <c r="L32" s="43">
        <v>1</v>
      </c>
      <c r="M32" s="43">
        <v>17</v>
      </c>
      <c r="N32" s="43">
        <v>1</v>
      </c>
      <c r="O32" s="44">
        <f t="shared" si="1"/>
        <v>103</v>
      </c>
      <c r="P32" s="44">
        <f t="shared" si="2"/>
        <v>216</v>
      </c>
      <c r="Q32" s="9" t="s">
        <v>60</v>
      </c>
      <c r="R32" s="7"/>
    </row>
    <row r="33" spans="1:23" x14ac:dyDescent="0.25">
      <c r="A33" s="38" t="s">
        <v>62</v>
      </c>
      <c r="B33" s="36">
        <v>30</v>
      </c>
      <c r="C33" s="36">
        <v>102</v>
      </c>
      <c r="D33" s="36">
        <v>2</v>
      </c>
      <c r="E33" s="36">
        <v>0</v>
      </c>
      <c r="F33" s="36">
        <v>40</v>
      </c>
      <c r="G33" s="36">
        <v>2</v>
      </c>
      <c r="H33" s="37">
        <f t="shared" si="0"/>
        <v>176</v>
      </c>
      <c r="I33" s="36">
        <v>27</v>
      </c>
      <c r="J33" s="36">
        <v>103</v>
      </c>
      <c r="K33" s="36">
        <v>2</v>
      </c>
      <c r="L33" s="36">
        <v>0</v>
      </c>
      <c r="M33" s="36">
        <v>41</v>
      </c>
      <c r="N33" s="36">
        <v>2</v>
      </c>
      <c r="O33" s="37">
        <f t="shared" si="1"/>
        <v>175</v>
      </c>
      <c r="P33" s="37">
        <f t="shared" si="2"/>
        <v>351</v>
      </c>
      <c r="Q33" s="9" t="s">
        <v>63</v>
      </c>
      <c r="R33" s="7"/>
    </row>
    <row r="34" spans="1:23" x14ac:dyDescent="0.25">
      <c r="A34" s="45" t="s">
        <v>64</v>
      </c>
      <c r="B34" s="43">
        <v>19</v>
      </c>
      <c r="C34" s="43">
        <v>53</v>
      </c>
      <c r="D34" s="43">
        <v>7</v>
      </c>
      <c r="E34" s="43">
        <v>0</v>
      </c>
      <c r="F34" s="43">
        <v>46</v>
      </c>
      <c r="G34" s="43">
        <v>0</v>
      </c>
      <c r="H34" s="44">
        <f t="shared" si="0"/>
        <v>125</v>
      </c>
      <c r="I34" s="43">
        <v>0</v>
      </c>
      <c r="J34" s="43">
        <v>4</v>
      </c>
      <c r="K34" s="43">
        <v>0</v>
      </c>
      <c r="L34" s="43">
        <v>0</v>
      </c>
      <c r="M34" s="43">
        <v>8</v>
      </c>
      <c r="N34" s="43">
        <v>0</v>
      </c>
      <c r="O34" s="44">
        <f t="shared" si="1"/>
        <v>12</v>
      </c>
      <c r="P34" s="44">
        <f t="shared" si="2"/>
        <v>137</v>
      </c>
      <c r="Q34" s="9" t="s">
        <v>21</v>
      </c>
      <c r="R34" s="7"/>
    </row>
    <row r="35" spans="1:23" x14ac:dyDescent="0.25">
      <c r="A35" s="38" t="s">
        <v>65</v>
      </c>
      <c r="B35" s="36">
        <v>71</v>
      </c>
      <c r="C35" s="36">
        <v>206</v>
      </c>
      <c r="D35" s="36">
        <v>6</v>
      </c>
      <c r="E35" s="36">
        <v>0</v>
      </c>
      <c r="F35" s="36">
        <v>74</v>
      </c>
      <c r="G35" s="36">
        <v>0</v>
      </c>
      <c r="H35" s="37">
        <f t="shared" si="0"/>
        <v>357</v>
      </c>
      <c r="I35" s="36">
        <v>70</v>
      </c>
      <c r="J35" s="36">
        <v>204</v>
      </c>
      <c r="K35" s="36">
        <v>6</v>
      </c>
      <c r="L35" s="36">
        <v>0</v>
      </c>
      <c r="M35" s="36">
        <v>77</v>
      </c>
      <c r="N35" s="36">
        <v>0</v>
      </c>
      <c r="O35" s="37">
        <f t="shared" si="1"/>
        <v>357</v>
      </c>
      <c r="P35" s="37">
        <f>H35+O35</f>
        <v>714</v>
      </c>
      <c r="Q35" s="9" t="s">
        <v>82</v>
      </c>
      <c r="R35" s="7"/>
    </row>
    <row r="36" spans="1:23" x14ac:dyDescent="0.25">
      <c r="A36" s="45" t="s">
        <v>9</v>
      </c>
      <c r="B36" s="43">
        <v>35</v>
      </c>
      <c r="C36" s="43">
        <v>44</v>
      </c>
      <c r="D36" s="43">
        <v>1</v>
      </c>
      <c r="E36" s="43">
        <v>0</v>
      </c>
      <c r="F36" s="43">
        <v>20</v>
      </c>
      <c r="G36" s="43">
        <v>1</v>
      </c>
      <c r="H36" s="44">
        <f t="shared" si="0"/>
        <v>101</v>
      </c>
      <c r="I36" s="43">
        <v>16</v>
      </c>
      <c r="J36" s="43">
        <v>18</v>
      </c>
      <c r="K36" s="43">
        <v>1</v>
      </c>
      <c r="L36" s="43">
        <v>0</v>
      </c>
      <c r="M36" s="43">
        <v>8</v>
      </c>
      <c r="N36" s="43">
        <v>0</v>
      </c>
      <c r="O36" s="44">
        <f t="shared" si="1"/>
        <v>43</v>
      </c>
      <c r="P36" s="44">
        <f t="shared" si="2"/>
        <v>144</v>
      </c>
      <c r="Q36" s="9" t="s">
        <v>32</v>
      </c>
      <c r="R36" s="7"/>
    </row>
    <row r="37" spans="1:23" x14ac:dyDescent="0.25">
      <c r="A37" s="38" t="s">
        <v>8</v>
      </c>
      <c r="B37" s="36">
        <v>30</v>
      </c>
      <c r="C37" s="36">
        <v>45</v>
      </c>
      <c r="D37" s="36">
        <v>4</v>
      </c>
      <c r="E37" s="36">
        <v>0</v>
      </c>
      <c r="F37" s="36">
        <v>21</v>
      </c>
      <c r="G37" s="36">
        <v>0</v>
      </c>
      <c r="H37" s="37">
        <f t="shared" si="0"/>
        <v>100</v>
      </c>
      <c r="I37" s="36">
        <v>11</v>
      </c>
      <c r="J37" s="36">
        <v>24</v>
      </c>
      <c r="K37" s="36">
        <v>1</v>
      </c>
      <c r="L37" s="36">
        <v>0</v>
      </c>
      <c r="M37" s="36">
        <v>14</v>
      </c>
      <c r="N37" s="36">
        <v>0</v>
      </c>
      <c r="O37" s="37">
        <f t="shared" si="1"/>
        <v>50</v>
      </c>
      <c r="P37" s="37">
        <f t="shared" si="2"/>
        <v>150</v>
      </c>
      <c r="Q37" s="9" t="s">
        <v>24</v>
      </c>
      <c r="R37" s="7"/>
    </row>
    <row r="38" spans="1:23" ht="15" customHeight="1" x14ac:dyDescent="0.25">
      <c r="A38" s="45" t="s">
        <v>66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4">
        <f t="shared" si="0"/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4">
        <f t="shared" si="1"/>
        <v>0</v>
      </c>
      <c r="P38" s="44">
        <f t="shared" si="2"/>
        <v>0</v>
      </c>
      <c r="Q38" s="9" t="s">
        <v>61</v>
      </c>
      <c r="R38" s="7"/>
    </row>
    <row r="39" spans="1:23" x14ac:dyDescent="0.25">
      <c r="A39" s="35" t="s">
        <v>7</v>
      </c>
      <c r="B39" s="36">
        <v>13</v>
      </c>
      <c r="C39" s="36">
        <v>17</v>
      </c>
      <c r="D39" s="36">
        <v>1</v>
      </c>
      <c r="E39" s="36">
        <v>0</v>
      </c>
      <c r="F39" s="36">
        <v>6</v>
      </c>
      <c r="G39" s="36">
        <v>0</v>
      </c>
      <c r="H39" s="37">
        <f t="shared" si="0"/>
        <v>37</v>
      </c>
      <c r="I39" s="36">
        <v>10</v>
      </c>
      <c r="J39" s="36">
        <v>13</v>
      </c>
      <c r="K39" s="36">
        <v>0</v>
      </c>
      <c r="L39" s="36">
        <v>0</v>
      </c>
      <c r="M39" s="36">
        <v>5</v>
      </c>
      <c r="N39" s="36">
        <v>0</v>
      </c>
      <c r="O39" s="37">
        <f>SUM(I39:N39)</f>
        <v>28</v>
      </c>
      <c r="P39" s="37">
        <f t="shared" si="2"/>
        <v>65</v>
      </c>
      <c r="Q39" s="9" t="s">
        <v>19</v>
      </c>
      <c r="R39" s="7"/>
    </row>
    <row r="40" spans="1:23" ht="7.5" customHeight="1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7"/>
      <c r="R40" s="7"/>
    </row>
    <row r="41" spans="1:23" x14ac:dyDescent="0.25">
      <c r="A41" s="41" t="s">
        <v>0</v>
      </c>
      <c r="B41" s="21">
        <f>SUM(B8:B39)</f>
        <v>761</v>
      </c>
      <c r="C41" s="21">
        <f t="shared" ref="C41:O41" si="3">SUM(C8:C39)</f>
        <v>2185</v>
      </c>
      <c r="D41" s="21">
        <f t="shared" si="3"/>
        <v>99</v>
      </c>
      <c r="E41" s="21">
        <f>SUM(E8:E39)</f>
        <v>17</v>
      </c>
      <c r="F41" s="21">
        <f t="shared" si="3"/>
        <v>758</v>
      </c>
      <c r="G41" s="21">
        <f t="shared" si="3"/>
        <v>46</v>
      </c>
      <c r="H41" s="21">
        <f t="shared" si="3"/>
        <v>3866</v>
      </c>
      <c r="I41" s="21">
        <f t="shared" si="3"/>
        <v>533</v>
      </c>
      <c r="J41" s="21">
        <f t="shared" si="3"/>
        <v>1951</v>
      </c>
      <c r="K41" s="21">
        <f t="shared" si="3"/>
        <v>53</v>
      </c>
      <c r="L41" s="21">
        <f t="shared" si="3"/>
        <v>12</v>
      </c>
      <c r="M41" s="21">
        <f t="shared" si="3"/>
        <v>646</v>
      </c>
      <c r="N41" s="21">
        <f t="shared" si="3"/>
        <v>18</v>
      </c>
      <c r="O41" s="21">
        <f t="shared" si="3"/>
        <v>3213</v>
      </c>
      <c r="P41" s="21">
        <f>SUM(P8:P39)</f>
        <v>7079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0" t="s">
        <v>94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0" t="s">
        <v>95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U44" s="3"/>
      <c r="V44" s="3"/>
      <c r="W44" s="1"/>
    </row>
    <row r="45" spans="1:23" x14ac:dyDescent="0.25">
      <c r="A45" s="10" t="s">
        <v>96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U45" s="3"/>
      <c r="V45" s="3"/>
      <c r="W45" s="1"/>
    </row>
    <row r="46" spans="1:23" x14ac:dyDescent="0.25">
      <c r="A46" s="10" t="s">
        <v>97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U46" s="3"/>
      <c r="V46" s="3"/>
      <c r="W46" s="1"/>
    </row>
    <row r="47" spans="1:23" ht="15.75" customHeight="1" x14ac:dyDescent="0.25">
      <c r="A47" s="10" t="s">
        <v>98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U47" s="3"/>
      <c r="V47" s="3"/>
      <c r="W47" s="1"/>
    </row>
    <row r="48" spans="1:23" x14ac:dyDescent="0.25">
      <c r="A48" s="10" t="s">
        <v>99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U48" s="3"/>
      <c r="V48" s="3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U49" s="3"/>
      <c r="V49" s="3"/>
      <c r="W49" s="1"/>
    </row>
    <row r="50" spans="1:23" ht="19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U50" s="3"/>
      <c r="V50" s="3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U51" s="3"/>
      <c r="V51" s="3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U52" s="3"/>
      <c r="V52" s="3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U53" s="3"/>
      <c r="V53" s="3"/>
      <c r="W53" s="1"/>
    </row>
    <row r="54" spans="1:23" ht="24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U54" s="3"/>
      <c r="V54" s="3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U55" s="3"/>
      <c r="V55" s="3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U56" s="3"/>
      <c r="V56" s="3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U57" s="3"/>
      <c r="V57" s="3"/>
      <c r="W57" s="1"/>
    </row>
    <row r="58" spans="1:23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T58" s="4"/>
      <c r="U58" s="3"/>
      <c r="V58" s="3"/>
      <c r="W58" s="1"/>
    </row>
    <row r="59" spans="1:23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4"/>
      <c r="U59" s="3"/>
      <c r="V59" s="3"/>
      <c r="W59" s="1"/>
    </row>
    <row r="60" spans="1:23" x14ac:dyDescent="0.25">
      <c r="U60" s="3"/>
      <c r="V60" s="3"/>
      <c r="W60" s="1"/>
    </row>
    <row r="61" spans="1:23" x14ac:dyDescent="0.25">
      <c r="U61" s="3"/>
      <c r="V61" s="3"/>
      <c r="W61" s="1"/>
    </row>
    <row r="62" spans="1:23" x14ac:dyDescent="0.25">
      <c r="U62" s="3"/>
      <c r="V62" s="3"/>
      <c r="W62" s="1"/>
    </row>
    <row r="63" spans="1:23" x14ac:dyDescent="0.25">
      <c r="U63" s="3"/>
      <c r="V63" s="3"/>
      <c r="W63" s="1"/>
    </row>
    <row r="64" spans="1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10.1.1</vt:lpstr>
      <vt:lpstr>10.1.2</vt:lpstr>
      <vt:lpstr>10.1.3</vt:lpstr>
      <vt:lpstr>10.1.4</vt:lpstr>
      <vt:lpstr>10.1.5</vt:lpstr>
      <vt:lpstr>10.1.6</vt:lpstr>
      <vt:lpstr>10.1.7</vt:lpstr>
      <vt:lpstr>10.1.8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dcterms:created xsi:type="dcterms:W3CDTF">2011-01-07T16:40:54Z</dcterms:created>
  <dcterms:modified xsi:type="dcterms:W3CDTF">2018-03-09T01:24:12Z</dcterms:modified>
</cp:coreProperties>
</file>