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7\"/>
    </mc:Choice>
  </mc:AlternateContent>
  <bookViews>
    <workbookView xWindow="240" yWindow="90" windowWidth="15480" windowHeight="11640"/>
  </bookViews>
  <sheets>
    <sheet name="10.6.1" sheetId="3" r:id="rId1"/>
    <sheet name="10.6.2" sheetId="4" r:id="rId2"/>
    <sheet name="10.6.3" sheetId="5" r:id="rId3"/>
    <sheet name="10.6.4" sheetId="6" r:id="rId4"/>
    <sheet name="10.6.5" sheetId="7" r:id="rId5"/>
  </sheets>
  <externalReferences>
    <externalReference r:id="rId6"/>
  </externalReferences>
  <definedNames>
    <definedName name="HypDateTimeFormat">"dd/mm/yy HH:MM:SS"</definedName>
    <definedName name="HypIntgFormat">"###0"</definedName>
    <definedName name="HypRealFormat">"#,##0.#####"</definedName>
    <definedName name="Materiales_peligrosos">'[1]1.1.3'!#REF!</definedName>
  </definedNames>
  <calcPr calcId="171027"/>
</workbook>
</file>

<file path=xl/calcChain.xml><?xml version="1.0" encoding="utf-8"?>
<calcChain xmlns="http://schemas.openxmlformats.org/spreadsheetml/2006/main">
  <c r="E40" i="6" l="1"/>
  <c r="F40" i="6"/>
  <c r="G8" i="6"/>
  <c r="G9" i="6"/>
  <c r="G10" i="6"/>
  <c r="G11" i="6"/>
  <c r="G12" i="6"/>
  <c r="G14" i="6"/>
  <c r="G15" i="6"/>
  <c r="G13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7" i="6"/>
  <c r="E40" i="5"/>
  <c r="F40" i="5"/>
  <c r="G8" i="5"/>
  <c r="G9" i="5"/>
  <c r="G10" i="5"/>
  <c r="G11" i="5"/>
  <c r="G12" i="5"/>
  <c r="G14" i="5"/>
  <c r="G15" i="5"/>
  <c r="G13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7" i="5"/>
  <c r="G8" i="4" l="1"/>
  <c r="G9" i="4"/>
  <c r="G10" i="4"/>
  <c r="G11" i="4"/>
  <c r="G12" i="4"/>
  <c r="G14" i="4"/>
  <c r="G15" i="4"/>
  <c r="G13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7" i="4"/>
  <c r="E40" i="4"/>
  <c r="F40" i="4"/>
  <c r="K42" i="3"/>
  <c r="L42" i="3"/>
  <c r="E42" i="3"/>
  <c r="F42" i="3"/>
  <c r="M10" i="3"/>
  <c r="M11" i="3"/>
  <c r="M12" i="3"/>
  <c r="M13" i="3"/>
  <c r="M14" i="3"/>
  <c r="M16" i="3"/>
  <c r="M17" i="3"/>
  <c r="M15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9" i="3"/>
  <c r="G10" i="3"/>
  <c r="G11" i="3"/>
  <c r="G12" i="3"/>
  <c r="G13" i="3"/>
  <c r="G14" i="3"/>
  <c r="G16" i="3"/>
  <c r="G17" i="3"/>
  <c r="G15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9" i="3"/>
  <c r="C40" i="6" l="1"/>
  <c r="D40" i="6"/>
  <c r="B40" i="6"/>
  <c r="C40" i="5"/>
  <c r="D40" i="5"/>
  <c r="B40" i="5"/>
  <c r="C40" i="4"/>
  <c r="D40" i="4"/>
  <c r="B40" i="4"/>
  <c r="C42" i="3"/>
  <c r="D42" i="3"/>
  <c r="H42" i="3"/>
  <c r="I42" i="3"/>
  <c r="J42" i="3"/>
  <c r="B42" i="3"/>
  <c r="N40" i="3" l="1"/>
  <c r="N11" i="3"/>
  <c r="D8" i="7"/>
  <c r="D9" i="7"/>
  <c r="D10" i="7"/>
  <c r="D11" i="7"/>
  <c r="D12" i="7"/>
  <c r="D14" i="7"/>
  <c r="D15" i="7"/>
  <c r="D13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7" i="7"/>
  <c r="E40" i="7"/>
  <c r="C40" i="7"/>
  <c r="B40" i="7"/>
  <c r="G40" i="6" l="1"/>
  <c r="G40" i="5"/>
  <c r="G40" i="4"/>
  <c r="N39" i="3"/>
  <c r="N25" i="3"/>
  <c r="D40" i="7"/>
  <c r="B41" i="7" s="1"/>
  <c r="N17" i="3"/>
  <c r="N22" i="3"/>
  <c r="N26" i="3"/>
  <c r="N27" i="3"/>
  <c r="N28" i="3"/>
  <c r="N30" i="3"/>
  <c r="N33" i="3"/>
  <c r="N34" i="3"/>
  <c r="N36" i="3"/>
  <c r="N37" i="3"/>
  <c r="E41" i="6" l="1"/>
  <c r="F41" i="6"/>
  <c r="C41" i="5"/>
  <c r="E41" i="5"/>
  <c r="F41" i="5"/>
  <c r="F41" i="4"/>
  <c r="E41" i="4"/>
  <c r="N12" i="3"/>
  <c r="N10" i="3"/>
  <c r="M42" i="3"/>
  <c r="G42" i="3"/>
  <c r="C41" i="7"/>
  <c r="D41" i="7" s="1"/>
  <c r="D41" i="4"/>
  <c r="N15" i="3"/>
  <c r="B41" i="5"/>
  <c r="D41" i="6"/>
  <c r="N32" i="3"/>
  <c r="N18" i="3"/>
  <c r="N14" i="3"/>
  <c r="N16" i="3"/>
  <c r="C41" i="6"/>
  <c r="B41" i="6"/>
  <c r="D41" i="5"/>
  <c r="C41" i="4"/>
  <c r="N35" i="3"/>
  <c r="N38" i="3"/>
  <c r="N31" i="3"/>
  <c r="N23" i="3"/>
  <c r="N20" i="3"/>
  <c r="N19" i="3"/>
  <c r="N13" i="3"/>
  <c r="N21" i="3"/>
  <c r="B41" i="4"/>
  <c r="G41" i="4" s="1"/>
  <c r="N29" i="3"/>
  <c r="N24" i="3"/>
  <c r="N9" i="3"/>
  <c r="G41" i="6" l="1"/>
  <c r="G41" i="5"/>
  <c r="N42" i="3"/>
  <c r="G43" i="3" s="1"/>
  <c r="M43" i="3" l="1"/>
  <c r="N43" i="3" s="1"/>
</calcChain>
</file>

<file path=xl/sharedStrings.xml><?xml version="1.0" encoding="utf-8"?>
<sst xmlns="http://schemas.openxmlformats.org/spreadsheetml/2006/main" count="384" uniqueCount="89">
  <si>
    <t>Nuevo Ingreso</t>
  </si>
  <si>
    <t>Renovación</t>
  </si>
  <si>
    <t>Total</t>
  </si>
  <si>
    <t>Entidad Federativa</t>
  </si>
  <si>
    <t>Aguascalientes</t>
  </si>
  <si>
    <t>Baja California</t>
  </si>
  <si>
    <t>Campeche</t>
  </si>
  <si>
    <t>Chiapas</t>
  </si>
  <si>
    <t>Chihuahua</t>
  </si>
  <si>
    <t>Coahuila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</si>
  <si>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</si>
  <si>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</si>
  <si>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</si>
  <si>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</si>
  <si>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</si>
  <si>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</si>
  <si>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</si>
  <si>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</si>
  <si>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</si>
  <si>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</si>
  <si>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</si>
  <si>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</si>
  <si>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</si>
  <si>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</si>
  <si>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</si>
  <si>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</si>
  <si>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</si>
  <si>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</si>
  <si>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</si>
  <si>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</si>
  <si>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</si>
  <si>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México</t>
  </si>
  <si>
    <t>Mat. y Residuos Pelig.</t>
  </si>
  <si>
    <t>Subtotal</t>
  </si>
  <si>
    <t>Total Capacitación</t>
  </si>
  <si>
    <t>Baja California Sur</t>
  </si>
  <si>
    <t>Colima</t>
  </si>
  <si>
    <t>Nayarit</t>
  </si>
  <si>
    <t>Zacatecas</t>
  </si>
  <si>
    <t>AGS</t>
  </si>
  <si>
    <t>BC</t>
  </si>
  <si>
    <t>COAH</t>
  </si>
  <si>
    <t>CHIS</t>
  </si>
  <si>
    <t>DGO</t>
  </si>
  <si>
    <t>CHIH</t>
  </si>
  <si>
    <t>GTO</t>
  </si>
  <si>
    <t>GRO</t>
  </si>
  <si>
    <t>HGO</t>
  </si>
  <si>
    <t>JAL</t>
  </si>
  <si>
    <t>MICH</t>
  </si>
  <si>
    <t>MEX</t>
  </si>
  <si>
    <t>MOR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</si>
  <si>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</si>
  <si>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</si>
  <si>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</si>
  <si>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</si>
  <si>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</si>
  <si>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</si>
  <si>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</si>
  <si>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</si>
  <si>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</si>
  <si>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</si>
  <si>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</si>
  <si>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</si>
  <si>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%</t>
  </si>
  <si>
    <t>BCS</t>
  </si>
  <si>
    <t>CHIHU</t>
  </si>
  <si>
    <t>COL</t>
  </si>
  <si>
    <t>NAY</t>
  </si>
  <si>
    <t>ZAC</t>
  </si>
  <si>
    <t>Número de Centros de Capacitación</t>
  </si>
  <si>
    <t>Autotransporte de Carga</t>
  </si>
  <si>
    <t>Pasajeros Terrestres</t>
  </si>
  <si>
    <t>Externos</t>
  </si>
  <si>
    <t>Internos</t>
  </si>
  <si>
    <t>Doblemente Articulados</t>
  </si>
  <si>
    <t>Puertos y Aeropuertos</t>
  </si>
  <si>
    <t>Ciudad de México</t>
  </si>
  <si>
    <t>CDMX</t>
  </si>
  <si>
    <t>CAMP</t>
  </si>
  <si>
    <t>TAMS</t>
  </si>
  <si>
    <t>Instructores Registrados en 2017</t>
  </si>
  <si>
    <t>10.6 Conductores Capacitados del Autotransporte Federal</t>
  </si>
  <si>
    <t xml:space="preserve">10.6.1 Total de Conductores Capacitados por Tipo de Trámite y Modalidad de Servicio </t>
  </si>
  <si>
    <t xml:space="preserve">10.6.2 Total de Conductores Capacitados por Modalidad de Servicio </t>
  </si>
  <si>
    <t>10.6.3 Conductores Capacitados por Nuevo Ingreso</t>
  </si>
  <si>
    <t xml:space="preserve">10.6.4 Conductores Capacitados por Renovación </t>
  </si>
  <si>
    <t xml:space="preserve">10.6.5  Operación de los Centros de Capacitación por Entidad Federativa </t>
  </si>
  <si>
    <t>*Pasajeros Terrestres: Incluye Transporte Terrestre de Pasajeros, excepto por Ferrocarril y Transporte Turístico por 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</si>
</sst>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  <numFmt numFmtId="166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FFFFFF"/>
      </bottom>
      <diagonal/>
    </border>
  </borders>
  <cellStyleXfs count="18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</cellStyleXfs>
  <cellXfs count="75">
    <xf numFmtId="0" fontId="0" fillId="0" borderId="0" xfId="0"/>
    <xf numFmtId="0" fontId="0" fillId="4" borderId="0" xfId="0" applyFill="1" applyBorder="1"/>
    <xf numFmtId="3" fontId="0" fillId="0" borderId="0" xfId="0" applyNumberFormat="1"/>
    <xf numFmtId="0" fontId="0" fillId="4" borderId="0" xfId="0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10" fillId="0" borderId="0" xfId="10" applyFont="1" applyAlignment="1">
      <alignment horizontal="left"/>
    </xf>
    <xf numFmtId="0" fontId="11" fillId="0" borderId="0" xfId="10" applyFont="1"/>
    <xf numFmtId="0" fontId="5" fillId="0" borderId="0" xfId="10"/>
    <xf numFmtId="0" fontId="5" fillId="0" borderId="0" xfId="1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/>
    <xf numFmtId="0" fontId="9" fillId="2" borderId="0" xfId="1" applyFont="1" applyBorder="1" applyAlignment="1">
      <alignment horizontal="center" vertical="center" wrapText="1"/>
    </xf>
    <xf numFmtId="3" fontId="3" fillId="2" borderId="0" xfId="1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8" fillId="2" borderId="0" xfId="1" applyFont="1" applyBorder="1" applyAlignment="1">
      <alignment horizontal="center" vertical="center"/>
    </xf>
    <xf numFmtId="0" fontId="5" fillId="0" borderId="0" xfId="10" applyBorder="1"/>
    <xf numFmtId="0" fontId="8" fillId="2" borderId="0" xfId="1" applyFont="1" applyBorder="1" applyAlignment="1">
      <alignment horizontal="center" vertical="center" wrapText="1"/>
    </xf>
    <xf numFmtId="0" fontId="8" fillId="2" borderId="4" xfId="1" applyFont="1" applyBorder="1" applyAlignment="1">
      <alignment horizontal="center" vertical="center"/>
    </xf>
    <xf numFmtId="0" fontId="5" fillId="0" borderId="5" xfId="10" applyFont="1" applyBorder="1" applyAlignment="1">
      <alignment horizontal="center" vertical="center"/>
    </xf>
    <xf numFmtId="0" fontId="5" fillId="0" borderId="5" xfId="10" applyBorder="1"/>
    <xf numFmtId="0" fontId="7" fillId="0" borderId="0" xfId="10" applyFont="1" applyBorder="1" applyAlignment="1">
      <alignment vertical="center"/>
    </xf>
    <xf numFmtId="0" fontId="8" fillId="2" borderId="0" xfId="1" applyFont="1" applyBorder="1" applyAlignment="1">
      <alignment horizontal="center" vertical="center"/>
    </xf>
    <xf numFmtId="0" fontId="6" fillId="0" borderId="0" xfId="0" applyFont="1"/>
    <xf numFmtId="1" fontId="13" fillId="0" borderId="0" xfId="0" applyNumberFormat="1" applyFont="1"/>
    <xf numFmtId="0" fontId="13" fillId="0" borderId="0" xfId="10" applyFont="1" applyBorder="1" applyAlignment="1">
      <alignment horizontal="center"/>
    </xf>
    <xf numFmtId="1" fontId="13" fillId="0" borderId="0" xfId="10" applyNumberFormat="1" applyFont="1" applyBorder="1" applyAlignment="1">
      <alignment horizontal="center"/>
    </xf>
    <xf numFmtId="0" fontId="13" fillId="0" borderId="0" xfId="10" applyFont="1" applyBorder="1"/>
    <xf numFmtId="0" fontId="8" fillId="2" borderId="0" xfId="1" applyFont="1" applyBorder="1" applyAlignment="1">
      <alignment horizontal="center" vertical="center"/>
    </xf>
    <xf numFmtId="0" fontId="6" fillId="4" borderId="0" xfId="10" applyFont="1" applyFill="1" applyBorder="1"/>
    <xf numFmtId="0" fontId="5" fillId="4" borderId="0" xfId="10" applyFill="1" applyBorder="1" applyAlignment="1">
      <alignment horizontal="center"/>
    </xf>
    <xf numFmtId="0" fontId="5" fillId="4" borderId="0" xfId="10" applyFill="1" applyAlignment="1">
      <alignment horizontal="center"/>
    </xf>
    <xf numFmtId="0" fontId="5" fillId="4" borderId="0" xfId="10" applyFill="1" applyBorder="1"/>
    <xf numFmtId="0" fontId="0" fillId="0" borderId="0" xfId="0" applyBorder="1"/>
    <xf numFmtId="3" fontId="0" fillId="0" borderId="0" xfId="0" applyNumberFormat="1" applyFill="1" applyBorder="1" applyAlignment="1">
      <alignment horizontal="center"/>
    </xf>
    <xf numFmtId="0" fontId="8" fillId="4" borderId="0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0" fontId="8" fillId="4" borderId="0" xfId="1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166" fontId="14" fillId="0" borderId="0" xfId="0" applyNumberFormat="1" applyFont="1" applyAlignment="1">
      <alignment horizontal="center"/>
    </xf>
    <xf numFmtId="0" fontId="15" fillId="0" borderId="0" xfId="17" applyFont="1" applyFill="1" applyBorder="1" applyAlignment="1">
      <alignment vertical="center"/>
    </xf>
    <xf numFmtId="0" fontId="12" fillId="0" borderId="0" xfId="17" applyFont="1" applyFill="1" applyBorder="1" applyAlignment="1">
      <alignment horizontal="center" vertical="center"/>
    </xf>
    <xf numFmtId="0" fontId="12" fillId="0" borderId="5" xfId="17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horizontal="center" vertical="center"/>
    </xf>
    <xf numFmtId="0" fontId="5" fillId="0" borderId="5" xfId="10" applyFont="1" applyFill="1" applyBorder="1" applyAlignment="1">
      <alignment horizontal="center" vertical="center"/>
    </xf>
    <xf numFmtId="0" fontId="8" fillId="2" borderId="0" xfId="1" applyFont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left" vertical="center"/>
    </xf>
    <xf numFmtId="3" fontId="0" fillId="5" borderId="0" xfId="0" applyNumberForma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7" fillId="5" borderId="0" xfId="0" applyNumberFormat="1" applyFont="1" applyFill="1" applyBorder="1" applyAlignment="1">
      <alignment horizontal="center" vertical="center"/>
    </xf>
    <xf numFmtId="0" fontId="15" fillId="5" borderId="1" xfId="17" applyFont="1" applyFill="1" applyBorder="1" applyAlignment="1">
      <alignment vertical="center"/>
    </xf>
    <xf numFmtId="0" fontId="12" fillId="5" borderId="0" xfId="17" applyFont="1" applyFill="1" applyBorder="1" applyAlignment="1">
      <alignment horizontal="center" vertical="center"/>
    </xf>
    <xf numFmtId="0" fontId="12" fillId="5" borderId="5" xfId="17" applyFont="1" applyFill="1" applyBorder="1" applyAlignment="1">
      <alignment horizontal="center" vertical="center"/>
    </xf>
    <xf numFmtId="0" fontId="15" fillId="5" borderId="0" xfId="17" applyFont="1" applyFill="1" applyBorder="1" applyAlignment="1">
      <alignment vertical="center"/>
    </xf>
    <xf numFmtId="0" fontId="7" fillId="5" borderId="0" xfId="10" applyFont="1" applyFill="1" applyBorder="1" applyAlignment="1">
      <alignment vertical="center"/>
    </xf>
    <xf numFmtId="0" fontId="5" fillId="5" borderId="0" xfId="10" applyFont="1" applyFill="1" applyBorder="1" applyAlignment="1">
      <alignment horizontal="center" vertical="center"/>
    </xf>
    <xf numFmtId="0" fontId="5" fillId="5" borderId="5" xfId="10" applyFont="1" applyFill="1" applyBorder="1" applyAlignment="1">
      <alignment horizontal="center" vertical="center"/>
    </xf>
    <xf numFmtId="0" fontId="0" fillId="0" borderId="0" xfId="0" applyFont="1"/>
    <xf numFmtId="166" fontId="13" fillId="0" borderId="0" xfId="0" applyNumberFormat="1" applyFont="1" applyAlignment="1">
      <alignment horizontal="center"/>
    </xf>
    <xf numFmtId="0" fontId="16" fillId="0" borderId="0" xfId="0" applyFont="1" applyAlignment="1"/>
    <xf numFmtId="0" fontId="8" fillId="2" borderId="0" xfId="1" applyFont="1" applyBorder="1" applyAlignment="1">
      <alignment horizontal="center" vertical="center"/>
    </xf>
    <xf numFmtId="0" fontId="8" fillId="2" borderId="6" xfId="1" applyFont="1" applyBorder="1" applyAlignment="1">
      <alignment horizontal="center" vertical="center"/>
    </xf>
    <xf numFmtId="0" fontId="8" fillId="2" borderId="0" xfId="1" applyFont="1" applyBorder="1" applyAlignment="1">
      <alignment horizontal="center" vertical="center" wrapText="1"/>
    </xf>
    <xf numFmtId="0" fontId="8" fillId="2" borderId="3" xfId="1" applyFont="1" applyBorder="1" applyAlignment="1">
      <alignment horizontal="center" vertical="center"/>
    </xf>
    <xf numFmtId="0" fontId="8" fillId="2" borderId="0" xfId="1" applyFont="1" applyBorder="1" applyAlignment="1">
      <alignment horizontal="left" vertical="center" wrapText="1"/>
    </xf>
  </cellXfs>
  <cellStyles count="18">
    <cellStyle name="40% - Énfasis3" xfId="17" builtinId="39"/>
    <cellStyle name="40% - Énfasis3 2" xfId="2"/>
    <cellStyle name="40% - Énfasis3 2 2" xfId="3"/>
    <cellStyle name="40% - Énfasis3 2 3" xfId="4"/>
    <cellStyle name="40% - Énfasis3 3" xfId="5"/>
    <cellStyle name="40% - Énfasis3 4" xfId="6"/>
    <cellStyle name="Énfasis3" xfId="1" builtinId="37"/>
    <cellStyle name="Euro" xfId="7"/>
    <cellStyle name="Millares 2" xfId="8"/>
    <cellStyle name="Moneda 2" xfId="9"/>
    <cellStyle name="Normal" xfId="0" builtinId="0"/>
    <cellStyle name="Normal 2" xfId="10"/>
    <cellStyle name="Normal 3" xfId="11"/>
    <cellStyle name="Normal 3 2" xfId="12"/>
    <cellStyle name="Normal 3 3" xfId="13"/>
    <cellStyle name="Normal 4" xfId="14"/>
    <cellStyle name="Normal 4 2" xfId="15"/>
    <cellStyle name="Normal 5" xfId="16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 por  Tipo de Trámite 2017</a:t>
            </a:r>
          </a:p>
        </c:rich>
      </c:tx>
      <c:layout>
        <c:manualLayout>
          <c:xMode val="edge"/>
          <c:yMode val="edge"/>
          <c:x val="0.182933070866142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57532117695816"/>
          <c:y val="9.1803278688524559E-2"/>
          <c:w val="0.864301871805501"/>
          <c:h val="0.64158444128910164"/>
        </c:manualLayout>
      </c:layout>
      <c:lineChart>
        <c:grouping val="standard"/>
        <c:varyColors val="0"/>
        <c:ser>
          <c:idx val="0"/>
          <c:order val="0"/>
          <c:tx>
            <c:strRef>
              <c:f>'10.6.1'!$B$6</c:f>
              <c:strCache>
                <c:ptCount val="1"/>
                <c:pt idx="0">
                  <c:v>Nuevo Ingreso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'10.6.1'!$O$9:$O$40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'10.6.1'!$G$9:$G$40</c:f>
              <c:numCache>
                <c:formatCode>#,##0</c:formatCode>
                <c:ptCount val="32"/>
                <c:pt idx="0">
                  <c:v>914</c:v>
                </c:pt>
                <c:pt idx="1">
                  <c:v>2438</c:v>
                </c:pt>
                <c:pt idx="2">
                  <c:v>247</c:v>
                </c:pt>
                <c:pt idx="3">
                  <c:v>330</c:v>
                </c:pt>
                <c:pt idx="4">
                  <c:v>879</c:v>
                </c:pt>
                <c:pt idx="5">
                  <c:v>1533</c:v>
                </c:pt>
                <c:pt idx="6">
                  <c:v>5741</c:v>
                </c:pt>
                <c:pt idx="7">
                  <c:v>3030</c:v>
                </c:pt>
                <c:pt idx="8">
                  <c:v>1674</c:v>
                </c:pt>
                <c:pt idx="9">
                  <c:v>1607</c:v>
                </c:pt>
                <c:pt idx="10">
                  <c:v>3036</c:v>
                </c:pt>
                <c:pt idx="11">
                  <c:v>524</c:v>
                </c:pt>
                <c:pt idx="12">
                  <c:v>3138</c:v>
                </c:pt>
                <c:pt idx="13">
                  <c:v>9698</c:v>
                </c:pt>
                <c:pt idx="14">
                  <c:v>17431</c:v>
                </c:pt>
                <c:pt idx="15">
                  <c:v>914</c:v>
                </c:pt>
                <c:pt idx="16">
                  <c:v>752</c:v>
                </c:pt>
                <c:pt idx="17">
                  <c:v>1365</c:v>
                </c:pt>
                <c:pt idx="18">
                  <c:v>4779</c:v>
                </c:pt>
                <c:pt idx="19">
                  <c:v>847</c:v>
                </c:pt>
                <c:pt idx="20">
                  <c:v>1468</c:v>
                </c:pt>
                <c:pt idx="21">
                  <c:v>3143</c:v>
                </c:pt>
                <c:pt idx="22">
                  <c:v>3932</c:v>
                </c:pt>
                <c:pt idx="23">
                  <c:v>1323</c:v>
                </c:pt>
                <c:pt idx="24">
                  <c:v>1794</c:v>
                </c:pt>
                <c:pt idx="25">
                  <c:v>391</c:v>
                </c:pt>
                <c:pt idx="26">
                  <c:v>1607</c:v>
                </c:pt>
                <c:pt idx="27">
                  <c:v>4334</c:v>
                </c:pt>
                <c:pt idx="28">
                  <c:v>2006</c:v>
                </c:pt>
                <c:pt idx="29">
                  <c:v>9480</c:v>
                </c:pt>
                <c:pt idx="30">
                  <c:v>1582</c:v>
                </c:pt>
                <c:pt idx="31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6-4E09-BAB4-964265957F10}"/>
            </c:ext>
          </c:extLst>
        </c:ser>
        <c:ser>
          <c:idx val="1"/>
          <c:order val="1"/>
          <c:tx>
            <c:strRef>
              <c:f>'10.6.1'!$H$6</c:f>
              <c:strCache>
                <c:ptCount val="1"/>
                <c:pt idx="0">
                  <c:v>Renovación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'10.6.1'!$O$9:$O$40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'10.6.1'!$M$9:$M$40</c:f>
              <c:numCache>
                <c:formatCode>#,##0</c:formatCode>
                <c:ptCount val="32"/>
                <c:pt idx="0">
                  <c:v>1459</c:v>
                </c:pt>
                <c:pt idx="1">
                  <c:v>2625</c:v>
                </c:pt>
                <c:pt idx="2">
                  <c:v>224</c:v>
                </c:pt>
                <c:pt idx="3">
                  <c:v>250</c:v>
                </c:pt>
                <c:pt idx="4">
                  <c:v>1138</c:v>
                </c:pt>
                <c:pt idx="5">
                  <c:v>2309</c:v>
                </c:pt>
                <c:pt idx="6">
                  <c:v>7205</c:v>
                </c:pt>
                <c:pt idx="7">
                  <c:v>1489</c:v>
                </c:pt>
                <c:pt idx="8">
                  <c:v>1292</c:v>
                </c:pt>
                <c:pt idx="9">
                  <c:v>1988</c:v>
                </c:pt>
                <c:pt idx="10">
                  <c:v>3325</c:v>
                </c:pt>
                <c:pt idx="11">
                  <c:v>331</c:v>
                </c:pt>
                <c:pt idx="12">
                  <c:v>2855</c:v>
                </c:pt>
                <c:pt idx="13">
                  <c:v>6679</c:v>
                </c:pt>
                <c:pt idx="14">
                  <c:v>20854</c:v>
                </c:pt>
                <c:pt idx="15">
                  <c:v>1072</c:v>
                </c:pt>
                <c:pt idx="16">
                  <c:v>901</c:v>
                </c:pt>
                <c:pt idx="17">
                  <c:v>1312</c:v>
                </c:pt>
                <c:pt idx="18">
                  <c:v>5048</c:v>
                </c:pt>
                <c:pt idx="19">
                  <c:v>1016</c:v>
                </c:pt>
                <c:pt idx="20">
                  <c:v>1609</c:v>
                </c:pt>
                <c:pt idx="21">
                  <c:v>4360</c:v>
                </c:pt>
                <c:pt idx="22">
                  <c:v>2102</c:v>
                </c:pt>
                <c:pt idx="23">
                  <c:v>1854</c:v>
                </c:pt>
                <c:pt idx="24">
                  <c:v>1044</c:v>
                </c:pt>
                <c:pt idx="25">
                  <c:v>268</c:v>
                </c:pt>
                <c:pt idx="26">
                  <c:v>2116</c:v>
                </c:pt>
                <c:pt idx="27">
                  <c:v>6206</c:v>
                </c:pt>
                <c:pt idx="28">
                  <c:v>1823</c:v>
                </c:pt>
                <c:pt idx="29">
                  <c:v>8273</c:v>
                </c:pt>
                <c:pt idx="30">
                  <c:v>1027</c:v>
                </c:pt>
                <c:pt idx="31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6-4E09-BAB4-964265957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17992"/>
        <c:axId val="235018384"/>
      </c:lineChart>
      <c:catAx>
        <c:axId val="235017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35018384"/>
        <c:crosses val="autoZero"/>
        <c:auto val="1"/>
        <c:lblAlgn val="ctr"/>
        <c:lblOffset val="100"/>
        <c:noMultiLvlLbl val="0"/>
      </c:catAx>
      <c:valAx>
        <c:axId val="235018384"/>
        <c:scaling>
          <c:orientation val="minMax"/>
          <c:max val="2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5386485049497428E-3"/>
              <c:y val="0.20266115915838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5017992"/>
        <c:crosses val="autoZero"/>
        <c:crossBetween val="between"/>
        <c:majorUnit val="2000"/>
        <c:minorUnit val="1000"/>
      </c:valAx>
    </c:plotArea>
    <c:legend>
      <c:legendPos val="b"/>
      <c:layout>
        <c:manualLayout>
          <c:xMode val="edge"/>
          <c:yMode val="edge"/>
          <c:x val="0.2890678961182499"/>
          <c:y val="0.91828750914332358"/>
          <c:w val="0.42625000000000002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Participación de los Centros de Capacitación 2017</a:t>
            </a:r>
          </a:p>
        </c:rich>
      </c:tx>
      <c:layout>
        <c:manualLayout>
          <c:xMode val="edge"/>
          <c:yMode val="edge"/>
          <c:x val="0.15679155730533686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395188101487314"/>
          <c:y val="0.22263888888888889"/>
          <c:w val="0.46641666666666665"/>
          <c:h val="0.7773611111111110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03C-4C72-A81C-47E2751AA449}"/>
              </c:ext>
            </c:extLst>
          </c:dPt>
          <c:dPt>
            <c:idx val="1"/>
            <c:bubble3D val="0"/>
            <c:explosion val="23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3C-4C72-A81C-47E2751AA449}"/>
              </c:ext>
            </c:extLst>
          </c:dPt>
          <c:dLbls>
            <c:dLbl>
              <c:idx val="0"/>
              <c:layout>
                <c:manualLayout>
                  <c:x val="-3.5423884514435698E-2"/>
                  <c:y val="-6.7592592592592593E-2"/>
                </c:manualLayout>
              </c:layout>
              <c:tx>
                <c:rich>
                  <a:bodyPr/>
                  <a:lstStyle/>
                  <a:p>
                    <a:fld id="{5759B97E-F1D8-48FD-BC19-F09C097B544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003C-4C72-A81C-47E2751AA4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7145217-7696-409D-B991-864E066FE6C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03C-4C72-A81C-47E2751AA4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'10.6.5'!$B$5:$C$5</c:f>
              <c:strCache>
                <c:ptCount val="2"/>
                <c:pt idx="0">
                  <c:v>Externos</c:v>
                </c:pt>
                <c:pt idx="1">
                  <c:v>Internos</c:v>
                </c:pt>
              </c:strCache>
            </c:strRef>
          </c:cat>
          <c:val>
            <c:numRef>
              <c:f>'10.6.5'!$B$41:$C$41</c:f>
              <c:numCache>
                <c:formatCode>0</c:formatCode>
                <c:ptCount val="2"/>
                <c:pt idx="0">
                  <c:v>87.272727272727266</c:v>
                </c:pt>
                <c:pt idx="1">
                  <c:v>12.727272727272727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C-4C72-A81C-47E2751AA4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9798775153116"/>
          <c:y val="0.4627872557596967"/>
          <c:w val="0.14790201224846894"/>
          <c:h val="0.1674343832020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Conductores Capacitados por Tipo de Trámite 2017</a:t>
            </a:r>
          </a:p>
        </c:rich>
      </c:tx>
      <c:layout>
        <c:manualLayout>
          <c:xMode val="edge"/>
          <c:yMode val="edge"/>
          <c:x val="0.14131903724800371"/>
          <c:y val="2.35571260306242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591657447777705"/>
          <c:y val="0.17039629763594039"/>
          <c:w val="0.48021109063494732"/>
          <c:h val="0.7975237194290643"/>
        </c:manualLayout>
      </c:layout>
      <c:pieChart>
        <c:varyColors val="1"/>
        <c:ser>
          <c:idx val="0"/>
          <c:order val="0"/>
          <c:tx>
            <c:strRef>
              <c:f>'10.6.1'!$M$49</c:f>
              <c:strCache>
                <c:ptCount val="1"/>
              </c:strCache>
            </c:strRef>
          </c:tx>
          <c:dPt>
            <c:idx val="0"/>
            <c:bubble3D val="0"/>
            <c:explosion val="12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407-4E32-B9ED-E18DEFF1373E}"/>
              </c:ext>
            </c:extLst>
          </c:dPt>
          <c:dPt>
            <c:idx val="1"/>
            <c:bubble3D val="0"/>
            <c:explosion val="1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7407-4E32-B9ED-E18DEFF1373E}"/>
              </c:ext>
            </c:extLst>
          </c:dPt>
          <c:dLbls>
            <c:dLbl>
              <c:idx val="0"/>
              <c:layout>
                <c:manualLayout>
                  <c:x val="-9.9277239105442394E-2"/>
                  <c:y val="-1.426448902367769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49%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7-4E32-B9ED-E18DEFF1373E}"/>
                </c:ext>
              </c:extLst>
            </c:dLbl>
            <c:dLbl>
              <c:idx val="1"/>
              <c:layout>
                <c:manualLayout>
                  <c:x val="0.10138760547493547"/>
                  <c:y val="-1.4464075382803298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07-4E32-B9ED-E18DEFF13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('10.6.1'!$B$6,'10.6.1'!$H$6)</c:f>
              <c:strCache>
                <c:ptCount val="2"/>
                <c:pt idx="0">
                  <c:v>Nuevo Ingreso</c:v>
                </c:pt>
                <c:pt idx="1">
                  <c:v>Renovación</c:v>
                </c:pt>
              </c:strCache>
            </c:strRef>
          </c:cat>
          <c:val>
            <c:numRef>
              <c:f>('10.6.1'!$G$43,'10.6.1'!$M$43)</c:f>
              <c:numCache>
                <c:formatCode>0</c:formatCode>
                <c:ptCount val="2"/>
                <c:pt idx="0">
                  <c:v>49.370216323992885</c:v>
                </c:pt>
                <c:pt idx="1">
                  <c:v>50.629783676007115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7-4E32-B9ED-E18DEFF13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54057072653156"/>
          <c:y val="0.44307207182141251"/>
          <c:w val="0.23884268721728941"/>
          <c:h val="0.18182020533652374"/>
        </c:manualLayout>
      </c:layout>
      <c:overlay val="1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Tipos de Conductores</a:t>
            </a:r>
            <a:r>
              <a:rPr lang="es-ES" sz="1200" baseline="0"/>
              <a:t> Capacitados por Modalidad de Servicio 2017</a:t>
            </a:r>
            <a:endParaRPr lang="es-ES" sz="1200"/>
          </a:p>
        </c:rich>
      </c:tx>
      <c:layout>
        <c:manualLayout>
          <c:xMode val="edge"/>
          <c:yMode val="edge"/>
          <c:x val="0.16215655780196989"/>
          <c:y val="8.056394763343424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75756276966162"/>
          <c:y val="8.0563947633434066E-2"/>
          <c:w val="0.86961462632101372"/>
          <c:h val="0.660772374045409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'10.6.2'!$B$5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'10.6.2'!$H$7:$H$38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'10.6.2'!$B$7:$B$38</c:f>
              <c:numCache>
                <c:formatCode>#,##0</c:formatCode>
                <c:ptCount val="32"/>
                <c:pt idx="0">
                  <c:v>1515</c:v>
                </c:pt>
                <c:pt idx="1">
                  <c:v>3583</c:v>
                </c:pt>
                <c:pt idx="2">
                  <c:v>181</c:v>
                </c:pt>
                <c:pt idx="3">
                  <c:v>239</c:v>
                </c:pt>
                <c:pt idx="4">
                  <c:v>398</c:v>
                </c:pt>
                <c:pt idx="5">
                  <c:v>2430</c:v>
                </c:pt>
                <c:pt idx="6">
                  <c:v>6134</c:v>
                </c:pt>
                <c:pt idx="7">
                  <c:v>3179</c:v>
                </c:pt>
                <c:pt idx="8">
                  <c:v>1184</c:v>
                </c:pt>
                <c:pt idx="9">
                  <c:v>1674</c:v>
                </c:pt>
                <c:pt idx="10">
                  <c:v>2963</c:v>
                </c:pt>
                <c:pt idx="11">
                  <c:v>260</c:v>
                </c:pt>
                <c:pt idx="12">
                  <c:v>2862</c:v>
                </c:pt>
                <c:pt idx="13">
                  <c:v>9615</c:v>
                </c:pt>
                <c:pt idx="14">
                  <c:v>20154</c:v>
                </c:pt>
                <c:pt idx="15">
                  <c:v>1111</c:v>
                </c:pt>
                <c:pt idx="16">
                  <c:v>814</c:v>
                </c:pt>
                <c:pt idx="17">
                  <c:v>1327</c:v>
                </c:pt>
                <c:pt idx="18">
                  <c:v>4807</c:v>
                </c:pt>
                <c:pt idx="19">
                  <c:v>361</c:v>
                </c:pt>
                <c:pt idx="20">
                  <c:v>1307</c:v>
                </c:pt>
                <c:pt idx="21">
                  <c:v>3730</c:v>
                </c:pt>
                <c:pt idx="22">
                  <c:v>716</c:v>
                </c:pt>
                <c:pt idx="23">
                  <c:v>1550</c:v>
                </c:pt>
                <c:pt idx="24">
                  <c:v>1394</c:v>
                </c:pt>
                <c:pt idx="25">
                  <c:v>365</c:v>
                </c:pt>
                <c:pt idx="26">
                  <c:v>769</c:v>
                </c:pt>
                <c:pt idx="27">
                  <c:v>4865</c:v>
                </c:pt>
                <c:pt idx="28">
                  <c:v>1920</c:v>
                </c:pt>
                <c:pt idx="29">
                  <c:v>5964</c:v>
                </c:pt>
                <c:pt idx="30">
                  <c:v>1220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D-40B8-9F79-0B252F64EBCA}"/>
            </c:ext>
          </c:extLst>
        </c:ser>
        <c:ser>
          <c:idx val="1"/>
          <c:order val="1"/>
          <c:tx>
            <c:strRef>
              <c:f>'10.6.2'!$C$5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'10.6.2'!$H$7:$H$38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'10.6.2'!$C$7:$C$38</c:f>
              <c:numCache>
                <c:formatCode>#,##0</c:formatCode>
                <c:ptCount val="32"/>
                <c:pt idx="0">
                  <c:v>107</c:v>
                </c:pt>
                <c:pt idx="1">
                  <c:v>286</c:v>
                </c:pt>
                <c:pt idx="2">
                  <c:v>159</c:v>
                </c:pt>
                <c:pt idx="3">
                  <c:v>189</c:v>
                </c:pt>
                <c:pt idx="4">
                  <c:v>1163</c:v>
                </c:pt>
                <c:pt idx="5">
                  <c:v>231</c:v>
                </c:pt>
                <c:pt idx="6">
                  <c:v>3572</c:v>
                </c:pt>
                <c:pt idx="7">
                  <c:v>421</c:v>
                </c:pt>
                <c:pt idx="8">
                  <c:v>347</c:v>
                </c:pt>
                <c:pt idx="9">
                  <c:v>239</c:v>
                </c:pt>
                <c:pt idx="10">
                  <c:v>1182</c:v>
                </c:pt>
                <c:pt idx="11">
                  <c:v>238</c:v>
                </c:pt>
                <c:pt idx="12">
                  <c:v>862</c:v>
                </c:pt>
                <c:pt idx="13">
                  <c:v>3401</c:v>
                </c:pt>
                <c:pt idx="14">
                  <c:v>4424</c:v>
                </c:pt>
                <c:pt idx="15">
                  <c:v>402</c:v>
                </c:pt>
                <c:pt idx="16">
                  <c:v>478</c:v>
                </c:pt>
                <c:pt idx="17">
                  <c:v>662</c:v>
                </c:pt>
                <c:pt idx="18">
                  <c:v>1072</c:v>
                </c:pt>
                <c:pt idx="19">
                  <c:v>1052</c:v>
                </c:pt>
                <c:pt idx="20">
                  <c:v>647</c:v>
                </c:pt>
                <c:pt idx="21">
                  <c:v>908</c:v>
                </c:pt>
                <c:pt idx="22">
                  <c:v>3310</c:v>
                </c:pt>
                <c:pt idx="23">
                  <c:v>759</c:v>
                </c:pt>
                <c:pt idx="24">
                  <c:v>264</c:v>
                </c:pt>
                <c:pt idx="25">
                  <c:v>42</c:v>
                </c:pt>
                <c:pt idx="26">
                  <c:v>896</c:v>
                </c:pt>
                <c:pt idx="27">
                  <c:v>353</c:v>
                </c:pt>
                <c:pt idx="28">
                  <c:v>801</c:v>
                </c:pt>
                <c:pt idx="29">
                  <c:v>2857</c:v>
                </c:pt>
                <c:pt idx="30">
                  <c:v>410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D-40B8-9F79-0B252F64EBCA}"/>
            </c:ext>
          </c:extLst>
        </c:ser>
        <c:ser>
          <c:idx val="2"/>
          <c:order val="2"/>
          <c:tx>
            <c:strRef>
              <c:f>'10.6.2'!$D$5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'10.6.2'!$H$7:$H$38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'10.6.2'!$D$7:$D$38</c:f>
              <c:numCache>
                <c:formatCode>#,##0</c:formatCode>
                <c:ptCount val="32"/>
                <c:pt idx="0">
                  <c:v>634</c:v>
                </c:pt>
                <c:pt idx="1">
                  <c:v>935</c:v>
                </c:pt>
                <c:pt idx="2">
                  <c:v>126</c:v>
                </c:pt>
                <c:pt idx="3">
                  <c:v>138</c:v>
                </c:pt>
                <c:pt idx="4">
                  <c:v>331</c:v>
                </c:pt>
                <c:pt idx="5">
                  <c:v>1152</c:v>
                </c:pt>
                <c:pt idx="6">
                  <c:v>2350</c:v>
                </c:pt>
                <c:pt idx="7">
                  <c:v>688</c:v>
                </c:pt>
                <c:pt idx="8">
                  <c:v>714</c:v>
                </c:pt>
                <c:pt idx="9">
                  <c:v>1238</c:v>
                </c:pt>
                <c:pt idx="10">
                  <c:v>1462</c:v>
                </c:pt>
                <c:pt idx="11">
                  <c:v>152</c:v>
                </c:pt>
                <c:pt idx="12">
                  <c:v>1429</c:v>
                </c:pt>
                <c:pt idx="13">
                  <c:v>2110</c:v>
                </c:pt>
                <c:pt idx="14">
                  <c:v>9921</c:v>
                </c:pt>
                <c:pt idx="15">
                  <c:v>273</c:v>
                </c:pt>
                <c:pt idx="16">
                  <c:v>241</c:v>
                </c:pt>
                <c:pt idx="17">
                  <c:v>427</c:v>
                </c:pt>
                <c:pt idx="18">
                  <c:v>2647</c:v>
                </c:pt>
                <c:pt idx="19">
                  <c:v>354</c:v>
                </c:pt>
                <c:pt idx="20">
                  <c:v>575</c:v>
                </c:pt>
                <c:pt idx="21">
                  <c:v>2153</c:v>
                </c:pt>
                <c:pt idx="22">
                  <c:v>159</c:v>
                </c:pt>
                <c:pt idx="23">
                  <c:v>633</c:v>
                </c:pt>
                <c:pt idx="24">
                  <c:v>485</c:v>
                </c:pt>
                <c:pt idx="25">
                  <c:v>178</c:v>
                </c:pt>
                <c:pt idx="26">
                  <c:v>1645</c:v>
                </c:pt>
                <c:pt idx="27">
                  <c:v>4431</c:v>
                </c:pt>
                <c:pt idx="28">
                  <c:v>625</c:v>
                </c:pt>
                <c:pt idx="29">
                  <c:v>4834</c:v>
                </c:pt>
                <c:pt idx="30">
                  <c:v>633</c:v>
                </c:pt>
                <c:pt idx="31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D-40B8-9F79-0B252F64EBCA}"/>
            </c:ext>
          </c:extLst>
        </c:ser>
        <c:ser>
          <c:idx val="4"/>
          <c:order val="3"/>
          <c:tx>
            <c:strRef>
              <c:f>'10.6.2'!$E$5</c:f>
              <c:strCache>
                <c:ptCount val="1"/>
                <c:pt idx="0">
                  <c:v>Doblemente Articulados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'10.6.2'!$H$7:$H$38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'10.6.2'!$E$7:$E$38</c:f>
              <c:numCache>
                <c:formatCode>#,##0</c:formatCode>
                <c:ptCount val="32"/>
                <c:pt idx="0">
                  <c:v>117</c:v>
                </c:pt>
                <c:pt idx="1">
                  <c:v>171</c:v>
                </c:pt>
                <c:pt idx="2">
                  <c:v>0</c:v>
                </c:pt>
                <c:pt idx="3">
                  <c:v>0</c:v>
                </c:pt>
                <c:pt idx="4">
                  <c:v>46</c:v>
                </c:pt>
                <c:pt idx="5">
                  <c:v>24</c:v>
                </c:pt>
                <c:pt idx="6">
                  <c:v>454</c:v>
                </c:pt>
                <c:pt idx="7">
                  <c:v>231</c:v>
                </c:pt>
                <c:pt idx="8">
                  <c:v>583</c:v>
                </c:pt>
                <c:pt idx="9">
                  <c:v>423</c:v>
                </c:pt>
                <c:pt idx="10">
                  <c:v>700</c:v>
                </c:pt>
                <c:pt idx="11">
                  <c:v>170</c:v>
                </c:pt>
                <c:pt idx="12">
                  <c:v>820</c:v>
                </c:pt>
                <c:pt idx="13">
                  <c:v>1106</c:v>
                </c:pt>
                <c:pt idx="14">
                  <c:v>3593</c:v>
                </c:pt>
                <c:pt idx="15">
                  <c:v>200</c:v>
                </c:pt>
                <c:pt idx="16">
                  <c:v>116</c:v>
                </c:pt>
                <c:pt idx="17">
                  <c:v>187</c:v>
                </c:pt>
                <c:pt idx="18">
                  <c:v>1286</c:v>
                </c:pt>
                <c:pt idx="19">
                  <c:v>93</c:v>
                </c:pt>
                <c:pt idx="20">
                  <c:v>526</c:v>
                </c:pt>
                <c:pt idx="21">
                  <c:v>640</c:v>
                </c:pt>
                <c:pt idx="22">
                  <c:v>166</c:v>
                </c:pt>
                <c:pt idx="23">
                  <c:v>211</c:v>
                </c:pt>
                <c:pt idx="24">
                  <c:v>652</c:v>
                </c:pt>
                <c:pt idx="25">
                  <c:v>70</c:v>
                </c:pt>
                <c:pt idx="26">
                  <c:v>331</c:v>
                </c:pt>
                <c:pt idx="27">
                  <c:v>877</c:v>
                </c:pt>
                <c:pt idx="28">
                  <c:v>460</c:v>
                </c:pt>
                <c:pt idx="29">
                  <c:v>3982</c:v>
                </c:pt>
                <c:pt idx="30">
                  <c:v>246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D-40B8-9F79-0B252F64EBCA}"/>
            </c:ext>
          </c:extLst>
        </c:ser>
        <c:ser>
          <c:idx val="5"/>
          <c:order val="4"/>
          <c:tx>
            <c:strRef>
              <c:f>'10.6.2'!$F$5</c:f>
              <c:strCache>
                <c:ptCount val="1"/>
                <c:pt idx="0">
                  <c:v>Puertos y Aeropuertos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'10.6.2'!$H$7:$H$38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'10.6.2'!$F$7:$F$38</c:f>
              <c:numCache>
                <c:formatCode>#,##0</c:formatCode>
                <c:ptCount val="32"/>
                <c:pt idx="0">
                  <c:v>0</c:v>
                </c:pt>
                <c:pt idx="1">
                  <c:v>88</c:v>
                </c:pt>
                <c:pt idx="2">
                  <c:v>5</c:v>
                </c:pt>
                <c:pt idx="3">
                  <c:v>14</c:v>
                </c:pt>
                <c:pt idx="4">
                  <c:v>79</c:v>
                </c:pt>
                <c:pt idx="5">
                  <c:v>5</c:v>
                </c:pt>
                <c:pt idx="6">
                  <c:v>436</c:v>
                </c:pt>
                <c:pt idx="7">
                  <c:v>0</c:v>
                </c:pt>
                <c:pt idx="8">
                  <c:v>138</c:v>
                </c:pt>
                <c:pt idx="9">
                  <c:v>21</c:v>
                </c:pt>
                <c:pt idx="10">
                  <c:v>54</c:v>
                </c:pt>
                <c:pt idx="11">
                  <c:v>35</c:v>
                </c:pt>
                <c:pt idx="12">
                  <c:v>20</c:v>
                </c:pt>
                <c:pt idx="13">
                  <c:v>145</c:v>
                </c:pt>
                <c:pt idx="14">
                  <c:v>193</c:v>
                </c:pt>
                <c:pt idx="15">
                  <c:v>0</c:v>
                </c:pt>
                <c:pt idx="16">
                  <c:v>4</c:v>
                </c:pt>
                <c:pt idx="17">
                  <c:v>74</c:v>
                </c:pt>
                <c:pt idx="18">
                  <c:v>15</c:v>
                </c:pt>
                <c:pt idx="19">
                  <c:v>3</c:v>
                </c:pt>
                <c:pt idx="20">
                  <c:v>22</c:v>
                </c:pt>
                <c:pt idx="21">
                  <c:v>72</c:v>
                </c:pt>
                <c:pt idx="22">
                  <c:v>1683</c:v>
                </c:pt>
                <c:pt idx="23">
                  <c:v>24</c:v>
                </c:pt>
                <c:pt idx="24">
                  <c:v>43</c:v>
                </c:pt>
                <c:pt idx="25">
                  <c:v>4</c:v>
                </c:pt>
                <c:pt idx="26">
                  <c:v>82</c:v>
                </c:pt>
                <c:pt idx="27">
                  <c:v>14</c:v>
                </c:pt>
                <c:pt idx="28">
                  <c:v>23</c:v>
                </c:pt>
                <c:pt idx="29">
                  <c:v>116</c:v>
                </c:pt>
                <c:pt idx="30">
                  <c:v>100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D-40B8-9F79-0B252F64E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5020344"/>
        <c:axId val="235020736"/>
      </c:barChart>
      <c:catAx>
        <c:axId val="235020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35020736"/>
        <c:crosses val="autoZero"/>
        <c:auto val="1"/>
        <c:lblAlgn val="ctr"/>
        <c:lblOffset val="100"/>
        <c:noMultiLvlLbl val="0"/>
      </c:catAx>
      <c:valAx>
        <c:axId val="235020736"/>
        <c:scaling>
          <c:orientation val="minMax"/>
          <c:max val="4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181437079307544E-2"/>
              <c:y val="0.2408881648414637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35020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0259528212161659E-2"/>
          <c:y val="0.88845084019669951"/>
          <c:w val="0.96050925982619206"/>
          <c:h val="0.11154901338697426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</a:t>
            </a:r>
            <a:r>
              <a:rPr lang="es-ES" sz="1200" baseline="0"/>
              <a:t> Total de</a:t>
            </a:r>
            <a:r>
              <a:rPr lang="es-ES" sz="1200"/>
              <a:t> Conductores </a:t>
            </a:r>
          </a:p>
          <a:p>
            <a:pPr>
              <a:defRPr lang="es-ES" sz="1200"/>
            </a:pPr>
            <a:r>
              <a:rPr lang="es-ES" sz="1200"/>
              <a:t>por Modalidad</a:t>
            </a:r>
            <a:r>
              <a:rPr lang="es-ES" sz="1200" baseline="0"/>
              <a:t> de Servicio </a:t>
            </a:r>
            <a:r>
              <a:rPr lang="es-ES" sz="1200"/>
              <a:t>2017</a:t>
            </a:r>
          </a:p>
        </c:rich>
      </c:tx>
      <c:layout>
        <c:manualLayout>
          <c:xMode val="edge"/>
          <c:yMode val="edge"/>
          <c:x val="0.228611111111111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365332458442695E-2"/>
          <c:y val="0.26613992216490179"/>
          <c:w val="0.44166666666666671"/>
          <c:h val="0.7310344827586208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36E7-4E47-A9DA-A0CAA431A233}"/>
              </c:ext>
            </c:extLst>
          </c:dPt>
          <c:dPt>
            <c:idx val="1"/>
            <c:bubble3D val="0"/>
            <c:explosion val="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6E7-4E47-A9DA-A0CAA431A233}"/>
              </c:ext>
            </c:extLst>
          </c:dPt>
          <c:dPt>
            <c:idx val="2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6E7-4E47-A9DA-A0CAA431A233}"/>
              </c:ext>
            </c:extLst>
          </c:dPt>
          <c:dPt>
            <c:idx val="3"/>
            <c:bubble3D val="0"/>
            <c:explosion val="16"/>
            <c:spPr>
              <a:solidFill>
                <a:schemeClr val="accent5"/>
              </a:solidFill>
              <a:ln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6E7-4E47-A9DA-A0CAA431A233}"/>
              </c:ext>
            </c:extLst>
          </c:dPt>
          <c:dPt>
            <c:idx val="4"/>
            <c:bubble3D val="0"/>
            <c:explosion val="9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36E7-4E47-A9DA-A0CAA431A233}"/>
              </c:ext>
            </c:extLst>
          </c:dPt>
          <c:dPt>
            <c:idx val="5"/>
            <c:bubble3D val="0"/>
            <c:explosion val="1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6E7-4E47-A9DA-A0CAA431A23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A8925E5-D34D-4314-A395-2AE9AB8FC73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6E7-4E47-A9DA-A0CAA431A2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470397F-A4F6-4479-BAB3-D8227FDDF69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6E7-4E47-A9DA-A0CAA431A2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227C99B-D022-4D98-8E62-4D793CE238E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6E7-4E47-A9DA-A0CAA431A23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D1A7ED7-7044-4646-8D5B-B9FA8BBC034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6E7-4E47-A9DA-A0CAA431A23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6834035-7C53-4ACE-A65F-1595A5A8A57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6E7-4E47-A9DA-A0CAA431A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'10.6.2'!$B$5:$F$5</c:f>
              <c:strCache>
                <c:ptCount val="5"/>
                <c:pt idx="0">
                  <c:v>Autotransporte de Carga</c:v>
                </c:pt>
                <c:pt idx="1">
                  <c:v>Pasajeros Terrestres</c:v>
                </c:pt>
                <c:pt idx="2">
                  <c:v>Mat. y Residuos Pelig.</c:v>
                </c:pt>
                <c:pt idx="3">
                  <c:v>Doblemente Articulados</c:v>
                </c:pt>
                <c:pt idx="4">
                  <c:v>Puertos y Aeropuertos</c:v>
                </c:pt>
              </c:strCache>
            </c:strRef>
          </c:cat>
          <c:val>
            <c:numRef>
              <c:f>'10.6.2'!$B$41:$F$41</c:f>
              <c:numCache>
                <c:formatCode>0.0</c:formatCode>
                <c:ptCount val="5"/>
                <c:pt idx="0">
                  <c:v>47.483545226507729</c:v>
                </c:pt>
                <c:pt idx="1">
                  <c:v>17.008983127157343</c:v>
                </c:pt>
                <c:pt idx="2">
                  <c:v>23.719529189803399</c:v>
                </c:pt>
                <c:pt idx="3">
                  <c:v>9.9055592479042947</c:v>
                </c:pt>
                <c:pt idx="4">
                  <c:v>1.8823832086272323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7-4E47-A9DA-A0CAA431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629593175853013"/>
          <c:y val="0.28957733731559415"/>
          <c:w val="0.36481517935258095"/>
          <c:h val="0.54958095755271974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 por Nuevo Ingreso 2017</a:t>
            </a:r>
          </a:p>
        </c:rich>
      </c:tx>
      <c:layout>
        <c:manualLayout>
          <c:xMode val="edge"/>
          <c:yMode val="edge"/>
          <c:x val="0.193851524656978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15715386323023"/>
          <c:y val="8.205370227775155E-2"/>
          <c:w val="0.86892989122628739"/>
          <c:h val="0.67252681377790746"/>
        </c:manualLayout>
      </c:layout>
      <c:lineChart>
        <c:grouping val="standard"/>
        <c:varyColors val="0"/>
        <c:ser>
          <c:idx val="0"/>
          <c:order val="0"/>
          <c:tx>
            <c:strRef>
              <c:f>'10.6.3'!$B$5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'10.6.3'!$H$7:$H$38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'10.6.3'!$B$7:$B$38</c:f>
              <c:numCache>
                <c:formatCode>#,##0</c:formatCode>
                <c:ptCount val="32"/>
                <c:pt idx="0">
                  <c:v>671</c:v>
                </c:pt>
                <c:pt idx="1">
                  <c:v>1867</c:v>
                </c:pt>
                <c:pt idx="2">
                  <c:v>115</c:v>
                </c:pt>
                <c:pt idx="3">
                  <c:v>186</c:v>
                </c:pt>
                <c:pt idx="4">
                  <c:v>227</c:v>
                </c:pt>
                <c:pt idx="5">
                  <c:v>958</c:v>
                </c:pt>
                <c:pt idx="6">
                  <c:v>3422</c:v>
                </c:pt>
                <c:pt idx="7">
                  <c:v>2399</c:v>
                </c:pt>
                <c:pt idx="8">
                  <c:v>673</c:v>
                </c:pt>
                <c:pt idx="9">
                  <c:v>918</c:v>
                </c:pt>
                <c:pt idx="10">
                  <c:v>1597</c:v>
                </c:pt>
                <c:pt idx="11">
                  <c:v>168</c:v>
                </c:pt>
                <c:pt idx="12">
                  <c:v>1725</c:v>
                </c:pt>
                <c:pt idx="13">
                  <c:v>6046</c:v>
                </c:pt>
                <c:pt idx="14">
                  <c:v>10042</c:v>
                </c:pt>
                <c:pt idx="15">
                  <c:v>525</c:v>
                </c:pt>
                <c:pt idx="16">
                  <c:v>411</c:v>
                </c:pt>
                <c:pt idx="17">
                  <c:v>696</c:v>
                </c:pt>
                <c:pt idx="18">
                  <c:v>2464</c:v>
                </c:pt>
                <c:pt idx="19">
                  <c:v>233</c:v>
                </c:pt>
                <c:pt idx="20">
                  <c:v>672</c:v>
                </c:pt>
                <c:pt idx="21">
                  <c:v>1857</c:v>
                </c:pt>
                <c:pt idx="22">
                  <c:v>534</c:v>
                </c:pt>
                <c:pt idx="23">
                  <c:v>579</c:v>
                </c:pt>
                <c:pt idx="24">
                  <c:v>916</c:v>
                </c:pt>
                <c:pt idx="25">
                  <c:v>257</c:v>
                </c:pt>
                <c:pt idx="26">
                  <c:v>613</c:v>
                </c:pt>
                <c:pt idx="27">
                  <c:v>2516</c:v>
                </c:pt>
                <c:pt idx="28">
                  <c:v>1099</c:v>
                </c:pt>
                <c:pt idx="29">
                  <c:v>4029</c:v>
                </c:pt>
                <c:pt idx="30">
                  <c:v>867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F1-4E80-8266-9909EF2FFEBB}"/>
            </c:ext>
          </c:extLst>
        </c:ser>
        <c:ser>
          <c:idx val="1"/>
          <c:order val="1"/>
          <c:tx>
            <c:strRef>
              <c:f>'10.6.3'!$C$5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'10.6.3'!$H$7:$H$38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'10.6.3'!$C$7:$C$38</c:f>
              <c:numCache>
                <c:formatCode>#,##0</c:formatCode>
                <c:ptCount val="32"/>
                <c:pt idx="0">
                  <c:v>25</c:v>
                </c:pt>
                <c:pt idx="1">
                  <c:v>153</c:v>
                </c:pt>
                <c:pt idx="2">
                  <c:v>114</c:v>
                </c:pt>
                <c:pt idx="3">
                  <c:v>108</c:v>
                </c:pt>
                <c:pt idx="4">
                  <c:v>515</c:v>
                </c:pt>
                <c:pt idx="5">
                  <c:v>85</c:v>
                </c:pt>
                <c:pt idx="6">
                  <c:v>1386</c:v>
                </c:pt>
                <c:pt idx="7">
                  <c:v>270</c:v>
                </c:pt>
                <c:pt idx="8">
                  <c:v>218</c:v>
                </c:pt>
                <c:pt idx="9">
                  <c:v>101</c:v>
                </c:pt>
                <c:pt idx="10">
                  <c:v>451</c:v>
                </c:pt>
                <c:pt idx="11">
                  <c:v>145</c:v>
                </c:pt>
                <c:pt idx="12">
                  <c:v>361</c:v>
                </c:pt>
                <c:pt idx="13">
                  <c:v>1879</c:v>
                </c:pt>
                <c:pt idx="14">
                  <c:v>2131</c:v>
                </c:pt>
                <c:pt idx="15">
                  <c:v>163</c:v>
                </c:pt>
                <c:pt idx="16">
                  <c:v>185</c:v>
                </c:pt>
                <c:pt idx="17">
                  <c:v>357</c:v>
                </c:pt>
                <c:pt idx="18">
                  <c:v>682</c:v>
                </c:pt>
                <c:pt idx="19">
                  <c:v>488</c:v>
                </c:pt>
                <c:pt idx="20">
                  <c:v>204</c:v>
                </c:pt>
                <c:pt idx="21">
                  <c:v>359</c:v>
                </c:pt>
                <c:pt idx="22">
                  <c:v>1888</c:v>
                </c:pt>
                <c:pt idx="23">
                  <c:v>441</c:v>
                </c:pt>
                <c:pt idx="24">
                  <c:v>104</c:v>
                </c:pt>
                <c:pt idx="25">
                  <c:v>20</c:v>
                </c:pt>
                <c:pt idx="26">
                  <c:v>541</c:v>
                </c:pt>
                <c:pt idx="27">
                  <c:v>146</c:v>
                </c:pt>
                <c:pt idx="28">
                  <c:v>343</c:v>
                </c:pt>
                <c:pt idx="29">
                  <c:v>1464</c:v>
                </c:pt>
                <c:pt idx="30">
                  <c:v>272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1-4E80-8266-9909EF2FFEBB}"/>
            </c:ext>
          </c:extLst>
        </c:ser>
        <c:ser>
          <c:idx val="2"/>
          <c:order val="2"/>
          <c:tx>
            <c:strRef>
              <c:f>'10.6.3'!$D$5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'10.6.3'!$H$7:$H$38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'10.6.3'!$D$7:$D$38</c:f>
              <c:numCache>
                <c:formatCode>#,##0</c:formatCode>
                <c:ptCount val="32"/>
                <c:pt idx="0">
                  <c:v>101</c:v>
                </c:pt>
                <c:pt idx="1">
                  <c:v>194</c:v>
                </c:pt>
                <c:pt idx="2">
                  <c:v>14</c:v>
                </c:pt>
                <c:pt idx="3">
                  <c:v>24</c:v>
                </c:pt>
                <c:pt idx="4">
                  <c:v>35</c:v>
                </c:pt>
                <c:pt idx="5">
                  <c:v>466</c:v>
                </c:pt>
                <c:pt idx="6">
                  <c:v>282</c:v>
                </c:pt>
                <c:pt idx="7">
                  <c:v>132</c:v>
                </c:pt>
                <c:pt idx="8">
                  <c:v>161</c:v>
                </c:pt>
                <c:pt idx="9">
                  <c:v>159</c:v>
                </c:pt>
                <c:pt idx="10">
                  <c:v>260</c:v>
                </c:pt>
                <c:pt idx="11">
                  <c:v>20</c:v>
                </c:pt>
                <c:pt idx="12">
                  <c:v>221</c:v>
                </c:pt>
                <c:pt idx="13">
                  <c:v>594</c:v>
                </c:pt>
                <c:pt idx="14">
                  <c:v>1601</c:v>
                </c:pt>
                <c:pt idx="15">
                  <c:v>27</c:v>
                </c:pt>
                <c:pt idx="16">
                  <c:v>38</c:v>
                </c:pt>
                <c:pt idx="17">
                  <c:v>89</c:v>
                </c:pt>
                <c:pt idx="18">
                  <c:v>338</c:v>
                </c:pt>
                <c:pt idx="19">
                  <c:v>32</c:v>
                </c:pt>
                <c:pt idx="20">
                  <c:v>54</c:v>
                </c:pt>
                <c:pt idx="21">
                  <c:v>233</c:v>
                </c:pt>
                <c:pt idx="22">
                  <c:v>16</c:v>
                </c:pt>
                <c:pt idx="23">
                  <c:v>81</c:v>
                </c:pt>
                <c:pt idx="24">
                  <c:v>93</c:v>
                </c:pt>
                <c:pt idx="25">
                  <c:v>40</c:v>
                </c:pt>
                <c:pt idx="26">
                  <c:v>40</c:v>
                </c:pt>
                <c:pt idx="27">
                  <c:v>786</c:v>
                </c:pt>
                <c:pt idx="28">
                  <c:v>88</c:v>
                </c:pt>
                <c:pt idx="29">
                  <c:v>581</c:v>
                </c:pt>
                <c:pt idx="30">
                  <c:v>114</c:v>
                </c:pt>
                <c:pt idx="31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F1-4E80-8266-9909EF2FFEBB}"/>
            </c:ext>
          </c:extLst>
        </c:ser>
        <c:ser>
          <c:idx val="4"/>
          <c:order val="3"/>
          <c:tx>
            <c:strRef>
              <c:f>'10.6.3'!$E$5</c:f>
              <c:strCache>
                <c:ptCount val="1"/>
                <c:pt idx="0">
                  <c:v>Doblemente Articulados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'10.6.3'!$H$7:$H$38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'10.6.3'!$E$7:$E$38</c:f>
              <c:numCache>
                <c:formatCode>#,##0</c:formatCode>
                <c:ptCount val="32"/>
                <c:pt idx="0">
                  <c:v>117</c:v>
                </c:pt>
                <c:pt idx="1">
                  <c:v>167</c:v>
                </c:pt>
                <c:pt idx="2">
                  <c:v>0</c:v>
                </c:pt>
                <c:pt idx="3">
                  <c:v>0</c:v>
                </c:pt>
                <c:pt idx="4">
                  <c:v>45</c:v>
                </c:pt>
                <c:pt idx="5">
                  <c:v>24</c:v>
                </c:pt>
                <c:pt idx="6">
                  <c:v>453</c:v>
                </c:pt>
                <c:pt idx="7">
                  <c:v>229</c:v>
                </c:pt>
                <c:pt idx="8">
                  <c:v>581</c:v>
                </c:pt>
                <c:pt idx="9">
                  <c:v>422</c:v>
                </c:pt>
                <c:pt idx="10">
                  <c:v>699</c:v>
                </c:pt>
                <c:pt idx="11">
                  <c:v>170</c:v>
                </c:pt>
                <c:pt idx="12">
                  <c:v>820</c:v>
                </c:pt>
                <c:pt idx="13">
                  <c:v>1099</c:v>
                </c:pt>
                <c:pt idx="14">
                  <c:v>3591</c:v>
                </c:pt>
                <c:pt idx="15">
                  <c:v>199</c:v>
                </c:pt>
                <c:pt idx="16">
                  <c:v>116</c:v>
                </c:pt>
                <c:pt idx="17">
                  <c:v>184</c:v>
                </c:pt>
                <c:pt idx="18">
                  <c:v>1283</c:v>
                </c:pt>
                <c:pt idx="19">
                  <c:v>92</c:v>
                </c:pt>
                <c:pt idx="20">
                  <c:v>524</c:v>
                </c:pt>
                <c:pt idx="21">
                  <c:v>639</c:v>
                </c:pt>
                <c:pt idx="22">
                  <c:v>166</c:v>
                </c:pt>
                <c:pt idx="23">
                  <c:v>207</c:v>
                </c:pt>
                <c:pt idx="24">
                  <c:v>652</c:v>
                </c:pt>
                <c:pt idx="25">
                  <c:v>70</c:v>
                </c:pt>
                <c:pt idx="26">
                  <c:v>331</c:v>
                </c:pt>
                <c:pt idx="27">
                  <c:v>875</c:v>
                </c:pt>
                <c:pt idx="28">
                  <c:v>460</c:v>
                </c:pt>
                <c:pt idx="29">
                  <c:v>3309</c:v>
                </c:pt>
                <c:pt idx="30">
                  <c:v>246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F1-4E80-8266-9909EF2FFEBB}"/>
            </c:ext>
          </c:extLst>
        </c:ser>
        <c:ser>
          <c:idx val="5"/>
          <c:order val="4"/>
          <c:tx>
            <c:strRef>
              <c:f>'10.6.3'!$F$5</c:f>
              <c:strCache>
                <c:ptCount val="1"/>
                <c:pt idx="0">
                  <c:v>Puertos y Aeropuertos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'10.6.3'!$H$7:$H$38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'10.6.3'!$F$7:$F$38</c:f>
              <c:numCache>
                <c:formatCode>#,##0</c:formatCode>
                <c:ptCount val="32"/>
                <c:pt idx="0">
                  <c:v>0</c:v>
                </c:pt>
                <c:pt idx="1">
                  <c:v>57</c:v>
                </c:pt>
                <c:pt idx="2">
                  <c:v>4</c:v>
                </c:pt>
                <c:pt idx="3">
                  <c:v>12</c:v>
                </c:pt>
                <c:pt idx="4">
                  <c:v>57</c:v>
                </c:pt>
                <c:pt idx="5">
                  <c:v>0</c:v>
                </c:pt>
                <c:pt idx="6">
                  <c:v>198</c:v>
                </c:pt>
                <c:pt idx="7">
                  <c:v>0</c:v>
                </c:pt>
                <c:pt idx="8">
                  <c:v>41</c:v>
                </c:pt>
                <c:pt idx="9">
                  <c:v>7</c:v>
                </c:pt>
                <c:pt idx="10">
                  <c:v>29</c:v>
                </c:pt>
                <c:pt idx="11">
                  <c:v>21</c:v>
                </c:pt>
                <c:pt idx="12">
                  <c:v>11</c:v>
                </c:pt>
                <c:pt idx="13">
                  <c:v>80</c:v>
                </c:pt>
                <c:pt idx="14">
                  <c:v>66</c:v>
                </c:pt>
                <c:pt idx="15">
                  <c:v>0</c:v>
                </c:pt>
                <c:pt idx="16">
                  <c:v>2</c:v>
                </c:pt>
                <c:pt idx="17">
                  <c:v>39</c:v>
                </c:pt>
                <c:pt idx="18">
                  <c:v>12</c:v>
                </c:pt>
                <c:pt idx="19">
                  <c:v>2</c:v>
                </c:pt>
                <c:pt idx="20">
                  <c:v>14</c:v>
                </c:pt>
                <c:pt idx="21">
                  <c:v>55</c:v>
                </c:pt>
                <c:pt idx="22">
                  <c:v>1328</c:v>
                </c:pt>
                <c:pt idx="23">
                  <c:v>15</c:v>
                </c:pt>
                <c:pt idx="24">
                  <c:v>29</c:v>
                </c:pt>
                <c:pt idx="25">
                  <c:v>4</c:v>
                </c:pt>
                <c:pt idx="26">
                  <c:v>82</c:v>
                </c:pt>
                <c:pt idx="27">
                  <c:v>11</c:v>
                </c:pt>
                <c:pt idx="28">
                  <c:v>16</c:v>
                </c:pt>
                <c:pt idx="29">
                  <c:v>97</c:v>
                </c:pt>
                <c:pt idx="30">
                  <c:v>83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F1-4E80-8266-9909EF2FF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756824"/>
        <c:axId val="215757216"/>
      </c:lineChart>
      <c:catAx>
        <c:axId val="215756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5757216"/>
        <c:crosses val="autoZero"/>
        <c:auto val="1"/>
        <c:lblAlgn val="ctr"/>
        <c:lblOffset val="100"/>
        <c:noMultiLvlLbl val="0"/>
      </c:catAx>
      <c:valAx>
        <c:axId val="215757216"/>
        <c:scaling>
          <c:orientation val="minMax"/>
          <c:max val="11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5756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3665764563255398E-2"/>
          <c:y val="0.89504390654871846"/>
          <c:w val="0.91291265108191177"/>
          <c:h val="0.1049559746109395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Distribución de Conductores de Nuevo Ingreso </a:t>
            </a:r>
            <a:endParaRPr lang="es-MX" sz="1200">
              <a:effectLst/>
            </a:endParaRPr>
          </a:p>
          <a:p>
            <a:pPr>
              <a:defRPr sz="1200"/>
            </a:pPr>
            <a:r>
              <a:rPr lang="es-ES" sz="1200" b="1" i="0" baseline="0">
                <a:effectLst/>
              </a:rPr>
              <a:t>por Modalidad de Servicio 2017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73381889763779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06933508311461E-2"/>
          <c:y val="0.25925925925925924"/>
          <c:w val="0.42777777777777776"/>
          <c:h val="0.71296296296296291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4EDF-482F-B241-CF45B7498C51}"/>
              </c:ext>
            </c:extLst>
          </c:dPt>
          <c:dPt>
            <c:idx val="1"/>
            <c:bubble3D val="0"/>
            <c:explosion val="9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EDF-482F-B241-CF45B7498C51}"/>
              </c:ext>
            </c:extLst>
          </c:dPt>
          <c:dPt>
            <c:idx val="2"/>
            <c:bubble3D val="0"/>
            <c:explosion val="1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EDF-482F-B241-CF45B7498C51}"/>
              </c:ext>
            </c:extLst>
          </c:dPt>
          <c:dPt>
            <c:idx val="3"/>
            <c:bubble3D val="0"/>
            <c:explosion val="1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EDF-482F-B241-CF45B7498C51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C-4EDF-482F-B241-CF45B7498C51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4EDF-482F-B241-CF45B7498C51}"/>
              </c:ext>
            </c:extLst>
          </c:dPt>
          <c:dLbls>
            <c:dLbl>
              <c:idx val="0"/>
              <c:layout>
                <c:manualLayout>
                  <c:x val="-0.12297779965004374"/>
                  <c:y val="-3.1472368037328668E-2"/>
                </c:manualLayout>
              </c:layout>
              <c:tx>
                <c:rich>
                  <a:bodyPr/>
                  <a:lstStyle/>
                  <a:p>
                    <a:fld id="{1CB5B954-FBDB-43E3-95F8-6A84DC9C01B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EDF-482F-B241-CF45B7498C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18B32D-04C1-41DE-AA4C-4E1B7695C75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EDF-482F-B241-CF45B7498C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2F0C40D-89E4-4C33-BE45-DDC35E75472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EDF-482F-B241-CF45B7498C51}"/>
                </c:ext>
              </c:extLst>
            </c:dLbl>
            <c:dLbl>
              <c:idx val="3"/>
              <c:layout>
                <c:manualLayout>
                  <c:x val="9.166666666666666E-2"/>
                  <c:y val="9.5278871391076117E-2"/>
                </c:manualLayout>
              </c:layout>
              <c:tx>
                <c:rich>
                  <a:bodyPr/>
                  <a:lstStyle/>
                  <a:p>
                    <a:fld id="{AF92E4CA-89B5-47B9-84C5-3D7DAE78BD0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EDF-482F-B241-CF45B7498C51}"/>
                </c:ext>
              </c:extLst>
            </c:dLbl>
            <c:dLbl>
              <c:idx val="4"/>
              <c:layout>
                <c:manualLayout>
                  <c:x val="2.566535433070866E-2"/>
                  <c:y val="-3.96256197142024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DF-482F-B241-CF45B7498C51}"/>
                </c:ext>
              </c:extLst>
            </c:dLbl>
            <c:dLbl>
              <c:idx val="5"/>
              <c:layout>
                <c:manualLayout>
                  <c:x val="3.3068897637795275E-2"/>
                  <c:y val="-1.5018591426071742E-2"/>
                </c:manualLayout>
              </c:layout>
              <c:tx>
                <c:rich>
                  <a:bodyPr/>
                  <a:lstStyle/>
                  <a:p>
                    <a:fld id="{60AFE462-FB9C-4636-B874-4A7EE7C06EE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4EDF-482F-B241-CF45B7498C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'10.6.3'!$B$5:$F$5</c:f>
              <c:strCache>
                <c:ptCount val="5"/>
                <c:pt idx="0">
                  <c:v>Autotransporte de Carga</c:v>
                </c:pt>
                <c:pt idx="1">
                  <c:v>Pasajeros Terrestres</c:v>
                </c:pt>
                <c:pt idx="2">
                  <c:v>Mat. y Residuos Pelig.</c:v>
                </c:pt>
                <c:pt idx="3">
                  <c:v>Doblemente Articulados</c:v>
                </c:pt>
                <c:pt idx="4">
                  <c:v>Puertos y Aeropuertos</c:v>
                </c:pt>
              </c:strCache>
            </c:strRef>
          </c:cat>
          <c:val>
            <c:numRef>
              <c:f>'10.6.3'!$B$41:$F$41</c:f>
              <c:numCache>
                <c:formatCode>0.0</c:formatCode>
                <c:ptCount val="5"/>
                <c:pt idx="0">
                  <c:v>53.502838966030119</c:v>
                </c:pt>
                <c:pt idx="1">
                  <c:v>16.935002334140332</c:v>
                </c:pt>
                <c:pt idx="2">
                  <c:v>7.6950635646122612</c:v>
                </c:pt>
                <c:pt idx="3">
                  <c:v>19.291941244802466</c:v>
                </c:pt>
                <c:pt idx="4">
                  <c:v>2.5751538904148257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DF-482F-B241-CF45B7498C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740223097112856"/>
          <c:y val="0.30015820939049287"/>
          <c:w val="0.33259776902887139"/>
          <c:h val="0.5478317293671624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Conductores Capacitados</a:t>
            </a:r>
            <a:r>
              <a:rPr lang="es-ES" sz="1400" baseline="0"/>
              <a:t> por Renovación 2017</a:t>
            </a:r>
            <a:endParaRPr lang="es-ES" sz="1400"/>
          </a:p>
        </c:rich>
      </c:tx>
      <c:layout>
        <c:manualLayout>
          <c:xMode val="edge"/>
          <c:yMode val="edge"/>
          <c:x val="0.202477019557911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35522241747439"/>
          <c:y val="0.10129703408732325"/>
          <c:w val="0.85753811809919156"/>
          <c:h val="0.66056682872930339"/>
        </c:manualLayout>
      </c:layout>
      <c:lineChart>
        <c:grouping val="standard"/>
        <c:varyColors val="0"/>
        <c:ser>
          <c:idx val="0"/>
          <c:order val="0"/>
          <c:tx>
            <c:strRef>
              <c:f>'10.6.4'!$B$5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'10.6.4'!$H$7:$H$38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'10.6.4'!$B$7:$B$38</c:f>
              <c:numCache>
                <c:formatCode>#,##0</c:formatCode>
                <c:ptCount val="32"/>
                <c:pt idx="0">
                  <c:v>844</c:v>
                </c:pt>
                <c:pt idx="1">
                  <c:v>1716</c:v>
                </c:pt>
                <c:pt idx="2">
                  <c:v>66</c:v>
                </c:pt>
                <c:pt idx="3">
                  <c:v>53</c:v>
                </c:pt>
                <c:pt idx="4">
                  <c:v>171</c:v>
                </c:pt>
                <c:pt idx="5">
                  <c:v>1472</c:v>
                </c:pt>
                <c:pt idx="6">
                  <c:v>2712</c:v>
                </c:pt>
                <c:pt idx="7">
                  <c:v>780</c:v>
                </c:pt>
                <c:pt idx="8">
                  <c:v>511</c:v>
                </c:pt>
                <c:pt idx="9">
                  <c:v>756</c:v>
                </c:pt>
                <c:pt idx="10">
                  <c:v>1366</c:v>
                </c:pt>
                <c:pt idx="11">
                  <c:v>92</c:v>
                </c:pt>
                <c:pt idx="12">
                  <c:v>1137</c:v>
                </c:pt>
                <c:pt idx="13">
                  <c:v>3569</c:v>
                </c:pt>
                <c:pt idx="14">
                  <c:v>10112</c:v>
                </c:pt>
                <c:pt idx="15">
                  <c:v>586</c:v>
                </c:pt>
                <c:pt idx="16">
                  <c:v>403</c:v>
                </c:pt>
                <c:pt idx="17">
                  <c:v>631</c:v>
                </c:pt>
                <c:pt idx="18">
                  <c:v>2343</c:v>
                </c:pt>
                <c:pt idx="19">
                  <c:v>128</c:v>
                </c:pt>
                <c:pt idx="20">
                  <c:v>635</c:v>
                </c:pt>
                <c:pt idx="21">
                  <c:v>1873</c:v>
                </c:pt>
                <c:pt idx="22">
                  <c:v>182</c:v>
                </c:pt>
                <c:pt idx="23">
                  <c:v>971</c:v>
                </c:pt>
                <c:pt idx="24">
                  <c:v>478</c:v>
                </c:pt>
                <c:pt idx="25">
                  <c:v>108</c:v>
                </c:pt>
                <c:pt idx="26">
                  <c:v>156</c:v>
                </c:pt>
                <c:pt idx="27">
                  <c:v>2349</c:v>
                </c:pt>
                <c:pt idx="28">
                  <c:v>821</c:v>
                </c:pt>
                <c:pt idx="29">
                  <c:v>1935</c:v>
                </c:pt>
                <c:pt idx="30">
                  <c:v>353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9-44B5-9D56-D841619B5A1F}"/>
            </c:ext>
          </c:extLst>
        </c:ser>
        <c:ser>
          <c:idx val="1"/>
          <c:order val="1"/>
          <c:tx>
            <c:strRef>
              <c:f>'10.6.4'!$C$5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'10.6.4'!$H$7:$H$38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'10.6.4'!$C$7:$C$38</c:f>
              <c:numCache>
                <c:formatCode>#,##0</c:formatCode>
                <c:ptCount val="32"/>
                <c:pt idx="0">
                  <c:v>82</c:v>
                </c:pt>
                <c:pt idx="1">
                  <c:v>133</c:v>
                </c:pt>
                <c:pt idx="2">
                  <c:v>45</c:v>
                </c:pt>
                <c:pt idx="3">
                  <c:v>81</c:v>
                </c:pt>
                <c:pt idx="4">
                  <c:v>648</c:v>
                </c:pt>
                <c:pt idx="5">
                  <c:v>146</c:v>
                </c:pt>
                <c:pt idx="6">
                  <c:v>2186</c:v>
                </c:pt>
                <c:pt idx="7">
                  <c:v>151</c:v>
                </c:pt>
                <c:pt idx="8">
                  <c:v>129</c:v>
                </c:pt>
                <c:pt idx="9">
                  <c:v>138</c:v>
                </c:pt>
                <c:pt idx="10">
                  <c:v>731</c:v>
                </c:pt>
                <c:pt idx="11">
                  <c:v>93</c:v>
                </c:pt>
                <c:pt idx="12">
                  <c:v>501</c:v>
                </c:pt>
                <c:pt idx="13">
                  <c:v>1522</c:v>
                </c:pt>
                <c:pt idx="14">
                  <c:v>2293</c:v>
                </c:pt>
                <c:pt idx="15">
                  <c:v>239</c:v>
                </c:pt>
                <c:pt idx="16">
                  <c:v>293</c:v>
                </c:pt>
                <c:pt idx="17">
                  <c:v>305</c:v>
                </c:pt>
                <c:pt idx="18">
                  <c:v>390</c:v>
                </c:pt>
                <c:pt idx="19">
                  <c:v>564</c:v>
                </c:pt>
                <c:pt idx="20">
                  <c:v>443</c:v>
                </c:pt>
                <c:pt idx="21">
                  <c:v>549</c:v>
                </c:pt>
                <c:pt idx="22">
                  <c:v>1422</c:v>
                </c:pt>
                <c:pt idx="23">
                  <c:v>318</c:v>
                </c:pt>
                <c:pt idx="24">
                  <c:v>160</c:v>
                </c:pt>
                <c:pt idx="25">
                  <c:v>22</c:v>
                </c:pt>
                <c:pt idx="26">
                  <c:v>355</c:v>
                </c:pt>
                <c:pt idx="27">
                  <c:v>207</c:v>
                </c:pt>
                <c:pt idx="28">
                  <c:v>458</c:v>
                </c:pt>
                <c:pt idx="29">
                  <c:v>1393</c:v>
                </c:pt>
                <c:pt idx="30">
                  <c:v>138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9-44B5-9D56-D841619B5A1F}"/>
            </c:ext>
          </c:extLst>
        </c:ser>
        <c:ser>
          <c:idx val="2"/>
          <c:order val="2"/>
          <c:tx>
            <c:strRef>
              <c:f>'10.6.4'!$D$5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'10.6.4'!$H$7:$H$38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'10.6.4'!$D$7:$D$38</c:f>
              <c:numCache>
                <c:formatCode>#,##0</c:formatCode>
                <c:ptCount val="32"/>
                <c:pt idx="0">
                  <c:v>533</c:v>
                </c:pt>
                <c:pt idx="1">
                  <c:v>741</c:v>
                </c:pt>
                <c:pt idx="2">
                  <c:v>112</c:v>
                </c:pt>
                <c:pt idx="3">
                  <c:v>114</c:v>
                </c:pt>
                <c:pt idx="4">
                  <c:v>296</c:v>
                </c:pt>
                <c:pt idx="5">
                  <c:v>686</c:v>
                </c:pt>
                <c:pt idx="6">
                  <c:v>2068</c:v>
                </c:pt>
                <c:pt idx="7">
                  <c:v>556</c:v>
                </c:pt>
                <c:pt idx="8">
                  <c:v>553</c:v>
                </c:pt>
                <c:pt idx="9">
                  <c:v>1079</c:v>
                </c:pt>
                <c:pt idx="10">
                  <c:v>1202</c:v>
                </c:pt>
                <c:pt idx="11">
                  <c:v>132</c:v>
                </c:pt>
                <c:pt idx="12">
                  <c:v>1208</c:v>
                </c:pt>
                <c:pt idx="13">
                  <c:v>1516</c:v>
                </c:pt>
                <c:pt idx="14">
                  <c:v>8320</c:v>
                </c:pt>
                <c:pt idx="15">
                  <c:v>246</c:v>
                </c:pt>
                <c:pt idx="16">
                  <c:v>203</c:v>
                </c:pt>
                <c:pt idx="17">
                  <c:v>338</c:v>
                </c:pt>
                <c:pt idx="18">
                  <c:v>2309</c:v>
                </c:pt>
                <c:pt idx="19">
                  <c:v>322</c:v>
                </c:pt>
                <c:pt idx="20">
                  <c:v>521</c:v>
                </c:pt>
                <c:pt idx="21">
                  <c:v>1920</c:v>
                </c:pt>
                <c:pt idx="22">
                  <c:v>143</c:v>
                </c:pt>
                <c:pt idx="23">
                  <c:v>552</c:v>
                </c:pt>
                <c:pt idx="24">
                  <c:v>392</c:v>
                </c:pt>
                <c:pt idx="25">
                  <c:v>138</c:v>
                </c:pt>
                <c:pt idx="26">
                  <c:v>1605</c:v>
                </c:pt>
                <c:pt idx="27">
                  <c:v>3645</c:v>
                </c:pt>
                <c:pt idx="28">
                  <c:v>537</c:v>
                </c:pt>
                <c:pt idx="29">
                  <c:v>4253</c:v>
                </c:pt>
                <c:pt idx="30">
                  <c:v>519</c:v>
                </c:pt>
                <c:pt idx="31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19-44B5-9D56-D841619B5A1F}"/>
            </c:ext>
          </c:extLst>
        </c:ser>
        <c:ser>
          <c:idx val="4"/>
          <c:order val="3"/>
          <c:tx>
            <c:strRef>
              <c:f>'10.6.4'!$E$5</c:f>
              <c:strCache>
                <c:ptCount val="1"/>
                <c:pt idx="0">
                  <c:v>Doblemente Articulados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'10.6.4'!$H$7:$H$38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'10.6.4'!$E$7:$E$38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673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9-44B5-9D56-D841619B5A1F}"/>
            </c:ext>
          </c:extLst>
        </c:ser>
        <c:ser>
          <c:idx val="5"/>
          <c:order val="4"/>
          <c:tx>
            <c:strRef>
              <c:f>'10.6.4'!$F$5</c:f>
              <c:strCache>
                <c:ptCount val="1"/>
                <c:pt idx="0">
                  <c:v>Puertos y Aeropuertos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'10.6.4'!$H$7:$H$38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'10.6.4'!$F$7:$F$38</c:f>
              <c:numCache>
                <c:formatCode>#,##0</c:formatCode>
                <c:ptCount val="32"/>
                <c:pt idx="0">
                  <c:v>0</c:v>
                </c:pt>
                <c:pt idx="1">
                  <c:v>31</c:v>
                </c:pt>
                <c:pt idx="2">
                  <c:v>1</c:v>
                </c:pt>
                <c:pt idx="3">
                  <c:v>2</c:v>
                </c:pt>
                <c:pt idx="4">
                  <c:v>22</c:v>
                </c:pt>
                <c:pt idx="5">
                  <c:v>5</c:v>
                </c:pt>
                <c:pt idx="6">
                  <c:v>238</c:v>
                </c:pt>
                <c:pt idx="7">
                  <c:v>0</c:v>
                </c:pt>
                <c:pt idx="8">
                  <c:v>97</c:v>
                </c:pt>
                <c:pt idx="9">
                  <c:v>14</c:v>
                </c:pt>
                <c:pt idx="10">
                  <c:v>25</c:v>
                </c:pt>
                <c:pt idx="11">
                  <c:v>14</c:v>
                </c:pt>
                <c:pt idx="12">
                  <c:v>9</c:v>
                </c:pt>
                <c:pt idx="13">
                  <c:v>65</c:v>
                </c:pt>
                <c:pt idx="14">
                  <c:v>127</c:v>
                </c:pt>
                <c:pt idx="15">
                  <c:v>0</c:v>
                </c:pt>
                <c:pt idx="16">
                  <c:v>2</c:v>
                </c:pt>
                <c:pt idx="17">
                  <c:v>35</c:v>
                </c:pt>
                <c:pt idx="18">
                  <c:v>3</c:v>
                </c:pt>
                <c:pt idx="19">
                  <c:v>1</c:v>
                </c:pt>
                <c:pt idx="20">
                  <c:v>8</c:v>
                </c:pt>
                <c:pt idx="21">
                  <c:v>17</c:v>
                </c:pt>
                <c:pt idx="22">
                  <c:v>355</c:v>
                </c:pt>
                <c:pt idx="23">
                  <c:v>9</c:v>
                </c:pt>
                <c:pt idx="24">
                  <c:v>14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7</c:v>
                </c:pt>
                <c:pt idx="29">
                  <c:v>19</c:v>
                </c:pt>
                <c:pt idx="30">
                  <c:v>17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19-44B5-9D56-D841619B5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758392"/>
        <c:axId val="215758784"/>
      </c:lineChart>
      <c:catAx>
        <c:axId val="215758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215758784"/>
        <c:crosses val="autoZero"/>
        <c:auto val="1"/>
        <c:lblAlgn val="ctr"/>
        <c:lblOffset val="100"/>
        <c:noMultiLvlLbl val="0"/>
      </c:catAx>
      <c:valAx>
        <c:axId val="215758784"/>
        <c:scaling>
          <c:orientation val="minMax"/>
          <c:max val="11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7522380028874806E-2"/>
              <c:y val="0.218055881424841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5758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5813243015964023E-2"/>
          <c:y val="0.87893959963468515"/>
          <c:w val="0.9184839839279636"/>
          <c:h val="0.1210604003653148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Distribución de Conductores de Renovación</a:t>
            </a:r>
            <a:endParaRPr lang="es-MX" sz="1200">
              <a:effectLst/>
            </a:endParaRPr>
          </a:p>
          <a:p>
            <a:pPr>
              <a:defRPr sz="1200"/>
            </a:pPr>
            <a:r>
              <a:rPr lang="es-ES" sz="1200" b="1" i="0" baseline="0">
                <a:effectLst/>
              </a:rPr>
              <a:t>por Modalidad de Servicio 2017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425656167979002E-2"/>
          <c:y val="0.32413160093534404"/>
          <c:w val="0.40539610673665794"/>
          <c:h val="0.6721592260782277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5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DACC-452F-9637-08C55F690A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DACC-452F-9637-08C55F690A6F}"/>
              </c:ext>
            </c:extLst>
          </c:dPt>
          <c:dPt>
            <c:idx val="2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ACC-452F-9637-08C55F690A6F}"/>
              </c:ext>
            </c:extLst>
          </c:dPt>
          <c:dPt>
            <c:idx val="3"/>
            <c:bubble3D val="0"/>
            <c:explosion val="34"/>
            <c:spPr>
              <a:solidFill>
                <a:schemeClr val="accent5"/>
              </a:solidFill>
              <a:ln w="15875"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ACC-452F-9637-08C55F690A6F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2700"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DACC-452F-9637-08C55F690A6F}"/>
              </c:ext>
            </c:extLst>
          </c:dPt>
          <c:dPt>
            <c:idx val="5"/>
            <c:bubble3D val="0"/>
            <c:explosion val="21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ACC-452F-9637-08C55F690A6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3F4846A-54BA-45AF-B5E2-F303D8B1847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ACC-452F-9637-08C55F690A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69F2246-3A9E-4C09-9AB5-CACCEE6310B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ACC-452F-9637-08C55F690A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9FE78C-7236-4A65-AD58-1858A6DC060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ACC-452F-9637-08C55F690A6F}"/>
                </c:ext>
              </c:extLst>
            </c:dLbl>
            <c:dLbl>
              <c:idx val="3"/>
              <c:layout>
                <c:manualLayout>
                  <c:x val="-6.1010279965004376E-2"/>
                  <c:y val="3.3279927238123931E-2"/>
                </c:manualLayout>
              </c:layout>
              <c:tx>
                <c:rich>
                  <a:bodyPr/>
                  <a:lstStyle/>
                  <a:p>
                    <a:fld id="{41B292D7-2790-4FAB-86B8-40301A5A2AB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ACC-452F-9637-08C55F690A6F}"/>
                </c:ext>
              </c:extLst>
            </c:dLbl>
            <c:dLbl>
              <c:idx val="4"/>
              <c:layout>
                <c:manualLayout>
                  <c:x val="7.7714566929133852E-2"/>
                  <c:y val="-2.1333184405516906E-2"/>
                </c:manualLayout>
              </c:layout>
              <c:tx>
                <c:rich>
                  <a:bodyPr/>
                  <a:lstStyle/>
                  <a:p>
                    <a:fld id="{8DF4DF03-C2CE-4862-95D8-F2AA8C2C5F0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ACC-452F-9637-08C55F690A6F}"/>
                </c:ext>
              </c:extLst>
            </c:dLbl>
            <c:dLbl>
              <c:idx val="5"/>
              <c:layout>
                <c:manualLayout>
                  <c:x val="0.11760083114610674"/>
                  <c:y val="5.9936747037055114E-2"/>
                </c:manualLayout>
              </c:layout>
              <c:tx>
                <c:rich>
                  <a:bodyPr/>
                  <a:lstStyle/>
                  <a:p>
                    <a:fld id="{41E9992C-D97C-4469-B454-C4876A5BF2D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ACC-452F-9637-08C55F690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'10.6.4'!$B$5:$F$5</c:f>
              <c:strCache>
                <c:ptCount val="5"/>
                <c:pt idx="0">
                  <c:v>Autotransporte de Carga</c:v>
                </c:pt>
                <c:pt idx="1">
                  <c:v>Pasajeros Terrestres</c:v>
                </c:pt>
                <c:pt idx="2">
                  <c:v>Mat. y Residuos Pelig.</c:v>
                </c:pt>
                <c:pt idx="3">
                  <c:v>Doblemente Articulados</c:v>
                </c:pt>
                <c:pt idx="4">
                  <c:v>Puertos y Aeropuertos</c:v>
                </c:pt>
              </c:strCache>
            </c:strRef>
          </c:cat>
          <c:val>
            <c:numRef>
              <c:f>'10.6.4'!$B$41:$F$41</c:f>
              <c:numCache>
                <c:formatCode>0.0</c:formatCode>
                <c:ptCount val="5"/>
                <c:pt idx="0">
                  <c:v>41.613999428335504</c:v>
                </c:pt>
                <c:pt idx="1">
                  <c:v>17.081123426599337</c:v>
                </c:pt>
                <c:pt idx="2">
                  <c:v>39.34533828775897</c:v>
                </c:pt>
                <c:pt idx="3">
                  <c:v>0.7526915870041605</c:v>
                </c:pt>
                <c:pt idx="4">
                  <c:v>1.2068472703020294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CC-452F-9637-08C55F69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02777777777774"/>
          <c:y val="0.3433581578596171"/>
          <c:w val="0.33259776902887139"/>
          <c:h val="0.48998614303646826"/>
        </c:manualLayout>
      </c:layout>
      <c:overlay val="0"/>
      <c:txPr>
        <a:bodyPr/>
        <a:lstStyle/>
        <a:p>
          <a:pPr>
            <a:defRPr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Tipos</a:t>
            </a:r>
            <a:r>
              <a:rPr lang="es-ES" sz="1600" baseline="0"/>
              <a:t> de </a:t>
            </a:r>
            <a:r>
              <a:rPr lang="es-ES" sz="1600"/>
              <a:t>Centros</a:t>
            </a:r>
            <a:r>
              <a:rPr lang="es-ES" sz="1600" baseline="0"/>
              <a:t> de Capacitación 2017</a:t>
            </a:r>
            <a:endParaRPr lang="es-ES" sz="1600"/>
          </a:p>
        </c:rich>
      </c:tx>
      <c:layout>
        <c:manualLayout>
          <c:xMode val="edge"/>
          <c:yMode val="edge"/>
          <c:x val="0.230411919587706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4270132001098226E-2"/>
          <c:y val="0.11920396026446062"/>
          <c:w val="0.91248636709634379"/>
          <c:h val="0.64588728492271796"/>
        </c:manualLayout>
      </c:layout>
      <c:lineChart>
        <c:grouping val="standard"/>
        <c:varyColors val="0"/>
        <c:ser>
          <c:idx val="0"/>
          <c:order val="0"/>
          <c:tx>
            <c:strRef>
              <c:f>'10.6.5'!$B$5</c:f>
              <c:strCache>
                <c:ptCount val="1"/>
                <c:pt idx="0">
                  <c:v>Externos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'10.6.5'!$F$7:$F$38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'10.6.5'!$B$7:$B$38</c:f>
              <c:numCache>
                <c:formatCode>General</c:formatCode>
                <c:ptCount val="32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22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31</c:v>
                </c:pt>
                <c:pt idx="11">
                  <c:v>7</c:v>
                </c:pt>
                <c:pt idx="12">
                  <c:v>1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13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9</c:v>
                </c:pt>
                <c:pt idx="27">
                  <c:v>20</c:v>
                </c:pt>
                <c:pt idx="28">
                  <c:v>5</c:v>
                </c:pt>
                <c:pt idx="29">
                  <c:v>18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9D4-960F-8B622032A238}"/>
            </c:ext>
          </c:extLst>
        </c:ser>
        <c:ser>
          <c:idx val="1"/>
          <c:order val="1"/>
          <c:tx>
            <c:strRef>
              <c:f>'10.6.5'!$C$5</c:f>
              <c:strCache>
                <c:ptCount val="1"/>
                <c:pt idx="0">
                  <c:v>Internos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'10.6.5'!$F$7:$F$38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'10.6.5'!$C$7:$C$38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0-49D4-960F-8B622032A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759960"/>
        <c:axId val="215760352"/>
      </c:lineChart>
      <c:catAx>
        <c:axId val="21575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5760352"/>
        <c:crosses val="autoZero"/>
        <c:auto val="1"/>
        <c:lblAlgn val="ctr"/>
        <c:lblOffset val="100"/>
        <c:noMultiLvlLbl val="0"/>
      </c:catAx>
      <c:valAx>
        <c:axId val="215760352"/>
        <c:scaling>
          <c:orientation val="minMax"/>
          <c:max val="3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5759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36353161876953"/>
          <c:y val="0.91628280839894949"/>
          <c:w val="0.297762415197309"/>
          <c:h val="8.3717191601050026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44</xdr:row>
      <xdr:rowOff>142874</xdr:rowOff>
    </xdr:from>
    <xdr:to>
      <xdr:col>7</xdr:col>
      <xdr:colOff>523875</xdr:colOff>
      <xdr:row>62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45</xdr:row>
      <xdr:rowOff>85724</xdr:rowOff>
    </xdr:from>
    <xdr:to>
      <xdr:col>14</xdr:col>
      <xdr:colOff>495300</xdr:colOff>
      <xdr:row>62</xdr:row>
      <xdr:rowOff>28574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5</xdr:row>
      <xdr:rowOff>104774</xdr:rowOff>
    </xdr:from>
    <xdr:to>
      <xdr:col>15</xdr:col>
      <xdr:colOff>371474</xdr:colOff>
      <xdr:row>24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704850</xdr:colOff>
      <xdr:row>25</xdr:row>
      <xdr:rowOff>142875</xdr:rowOff>
    </xdr:from>
    <xdr:to>
      <xdr:col>14</xdr:col>
      <xdr:colOff>704850</xdr:colOff>
      <xdr:row>43</xdr:row>
      <xdr:rowOff>19050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</xdr:row>
      <xdr:rowOff>57150</xdr:rowOff>
    </xdr:from>
    <xdr:to>
      <xdr:col>6</xdr:col>
      <xdr:colOff>561975</xdr:colOff>
      <xdr:row>4</xdr:row>
      <xdr:rowOff>57150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590675" y="800100"/>
          <a:ext cx="42767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5</xdr:row>
      <xdr:rowOff>1</xdr:rowOff>
    </xdr:from>
    <xdr:to>
      <xdr:col>15</xdr:col>
      <xdr:colOff>438150</xdr:colOff>
      <xdr:row>24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685800</xdr:colOff>
      <xdr:row>25</xdr:row>
      <xdr:rowOff>4762</xdr:rowOff>
    </xdr:from>
    <xdr:to>
      <xdr:col>14</xdr:col>
      <xdr:colOff>685800</xdr:colOff>
      <xdr:row>42</xdr:row>
      <xdr:rowOff>42862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</xdr:colOff>
      <xdr:row>4</xdr:row>
      <xdr:rowOff>0</xdr:rowOff>
    </xdr:from>
    <xdr:to>
      <xdr:col>6</xdr:col>
      <xdr:colOff>438150</xdr:colOff>
      <xdr:row>4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C447F6E-B880-4F23-9FE8-E330F4458755}"/>
            </a:ext>
          </a:extLst>
        </xdr:cNvPr>
        <xdr:cNvCxnSpPr/>
      </xdr:nvCxnSpPr>
      <xdr:spPr>
        <a:xfrm>
          <a:off x="1400175" y="742950"/>
          <a:ext cx="42767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367144</xdr:colOff>
      <xdr:row>6</xdr:row>
      <xdr:rowOff>9525</xdr:rowOff>
    </xdr:from>
    <xdr:to>
      <xdr:col>15</xdr:col>
      <xdr:colOff>400050</xdr:colOff>
      <xdr:row>24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628650</xdr:colOff>
      <xdr:row>25</xdr:row>
      <xdr:rowOff>119062</xdr:rowOff>
    </xdr:from>
    <xdr:to>
      <xdr:col>14</xdr:col>
      <xdr:colOff>628650</xdr:colOff>
      <xdr:row>43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3</xdr:row>
      <xdr:rowOff>190500</xdr:rowOff>
    </xdr:from>
    <xdr:to>
      <xdr:col>6</xdr:col>
      <xdr:colOff>342900</xdr:colOff>
      <xdr:row>3</xdr:row>
      <xdr:rowOff>190500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FB668E98-7773-4B4E-B331-CB091F2B6292}"/>
            </a:ext>
          </a:extLst>
        </xdr:cNvPr>
        <xdr:cNvCxnSpPr/>
      </xdr:nvCxnSpPr>
      <xdr:spPr>
        <a:xfrm>
          <a:off x="1504950" y="733425"/>
          <a:ext cx="483870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542924</xdr:colOff>
      <xdr:row>3</xdr:row>
      <xdr:rowOff>19050</xdr:rowOff>
    </xdr:from>
    <xdr:to>
      <xdr:col>13</xdr:col>
      <xdr:colOff>609600</xdr:colOff>
      <xdr:row>20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21</xdr:row>
      <xdr:rowOff>9525</xdr:rowOff>
    </xdr:from>
    <xdr:to>
      <xdr:col>12</xdr:col>
      <xdr:colOff>485775</xdr:colOff>
      <xdr:row>38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florviv\Datos%20de%20programa\Microsoft\Excel\Documents%20and%20Settings\cramosur\Mis%20documentos\CAROLINA%20RU%202009\ESTADISTICA%202008\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5"/>
  <sheetViews>
    <sheetView tabSelected="1" zoomScaleNormal="100" workbookViewId="0">
      <selection activeCell="A83" sqref="A83"/>
    </sheetView>
  </sheetViews>
  <sheetFormatPr baseColWidth="10" defaultRowHeight="12.75" x14ac:dyDescent="0.2"/>
  <cols>
    <col min="1" max="1" width="19.5703125" bestFit="1" customWidth="1"/>
    <col min="2" max="2" width="13.5703125" customWidth="1"/>
    <col min="3" max="3" width="10.42578125" customWidth="1"/>
    <col min="4" max="4" width="9.7109375" customWidth="1"/>
    <col min="7" max="7" width="9.7109375" customWidth="1"/>
    <col min="8" max="8" width="13.140625" customWidth="1"/>
    <col min="9" max="9" width="10.140625" customWidth="1"/>
    <col min="10" max="10" width="9" customWidth="1"/>
    <col min="13" max="13" width="9.42578125" customWidth="1"/>
    <col min="14" max="14" width="10.28515625" customWidth="1"/>
  </cols>
  <sheetData>
    <row r="2" spans="1:19" ht="17.25" x14ac:dyDescent="0.3">
      <c r="A2" s="13" t="s">
        <v>82</v>
      </c>
    </row>
    <row r="4" spans="1:19" ht="17.25" x14ac:dyDescent="0.3">
      <c r="A4" s="13" t="s">
        <v>83</v>
      </c>
    </row>
    <row r="6" spans="1:19" ht="15.75" x14ac:dyDescent="0.2">
      <c r="A6" s="70" t="s">
        <v>3</v>
      </c>
      <c r="B6" s="71" t="s">
        <v>0</v>
      </c>
      <c r="C6" s="71"/>
      <c r="D6" s="71"/>
      <c r="E6" s="71"/>
      <c r="F6" s="71"/>
      <c r="G6" s="71"/>
      <c r="H6" s="71" t="s">
        <v>1</v>
      </c>
      <c r="I6" s="71"/>
      <c r="J6" s="71"/>
      <c r="K6" s="71"/>
      <c r="L6" s="71"/>
      <c r="M6" s="71"/>
      <c r="N6" s="70" t="s">
        <v>2</v>
      </c>
    </row>
    <row r="7" spans="1:19" ht="38.25" x14ac:dyDescent="0.2">
      <c r="A7" s="70"/>
      <c r="B7" s="14" t="s">
        <v>71</v>
      </c>
      <c r="C7" s="14" t="s">
        <v>72</v>
      </c>
      <c r="D7" s="14" t="s">
        <v>32</v>
      </c>
      <c r="E7" s="14" t="s">
        <v>75</v>
      </c>
      <c r="F7" s="14" t="s">
        <v>76</v>
      </c>
      <c r="G7" s="14" t="s">
        <v>33</v>
      </c>
      <c r="H7" s="14" t="s">
        <v>71</v>
      </c>
      <c r="I7" s="14" t="s">
        <v>72</v>
      </c>
      <c r="J7" s="14" t="s">
        <v>32</v>
      </c>
      <c r="K7" s="14" t="s">
        <v>75</v>
      </c>
      <c r="L7" s="14" t="s">
        <v>76</v>
      </c>
      <c r="M7" s="14" t="s">
        <v>33</v>
      </c>
      <c r="N7" s="70"/>
      <c r="P7" s="16"/>
    </row>
    <row r="8" spans="1:19" ht="9" customHeight="1" x14ac:dyDescent="0.2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8"/>
      <c r="P8" s="36"/>
    </row>
    <row r="9" spans="1:19" x14ac:dyDescent="0.2">
      <c r="A9" s="55" t="s">
        <v>4</v>
      </c>
      <c r="B9" s="56">
        <v>671</v>
      </c>
      <c r="C9" s="56">
        <v>25</v>
      </c>
      <c r="D9" s="56">
        <v>101</v>
      </c>
      <c r="E9" s="56">
        <v>117</v>
      </c>
      <c r="F9" s="56">
        <v>0</v>
      </c>
      <c r="G9" s="57">
        <f t="shared" ref="G9:G40" si="0">SUM(B9:F9)</f>
        <v>914</v>
      </c>
      <c r="H9" s="58">
        <v>844</v>
      </c>
      <c r="I9" s="58">
        <v>82</v>
      </c>
      <c r="J9" s="58">
        <v>533</v>
      </c>
      <c r="K9" s="58">
        <v>0</v>
      </c>
      <c r="L9" s="58">
        <v>0</v>
      </c>
      <c r="M9" s="57">
        <f t="shared" ref="M9:M40" si="1">SUM(H9:L9)</f>
        <v>1459</v>
      </c>
      <c r="N9" s="57">
        <f t="shared" ref="N9:N40" si="2">G9+M9</f>
        <v>2373</v>
      </c>
      <c r="O9" s="9" t="s">
        <v>39</v>
      </c>
      <c r="P9" s="2"/>
      <c r="Q9" s="2"/>
      <c r="R9" s="2"/>
      <c r="S9" s="2"/>
    </row>
    <row r="10" spans="1:19" x14ac:dyDescent="0.2">
      <c r="A10" s="40" t="s">
        <v>5</v>
      </c>
      <c r="B10" s="41">
        <v>1867</v>
      </c>
      <c r="C10" s="41">
        <v>153</v>
      </c>
      <c r="D10" s="41">
        <v>194</v>
      </c>
      <c r="E10" s="41">
        <v>167</v>
      </c>
      <c r="F10" s="41">
        <v>57</v>
      </c>
      <c r="G10" s="43">
        <f t="shared" si="0"/>
        <v>2438</v>
      </c>
      <c r="H10" s="37">
        <v>1716</v>
      </c>
      <c r="I10" s="37">
        <v>133</v>
      </c>
      <c r="J10" s="37">
        <v>741</v>
      </c>
      <c r="K10" s="37">
        <v>4</v>
      </c>
      <c r="L10" s="37">
        <v>31</v>
      </c>
      <c r="M10" s="43">
        <f t="shared" si="1"/>
        <v>2625</v>
      </c>
      <c r="N10" s="43">
        <f t="shared" si="2"/>
        <v>5063</v>
      </c>
      <c r="O10" s="9" t="s">
        <v>40</v>
      </c>
      <c r="P10" s="2"/>
      <c r="Q10" s="2"/>
      <c r="R10" s="2"/>
      <c r="S10" s="2"/>
    </row>
    <row r="11" spans="1:19" x14ac:dyDescent="0.2">
      <c r="A11" s="55" t="s">
        <v>35</v>
      </c>
      <c r="B11" s="56">
        <v>115</v>
      </c>
      <c r="C11" s="56">
        <v>114</v>
      </c>
      <c r="D11" s="56">
        <v>14</v>
      </c>
      <c r="E11" s="56">
        <v>0</v>
      </c>
      <c r="F11" s="56">
        <v>4</v>
      </c>
      <c r="G11" s="57">
        <f t="shared" si="0"/>
        <v>247</v>
      </c>
      <c r="H11" s="58">
        <v>66</v>
      </c>
      <c r="I11" s="58">
        <v>45</v>
      </c>
      <c r="J11" s="58">
        <v>112</v>
      </c>
      <c r="K11" s="58">
        <v>0</v>
      </c>
      <c r="L11" s="58">
        <v>1</v>
      </c>
      <c r="M11" s="57">
        <f t="shared" si="1"/>
        <v>224</v>
      </c>
      <c r="N11" s="57">
        <f t="shared" si="2"/>
        <v>471</v>
      </c>
      <c r="O11" s="9" t="s">
        <v>65</v>
      </c>
      <c r="P11" s="2"/>
      <c r="Q11" s="2"/>
      <c r="R11" s="2"/>
      <c r="S11" s="2"/>
    </row>
    <row r="12" spans="1:19" x14ac:dyDescent="0.2">
      <c r="A12" s="40" t="s">
        <v>6</v>
      </c>
      <c r="B12" s="41">
        <v>186</v>
      </c>
      <c r="C12" s="41">
        <v>108</v>
      </c>
      <c r="D12" s="41">
        <v>24</v>
      </c>
      <c r="E12" s="41">
        <v>0</v>
      </c>
      <c r="F12" s="41">
        <v>12</v>
      </c>
      <c r="G12" s="43">
        <f t="shared" si="0"/>
        <v>330</v>
      </c>
      <c r="H12" s="37">
        <v>53</v>
      </c>
      <c r="I12" s="37">
        <v>81</v>
      </c>
      <c r="J12" s="37">
        <v>114</v>
      </c>
      <c r="K12" s="37">
        <v>0</v>
      </c>
      <c r="L12" s="37">
        <v>2</v>
      </c>
      <c r="M12" s="43">
        <f t="shared" si="1"/>
        <v>250</v>
      </c>
      <c r="N12" s="43">
        <f t="shared" si="2"/>
        <v>580</v>
      </c>
      <c r="O12" s="9" t="s">
        <v>79</v>
      </c>
      <c r="P12" s="2"/>
      <c r="Q12" s="2"/>
      <c r="R12" s="2"/>
      <c r="S12" s="2"/>
    </row>
    <row r="13" spans="1:19" x14ac:dyDescent="0.2">
      <c r="A13" s="55" t="s">
        <v>7</v>
      </c>
      <c r="B13" s="56">
        <v>227</v>
      </c>
      <c r="C13" s="56">
        <v>515</v>
      </c>
      <c r="D13" s="56">
        <v>35</v>
      </c>
      <c r="E13" s="56">
        <v>45</v>
      </c>
      <c r="F13" s="56">
        <v>57</v>
      </c>
      <c r="G13" s="57">
        <f t="shared" si="0"/>
        <v>879</v>
      </c>
      <c r="H13" s="58">
        <v>171</v>
      </c>
      <c r="I13" s="58">
        <v>648</v>
      </c>
      <c r="J13" s="58">
        <v>296</v>
      </c>
      <c r="K13" s="58">
        <v>1</v>
      </c>
      <c r="L13" s="58">
        <v>22</v>
      </c>
      <c r="M13" s="57">
        <f t="shared" si="1"/>
        <v>1138</v>
      </c>
      <c r="N13" s="57">
        <f t="shared" si="2"/>
        <v>2017</v>
      </c>
      <c r="O13" s="9" t="s">
        <v>42</v>
      </c>
      <c r="P13" s="2"/>
      <c r="Q13" s="2"/>
      <c r="R13" s="2"/>
      <c r="S13" s="2"/>
    </row>
    <row r="14" spans="1:19" x14ac:dyDescent="0.2">
      <c r="A14" s="40" t="s">
        <v>8</v>
      </c>
      <c r="B14" s="41">
        <v>958</v>
      </c>
      <c r="C14" s="41">
        <v>85</v>
      </c>
      <c r="D14" s="41">
        <v>466</v>
      </c>
      <c r="E14" s="41">
        <v>24</v>
      </c>
      <c r="F14" s="41">
        <v>0</v>
      </c>
      <c r="G14" s="43">
        <f t="shared" si="0"/>
        <v>1533</v>
      </c>
      <c r="H14" s="37">
        <v>1472</v>
      </c>
      <c r="I14" s="37">
        <v>146</v>
      </c>
      <c r="J14" s="37">
        <v>686</v>
      </c>
      <c r="K14" s="37">
        <v>0</v>
      </c>
      <c r="L14" s="37">
        <v>5</v>
      </c>
      <c r="M14" s="43">
        <f t="shared" si="1"/>
        <v>2309</v>
      </c>
      <c r="N14" s="43">
        <f t="shared" si="2"/>
        <v>3842</v>
      </c>
      <c r="O14" s="9" t="s">
        <v>44</v>
      </c>
      <c r="P14" s="2"/>
      <c r="Q14" s="2"/>
      <c r="R14" s="2"/>
      <c r="S14" s="2"/>
    </row>
    <row r="15" spans="1:19" x14ac:dyDescent="0.2">
      <c r="A15" s="55" t="s">
        <v>77</v>
      </c>
      <c r="B15" s="56">
        <v>3422</v>
      </c>
      <c r="C15" s="56">
        <v>1386</v>
      </c>
      <c r="D15" s="56">
        <v>282</v>
      </c>
      <c r="E15" s="56">
        <v>453</v>
      </c>
      <c r="F15" s="56">
        <v>198</v>
      </c>
      <c r="G15" s="57">
        <f t="shared" si="0"/>
        <v>5741</v>
      </c>
      <c r="H15" s="58">
        <v>2712</v>
      </c>
      <c r="I15" s="58">
        <v>2186</v>
      </c>
      <c r="J15" s="58">
        <v>2068</v>
      </c>
      <c r="K15" s="58">
        <v>1</v>
      </c>
      <c r="L15" s="58">
        <v>238</v>
      </c>
      <c r="M15" s="57">
        <f t="shared" si="1"/>
        <v>7205</v>
      </c>
      <c r="N15" s="57">
        <f t="shared" si="2"/>
        <v>12946</v>
      </c>
      <c r="O15" s="9" t="s">
        <v>78</v>
      </c>
      <c r="P15" s="2"/>
      <c r="Q15" s="2"/>
      <c r="R15" s="2"/>
      <c r="S15" s="2"/>
    </row>
    <row r="16" spans="1:19" x14ac:dyDescent="0.2">
      <c r="A16" s="40" t="s">
        <v>9</v>
      </c>
      <c r="B16" s="41">
        <v>2399</v>
      </c>
      <c r="C16" s="41">
        <v>270</v>
      </c>
      <c r="D16" s="41">
        <v>132</v>
      </c>
      <c r="E16" s="41">
        <v>229</v>
      </c>
      <c r="F16" s="41">
        <v>0</v>
      </c>
      <c r="G16" s="43">
        <f t="shared" si="0"/>
        <v>3030</v>
      </c>
      <c r="H16" s="37">
        <v>780</v>
      </c>
      <c r="I16" s="37">
        <v>151</v>
      </c>
      <c r="J16" s="37">
        <v>556</v>
      </c>
      <c r="K16" s="37">
        <v>2</v>
      </c>
      <c r="L16" s="37">
        <v>0</v>
      </c>
      <c r="M16" s="43">
        <f t="shared" si="1"/>
        <v>1489</v>
      </c>
      <c r="N16" s="43">
        <f t="shared" si="2"/>
        <v>4519</v>
      </c>
      <c r="O16" s="9" t="s">
        <v>41</v>
      </c>
      <c r="P16" s="2"/>
      <c r="Q16" s="2"/>
      <c r="R16" s="2"/>
      <c r="S16" s="2"/>
    </row>
    <row r="17" spans="1:19" x14ac:dyDescent="0.2">
      <c r="A17" s="55" t="s">
        <v>36</v>
      </c>
      <c r="B17" s="56">
        <v>673</v>
      </c>
      <c r="C17" s="56">
        <v>218</v>
      </c>
      <c r="D17" s="56">
        <v>161</v>
      </c>
      <c r="E17" s="56">
        <v>581</v>
      </c>
      <c r="F17" s="56">
        <v>41</v>
      </c>
      <c r="G17" s="57">
        <f t="shared" si="0"/>
        <v>1674</v>
      </c>
      <c r="H17" s="58">
        <v>511</v>
      </c>
      <c r="I17" s="58">
        <v>129</v>
      </c>
      <c r="J17" s="58">
        <v>553</v>
      </c>
      <c r="K17" s="58">
        <v>2</v>
      </c>
      <c r="L17" s="58">
        <v>97</v>
      </c>
      <c r="M17" s="57">
        <f t="shared" si="1"/>
        <v>1292</v>
      </c>
      <c r="N17" s="57">
        <f t="shared" si="2"/>
        <v>2966</v>
      </c>
      <c r="O17" s="9" t="s">
        <v>67</v>
      </c>
      <c r="P17" s="2"/>
      <c r="Q17" s="2"/>
      <c r="R17" s="2"/>
      <c r="S17" s="2"/>
    </row>
    <row r="18" spans="1:19" x14ac:dyDescent="0.2">
      <c r="A18" s="40" t="s">
        <v>10</v>
      </c>
      <c r="B18" s="41">
        <v>918</v>
      </c>
      <c r="C18" s="41">
        <v>101</v>
      </c>
      <c r="D18" s="41">
        <v>159</v>
      </c>
      <c r="E18" s="41">
        <v>422</v>
      </c>
      <c r="F18" s="41">
        <v>7</v>
      </c>
      <c r="G18" s="43">
        <f t="shared" si="0"/>
        <v>1607</v>
      </c>
      <c r="H18" s="37">
        <v>756</v>
      </c>
      <c r="I18" s="37">
        <v>138</v>
      </c>
      <c r="J18" s="37">
        <v>1079</v>
      </c>
      <c r="K18" s="37">
        <v>1</v>
      </c>
      <c r="L18" s="37">
        <v>14</v>
      </c>
      <c r="M18" s="43">
        <f t="shared" si="1"/>
        <v>1988</v>
      </c>
      <c r="N18" s="43">
        <f t="shared" si="2"/>
        <v>3595</v>
      </c>
      <c r="O18" s="9" t="s">
        <v>43</v>
      </c>
      <c r="P18" s="2"/>
      <c r="Q18" s="2"/>
      <c r="R18" s="2"/>
      <c r="S18" s="2"/>
    </row>
    <row r="19" spans="1:19" x14ac:dyDescent="0.2">
      <c r="A19" s="55" t="s">
        <v>12</v>
      </c>
      <c r="B19" s="56">
        <v>1597</v>
      </c>
      <c r="C19" s="56">
        <v>451</v>
      </c>
      <c r="D19" s="56">
        <v>260</v>
      </c>
      <c r="E19" s="56">
        <v>699</v>
      </c>
      <c r="F19" s="56">
        <v>29</v>
      </c>
      <c r="G19" s="57">
        <f t="shared" si="0"/>
        <v>3036</v>
      </c>
      <c r="H19" s="58">
        <v>1366</v>
      </c>
      <c r="I19" s="58">
        <v>731</v>
      </c>
      <c r="J19" s="58">
        <v>1202</v>
      </c>
      <c r="K19" s="58">
        <v>1</v>
      </c>
      <c r="L19" s="58">
        <v>25</v>
      </c>
      <c r="M19" s="57">
        <f t="shared" si="1"/>
        <v>3325</v>
      </c>
      <c r="N19" s="57">
        <f t="shared" si="2"/>
        <v>6361</v>
      </c>
      <c r="O19" s="9" t="s">
        <v>45</v>
      </c>
      <c r="P19" s="2"/>
      <c r="Q19" s="2"/>
      <c r="R19" s="2"/>
      <c r="S19" s="2"/>
    </row>
    <row r="20" spans="1:19" x14ac:dyDescent="0.2">
      <c r="A20" s="40" t="s">
        <v>13</v>
      </c>
      <c r="B20" s="41">
        <v>168</v>
      </c>
      <c r="C20" s="41">
        <v>145</v>
      </c>
      <c r="D20" s="41">
        <v>20</v>
      </c>
      <c r="E20" s="41">
        <v>170</v>
      </c>
      <c r="F20" s="41">
        <v>21</v>
      </c>
      <c r="G20" s="43">
        <f t="shared" si="0"/>
        <v>524</v>
      </c>
      <c r="H20" s="37">
        <v>92</v>
      </c>
      <c r="I20" s="37">
        <v>93</v>
      </c>
      <c r="J20" s="37">
        <v>132</v>
      </c>
      <c r="K20" s="37">
        <v>0</v>
      </c>
      <c r="L20" s="37">
        <v>14</v>
      </c>
      <c r="M20" s="43">
        <f t="shared" si="1"/>
        <v>331</v>
      </c>
      <c r="N20" s="43">
        <f t="shared" si="2"/>
        <v>855</v>
      </c>
      <c r="O20" s="9" t="s">
        <v>46</v>
      </c>
      <c r="P20" s="2"/>
      <c r="Q20" s="2"/>
      <c r="R20" s="2"/>
      <c r="S20" s="2"/>
    </row>
    <row r="21" spans="1:19" x14ac:dyDescent="0.2">
      <c r="A21" s="55" t="s">
        <v>14</v>
      </c>
      <c r="B21" s="56">
        <v>1725</v>
      </c>
      <c r="C21" s="56">
        <v>361</v>
      </c>
      <c r="D21" s="56">
        <v>221</v>
      </c>
      <c r="E21" s="56">
        <v>820</v>
      </c>
      <c r="F21" s="56">
        <v>11</v>
      </c>
      <c r="G21" s="57">
        <f t="shared" si="0"/>
        <v>3138</v>
      </c>
      <c r="H21" s="58">
        <v>1137</v>
      </c>
      <c r="I21" s="58">
        <v>501</v>
      </c>
      <c r="J21" s="58">
        <v>1208</v>
      </c>
      <c r="K21" s="58">
        <v>0</v>
      </c>
      <c r="L21" s="58">
        <v>9</v>
      </c>
      <c r="M21" s="57">
        <f t="shared" si="1"/>
        <v>2855</v>
      </c>
      <c r="N21" s="57">
        <f t="shared" si="2"/>
        <v>5993</v>
      </c>
      <c r="O21" s="9" t="s">
        <v>47</v>
      </c>
      <c r="P21" s="2"/>
      <c r="Q21" s="2"/>
      <c r="R21" s="2"/>
      <c r="S21" s="2"/>
    </row>
    <row r="22" spans="1:19" x14ac:dyDescent="0.2">
      <c r="A22" s="40" t="s">
        <v>15</v>
      </c>
      <c r="B22" s="41">
        <v>6046</v>
      </c>
      <c r="C22" s="41">
        <v>1879</v>
      </c>
      <c r="D22" s="41">
        <v>594</v>
      </c>
      <c r="E22" s="41">
        <v>1099</v>
      </c>
      <c r="F22" s="41">
        <v>80</v>
      </c>
      <c r="G22" s="43">
        <f t="shared" si="0"/>
        <v>9698</v>
      </c>
      <c r="H22" s="37">
        <v>3569</v>
      </c>
      <c r="I22" s="37">
        <v>1522</v>
      </c>
      <c r="J22" s="37">
        <v>1516</v>
      </c>
      <c r="K22" s="37">
        <v>7</v>
      </c>
      <c r="L22" s="37">
        <v>65</v>
      </c>
      <c r="M22" s="43">
        <f t="shared" si="1"/>
        <v>6679</v>
      </c>
      <c r="N22" s="43">
        <f t="shared" si="2"/>
        <v>16377</v>
      </c>
      <c r="O22" s="9" t="s">
        <v>48</v>
      </c>
      <c r="P22" s="2"/>
      <c r="Q22" s="2"/>
      <c r="R22" s="2"/>
      <c r="S22" s="2"/>
    </row>
    <row r="23" spans="1:19" x14ac:dyDescent="0.2">
      <c r="A23" s="55" t="s">
        <v>31</v>
      </c>
      <c r="B23" s="56">
        <v>10042</v>
      </c>
      <c r="C23" s="56">
        <v>2131</v>
      </c>
      <c r="D23" s="56">
        <v>1601</v>
      </c>
      <c r="E23" s="56">
        <v>3591</v>
      </c>
      <c r="F23" s="56">
        <v>66</v>
      </c>
      <c r="G23" s="57">
        <f t="shared" si="0"/>
        <v>17431</v>
      </c>
      <c r="H23" s="58">
        <v>10112</v>
      </c>
      <c r="I23" s="58">
        <v>2293</v>
      </c>
      <c r="J23" s="58">
        <v>8320</v>
      </c>
      <c r="K23" s="58">
        <v>2</v>
      </c>
      <c r="L23" s="58">
        <v>127</v>
      </c>
      <c r="M23" s="57">
        <f t="shared" si="1"/>
        <v>20854</v>
      </c>
      <c r="N23" s="57">
        <f t="shared" si="2"/>
        <v>38285</v>
      </c>
      <c r="O23" s="9" t="s">
        <v>50</v>
      </c>
      <c r="P23" s="2"/>
      <c r="Q23" s="2"/>
      <c r="R23" s="2"/>
      <c r="S23" s="2"/>
    </row>
    <row r="24" spans="1:19" x14ac:dyDescent="0.2">
      <c r="A24" s="40" t="s">
        <v>16</v>
      </c>
      <c r="B24" s="41">
        <v>525</v>
      </c>
      <c r="C24" s="41">
        <v>163</v>
      </c>
      <c r="D24" s="41">
        <v>27</v>
      </c>
      <c r="E24" s="41">
        <v>199</v>
      </c>
      <c r="F24" s="41">
        <v>0</v>
      </c>
      <c r="G24" s="43">
        <f t="shared" si="0"/>
        <v>914</v>
      </c>
      <c r="H24" s="37">
        <v>586</v>
      </c>
      <c r="I24" s="37">
        <v>239</v>
      </c>
      <c r="J24" s="37">
        <v>246</v>
      </c>
      <c r="K24" s="37">
        <v>1</v>
      </c>
      <c r="L24" s="37">
        <v>0</v>
      </c>
      <c r="M24" s="43">
        <f t="shared" si="1"/>
        <v>1072</v>
      </c>
      <c r="N24" s="43">
        <f t="shared" si="2"/>
        <v>1986</v>
      </c>
      <c r="O24" s="9" t="s">
        <v>49</v>
      </c>
      <c r="P24" s="2"/>
      <c r="Q24" s="2"/>
      <c r="R24" s="2"/>
      <c r="S24" s="2"/>
    </row>
    <row r="25" spans="1:19" x14ac:dyDescent="0.2">
      <c r="A25" s="55" t="s">
        <v>17</v>
      </c>
      <c r="B25" s="56">
        <v>411</v>
      </c>
      <c r="C25" s="56">
        <v>185</v>
      </c>
      <c r="D25" s="56">
        <v>38</v>
      </c>
      <c r="E25" s="56">
        <v>116</v>
      </c>
      <c r="F25" s="56">
        <v>2</v>
      </c>
      <c r="G25" s="57">
        <f t="shared" si="0"/>
        <v>752</v>
      </c>
      <c r="H25" s="58">
        <v>403</v>
      </c>
      <c r="I25" s="58">
        <v>293</v>
      </c>
      <c r="J25" s="58">
        <v>203</v>
      </c>
      <c r="K25" s="58">
        <v>0</v>
      </c>
      <c r="L25" s="58">
        <v>2</v>
      </c>
      <c r="M25" s="57">
        <f t="shared" si="1"/>
        <v>901</v>
      </c>
      <c r="N25" s="57">
        <f t="shared" si="2"/>
        <v>1653</v>
      </c>
      <c r="O25" s="9" t="s">
        <v>51</v>
      </c>
      <c r="P25" s="2"/>
      <c r="Q25" s="2"/>
      <c r="R25" s="2"/>
      <c r="S25" s="2"/>
    </row>
    <row r="26" spans="1:19" x14ac:dyDescent="0.2">
      <c r="A26" s="40" t="s">
        <v>37</v>
      </c>
      <c r="B26" s="41">
        <v>696</v>
      </c>
      <c r="C26" s="41">
        <v>357</v>
      </c>
      <c r="D26" s="41">
        <v>89</v>
      </c>
      <c r="E26" s="41">
        <v>184</v>
      </c>
      <c r="F26" s="41">
        <v>39</v>
      </c>
      <c r="G26" s="43">
        <f t="shared" si="0"/>
        <v>1365</v>
      </c>
      <c r="H26" s="37">
        <v>631</v>
      </c>
      <c r="I26" s="37">
        <v>305</v>
      </c>
      <c r="J26" s="37">
        <v>338</v>
      </c>
      <c r="K26" s="37">
        <v>3</v>
      </c>
      <c r="L26" s="37">
        <v>35</v>
      </c>
      <c r="M26" s="43">
        <f t="shared" si="1"/>
        <v>1312</v>
      </c>
      <c r="N26" s="43">
        <f t="shared" si="2"/>
        <v>2677</v>
      </c>
      <c r="O26" s="9" t="s">
        <v>68</v>
      </c>
      <c r="P26" s="2"/>
      <c r="Q26" s="2"/>
      <c r="R26" s="2"/>
      <c r="S26" s="2"/>
    </row>
    <row r="27" spans="1:19" x14ac:dyDescent="0.2">
      <c r="A27" s="55" t="s">
        <v>18</v>
      </c>
      <c r="B27" s="56">
        <v>2464</v>
      </c>
      <c r="C27" s="56">
        <v>682</v>
      </c>
      <c r="D27" s="56">
        <v>338</v>
      </c>
      <c r="E27" s="56">
        <v>1283</v>
      </c>
      <c r="F27" s="56">
        <v>12</v>
      </c>
      <c r="G27" s="57">
        <f t="shared" si="0"/>
        <v>4779</v>
      </c>
      <c r="H27" s="58">
        <v>2343</v>
      </c>
      <c r="I27" s="58">
        <v>390</v>
      </c>
      <c r="J27" s="58">
        <v>2309</v>
      </c>
      <c r="K27" s="58">
        <v>3</v>
      </c>
      <c r="L27" s="58">
        <v>3</v>
      </c>
      <c r="M27" s="57">
        <f t="shared" si="1"/>
        <v>5048</v>
      </c>
      <c r="N27" s="57">
        <f t="shared" si="2"/>
        <v>9827</v>
      </c>
      <c r="O27" s="9" t="s">
        <v>52</v>
      </c>
      <c r="P27" s="2"/>
      <c r="Q27" s="2"/>
      <c r="R27" s="2"/>
      <c r="S27" s="2"/>
    </row>
    <row r="28" spans="1:19" x14ac:dyDescent="0.2">
      <c r="A28" s="40" t="s">
        <v>19</v>
      </c>
      <c r="B28" s="41">
        <v>233</v>
      </c>
      <c r="C28" s="41">
        <v>488</v>
      </c>
      <c r="D28" s="41">
        <v>32</v>
      </c>
      <c r="E28" s="41">
        <v>92</v>
      </c>
      <c r="F28" s="41">
        <v>2</v>
      </c>
      <c r="G28" s="43">
        <f t="shared" si="0"/>
        <v>847</v>
      </c>
      <c r="H28" s="37">
        <v>128</v>
      </c>
      <c r="I28" s="37">
        <v>564</v>
      </c>
      <c r="J28" s="37">
        <v>322</v>
      </c>
      <c r="K28" s="37">
        <v>1</v>
      </c>
      <c r="L28" s="37">
        <v>1</v>
      </c>
      <c r="M28" s="43">
        <f t="shared" si="1"/>
        <v>1016</v>
      </c>
      <c r="N28" s="43">
        <f t="shared" si="2"/>
        <v>1863</v>
      </c>
      <c r="O28" s="9" t="s">
        <v>53</v>
      </c>
      <c r="P28" s="2"/>
      <c r="Q28" s="2"/>
      <c r="R28" s="2"/>
      <c r="S28" s="2"/>
    </row>
    <row r="29" spans="1:19" x14ac:dyDescent="0.2">
      <c r="A29" s="55" t="s">
        <v>20</v>
      </c>
      <c r="B29" s="56">
        <v>672</v>
      </c>
      <c r="C29" s="56">
        <v>204</v>
      </c>
      <c r="D29" s="56">
        <v>54</v>
      </c>
      <c r="E29" s="56">
        <v>524</v>
      </c>
      <c r="F29" s="56">
        <v>14</v>
      </c>
      <c r="G29" s="57">
        <f t="shared" si="0"/>
        <v>1468</v>
      </c>
      <c r="H29" s="58">
        <v>635</v>
      </c>
      <c r="I29" s="58">
        <v>443</v>
      </c>
      <c r="J29" s="58">
        <v>521</v>
      </c>
      <c r="K29" s="58">
        <v>2</v>
      </c>
      <c r="L29" s="58">
        <v>8</v>
      </c>
      <c r="M29" s="57">
        <f t="shared" si="1"/>
        <v>1609</v>
      </c>
      <c r="N29" s="57">
        <f t="shared" si="2"/>
        <v>3077</v>
      </c>
      <c r="O29" s="9" t="s">
        <v>54</v>
      </c>
      <c r="P29" s="2"/>
      <c r="Q29" s="2"/>
      <c r="R29" s="2"/>
      <c r="S29" s="2"/>
    </row>
    <row r="30" spans="1:19" x14ac:dyDescent="0.2">
      <c r="A30" s="40" t="s">
        <v>21</v>
      </c>
      <c r="B30" s="41">
        <v>1857</v>
      </c>
      <c r="C30" s="41">
        <v>359</v>
      </c>
      <c r="D30" s="41">
        <v>233</v>
      </c>
      <c r="E30" s="41">
        <v>639</v>
      </c>
      <c r="F30" s="41">
        <v>55</v>
      </c>
      <c r="G30" s="43">
        <f t="shared" si="0"/>
        <v>3143</v>
      </c>
      <c r="H30" s="37">
        <v>1873</v>
      </c>
      <c r="I30" s="37">
        <v>549</v>
      </c>
      <c r="J30" s="37">
        <v>1920</v>
      </c>
      <c r="K30" s="37">
        <v>1</v>
      </c>
      <c r="L30" s="37">
        <v>17</v>
      </c>
      <c r="M30" s="43">
        <f t="shared" si="1"/>
        <v>4360</v>
      </c>
      <c r="N30" s="43">
        <f t="shared" si="2"/>
        <v>7503</v>
      </c>
      <c r="O30" s="9" t="s">
        <v>55</v>
      </c>
      <c r="P30" s="2"/>
      <c r="Q30" s="2"/>
      <c r="R30" s="2"/>
      <c r="S30" s="2"/>
    </row>
    <row r="31" spans="1:19" x14ac:dyDescent="0.2">
      <c r="A31" s="55" t="s">
        <v>22</v>
      </c>
      <c r="B31" s="56">
        <v>534</v>
      </c>
      <c r="C31" s="56">
        <v>1888</v>
      </c>
      <c r="D31" s="56">
        <v>16</v>
      </c>
      <c r="E31" s="56">
        <v>166</v>
      </c>
      <c r="F31" s="56">
        <v>1328</v>
      </c>
      <c r="G31" s="57">
        <f t="shared" si="0"/>
        <v>3932</v>
      </c>
      <c r="H31" s="58">
        <v>182</v>
      </c>
      <c r="I31" s="58">
        <v>1422</v>
      </c>
      <c r="J31" s="58">
        <v>143</v>
      </c>
      <c r="K31" s="58">
        <v>0</v>
      </c>
      <c r="L31" s="58">
        <v>355</v>
      </c>
      <c r="M31" s="57">
        <f t="shared" si="1"/>
        <v>2102</v>
      </c>
      <c r="N31" s="57">
        <f t="shared" si="2"/>
        <v>6034</v>
      </c>
      <c r="O31" s="9" t="s">
        <v>56</v>
      </c>
      <c r="P31" s="2"/>
      <c r="Q31" s="2"/>
      <c r="R31" s="2"/>
      <c r="S31" s="2"/>
    </row>
    <row r="32" spans="1:19" x14ac:dyDescent="0.2">
      <c r="A32" s="40" t="s">
        <v>23</v>
      </c>
      <c r="B32" s="41">
        <v>579</v>
      </c>
      <c r="C32" s="41">
        <v>441</v>
      </c>
      <c r="D32" s="41">
        <v>81</v>
      </c>
      <c r="E32" s="41">
        <v>207</v>
      </c>
      <c r="F32" s="41">
        <v>15</v>
      </c>
      <c r="G32" s="43">
        <f t="shared" si="0"/>
        <v>1323</v>
      </c>
      <c r="H32" s="37">
        <v>971</v>
      </c>
      <c r="I32" s="37">
        <v>318</v>
      </c>
      <c r="J32" s="37">
        <v>552</v>
      </c>
      <c r="K32" s="37">
        <v>4</v>
      </c>
      <c r="L32" s="37">
        <v>9</v>
      </c>
      <c r="M32" s="43">
        <f t="shared" si="1"/>
        <v>1854</v>
      </c>
      <c r="N32" s="43">
        <f t="shared" si="2"/>
        <v>3177</v>
      </c>
      <c r="O32" s="9" t="s">
        <v>57</v>
      </c>
      <c r="P32" s="2"/>
      <c r="Q32" s="2"/>
      <c r="R32" s="2"/>
      <c r="S32" s="2"/>
    </row>
    <row r="33" spans="1:19" x14ac:dyDescent="0.2">
      <c r="A33" s="55" t="s">
        <v>24</v>
      </c>
      <c r="B33" s="56">
        <v>916</v>
      </c>
      <c r="C33" s="56">
        <v>104</v>
      </c>
      <c r="D33" s="56">
        <v>93</v>
      </c>
      <c r="E33" s="56">
        <v>652</v>
      </c>
      <c r="F33" s="56">
        <v>29</v>
      </c>
      <c r="G33" s="57">
        <f t="shared" si="0"/>
        <v>1794</v>
      </c>
      <c r="H33" s="58">
        <v>478</v>
      </c>
      <c r="I33" s="58">
        <v>160</v>
      </c>
      <c r="J33" s="58">
        <v>392</v>
      </c>
      <c r="K33" s="58">
        <v>0</v>
      </c>
      <c r="L33" s="58">
        <v>14</v>
      </c>
      <c r="M33" s="57">
        <f t="shared" si="1"/>
        <v>1044</v>
      </c>
      <c r="N33" s="57">
        <f t="shared" si="2"/>
        <v>2838</v>
      </c>
      <c r="O33" s="9" t="s">
        <v>58</v>
      </c>
      <c r="P33" s="2"/>
      <c r="Q33" s="2"/>
      <c r="R33" s="2"/>
      <c r="S33" s="2"/>
    </row>
    <row r="34" spans="1:19" x14ac:dyDescent="0.2">
      <c r="A34" s="40" t="s">
        <v>25</v>
      </c>
      <c r="B34" s="41">
        <v>257</v>
      </c>
      <c r="C34" s="41">
        <v>20</v>
      </c>
      <c r="D34" s="41">
        <v>40</v>
      </c>
      <c r="E34" s="41">
        <v>70</v>
      </c>
      <c r="F34" s="41">
        <v>4</v>
      </c>
      <c r="G34" s="43">
        <f t="shared" si="0"/>
        <v>391</v>
      </c>
      <c r="H34" s="37">
        <v>108</v>
      </c>
      <c r="I34" s="37">
        <v>22</v>
      </c>
      <c r="J34" s="37">
        <v>138</v>
      </c>
      <c r="K34" s="37">
        <v>0</v>
      </c>
      <c r="L34" s="37">
        <v>0</v>
      </c>
      <c r="M34" s="43">
        <f t="shared" si="1"/>
        <v>268</v>
      </c>
      <c r="N34" s="43">
        <f t="shared" si="2"/>
        <v>659</v>
      </c>
      <c r="O34" s="9" t="s">
        <v>59</v>
      </c>
      <c r="P34" s="2"/>
      <c r="Q34" s="2"/>
      <c r="R34" s="2"/>
      <c r="S34" s="2"/>
    </row>
    <row r="35" spans="1:19" x14ac:dyDescent="0.2">
      <c r="A35" s="55" t="s">
        <v>26</v>
      </c>
      <c r="B35" s="56">
        <v>613</v>
      </c>
      <c r="C35" s="56">
        <v>541</v>
      </c>
      <c r="D35" s="56">
        <v>40</v>
      </c>
      <c r="E35" s="56">
        <v>331</v>
      </c>
      <c r="F35" s="56">
        <v>82</v>
      </c>
      <c r="G35" s="57">
        <f t="shared" si="0"/>
        <v>1607</v>
      </c>
      <c r="H35" s="58">
        <v>156</v>
      </c>
      <c r="I35" s="58">
        <v>355</v>
      </c>
      <c r="J35" s="58">
        <v>1605</v>
      </c>
      <c r="K35" s="58">
        <v>0</v>
      </c>
      <c r="L35" s="58">
        <v>0</v>
      </c>
      <c r="M35" s="57">
        <f t="shared" si="1"/>
        <v>2116</v>
      </c>
      <c r="N35" s="57">
        <f t="shared" si="2"/>
        <v>3723</v>
      </c>
      <c r="O35" s="9" t="s">
        <v>60</v>
      </c>
      <c r="P35" s="2"/>
      <c r="Q35" s="2"/>
      <c r="R35" s="2"/>
      <c r="S35" s="2"/>
    </row>
    <row r="36" spans="1:19" x14ac:dyDescent="0.2">
      <c r="A36" s="40" t="s">
        <v>27</v>
      </c>
      <c r="B36" s="41">
        <v>2516</v>
      </c>
      <c r="C36" s="41">
        <v>146</v>
      </c>
      <c r="D36" s="41">
        <v>786</v>
      </c>
      <c r="E36" s="41">
        <v>875</v>
      </c>
      <c r="F36" s="41">
        <v>11</v>
      </c>
      <c r="G36" s="43">
        <f t="shared" si="0"/>
        <v>4334</v>
      </c>
      <c r="H36" s="37">
        <v>2349</v>
      </c>
      <c r="I36" s="37">
        <v>207</v>
      </c>
      <c r="J36" s="37">
        <v>3645</v>
      </c>
      <c r="K36" s="37">
        <v>2</v>
      </c>
      <c r="L36" s="37">
        <v>3</v>
      </c>
      <c r="M36" s="43">
        <f t="shared" si="1"/>
        <v>6206</v>
      </c>
      <c r="N36" s="43">
        <f t="shared" si="2"/>
        <v>10540</v>
      </c>
      <c r="O36" s="9" t="s">
        <v>80</v>
      </c>
      <c r="P36" s="2"/>
      <c r="Q36" s="2"/>
      <c r="R36" s="2"/>
      <c r="S36" s="2"/>
    </row>
    <row r="37" spans="1:19" x14ac:dyDescent="0.2">
      <c r="A37" s="55" t="s">
        <v>28</v>
      </c>
      <c r="B37" s="56">
        <v>1099</v>
      </c>
      <c r="C37" s="56">
        <v>343</v>
      </c>
      <c r="D37" s="56">
        <v>88</v>
      </c>
      <c r="E37" s="56">
        <v>460</v>
      </c>
      <c r="F37" s="56">
        <v>16</v>
      </c>
      <c r="G37" s="57">
        <f t="shared" si="0"/>
        <v>2006</v>
      </c>
      <c r="H37" s="58">
        <v>821</v>
      </c>
      <c r="I37" s="58">
        <v>458</v>
      </c>
      <c r="J37" s="58">
        <v>537</v>
      </c>
      <c r="K37" s="58">
        <v>0</v>
      </c>
      <c r="L37" s="58">
        <v>7</v>
      </c>
      <c r="M37" s="57">
        <f t="shared" si="1"/>
        <v>1823</v>
      </c>
      <c r="N37" s="57">
        <f t="shared" si="2"/>
        <v>3829</v>
      </c>
      <c r="O37" s="9" t="s">
        <v>61</v>
      </c>
      <c r="P37" s="2"/>
      <c r="Q37" s="2"/>
      <c r="R37" s="2"/>
      <c r="S37" s="2"/>
    </row>
    <row r="38" spans="1:19" x14ac:dyDescent="0.2">
      <c r="A38" s="40" t="s">
        <v>29</v>
      </c>
      <c r="B38" s="41">
        <v>4029</v>
      </c>
      <c r="C38" s="41">
        <v>1464</v>
      </c>
      <c r="D38" s="41">
        <v>581</v>
      </c>
      <c r="E38" s="41">
        <v>3309</v>
      </c>
      <c r="F38" s="41">
        <v>97</v>
      </c>
      <c r="G38" s="43">
        <f t="shared" si="0"/>
        <v>9480</v>
      </c>
      <c r="H38" s="37">
        <v>1935</v>
      </c>
      <c r="I38" s="37">
        <v>1393</v>
      </c>
      <c r="J38" s="37">
        <v>4253</v>
      </c>
      <c r="K38" s="37">
        <v>673</v>
      </c>
      <c r="L38" s="37">
        <v>19</v>
      </c>
      <c r="M38" s="43">
        <f t="shared" si="1"/>
        <v>8273</v>
      </c>
      <c r="N38" s="43">
        <f t="shared" si="2"/>
        <v>17753</v>
      </c>
      <c r="O38" s="9" t="s">
        <v>62</v>
      </c>
      <c r="P38" s="2"/>
      <c r="Q38" s="2"/>
      <c r="R38" s="2"/>
      <c r="S38" s="2"/>
    </row>
    <row r="39" spans="1:19" x14ac:dyDescent="0.2">
      <c r="A39" s="55" t="s">
        <v>30</v>
      </c>
      <c r="B39" s="56">
        <v>867</v>
      </c>
      <c r="C39" s="56">
        <v>272</v>
      </c>
      <c r="D39" s="56">
        <v>114</v>
      </c>
      <c r="E39" s="56">
        <v>246</v>
      </c>
      <c r="F39" s="56">
        <v>83</v>
      </c>
      <c r="G39" s="57">
        <f t="shared" si="0"/>
        <v>1582</v>
      </c>
      <c r="H39" s="58">
        <v>353</v>
      </c>
      <c r="I39" s="58">
        <v>138</v>
      </c>
      <c r="J39" s="58">
        <v>519</v>
      </c>
      <c r="K39" s="58">
        <v>0</v>
      </c>
      <c r="L39" s="58">
        <v>17</v>
      </c>
      <c r="M39" s="57">
        <f t="shared" si="1"/>
        <v>1027</v>
      </c>
      <c r="N39" s="57">
        <f t="shared" si="2"/>
        <v>2609</v>
      </c>
      <c r="O39" s="9" t="s">
        <v>63</v>
      </c>
      <c r="P39" s="2"/>
      <c r="Q39" s="2"/>
      <c r="R39" s="2"/>
      <c r="S39" s="2"/>
    </row>
    <row r="40" spans="1:19" x14ac:dyDescent="0.2">
      <c r="A40" s="40" t="s">
        <v>38</v>
      </c>
      <c r="B40" s="41">
        <v>0</v>
      </c>
      <c r="C40" s="41">
        <v>0</v>
      </c>
      <c r="D40" s="41">
        <v>174</v>
      </c>
      <c r="E40" s="41">
        <v>0</v>
      </c>
      <c r="F40" s="41">
        <v>0</v>
      </c>
      <c r="G40" s="43">
        <f t="shared" si="0"/>
        <v>174</v>
      </c>
      <c r="H40" s="37">
        <v>0</v>
      </c>
      <c r="I40" s="37">
        <v>0</v>
      </c>
      <c r="J40" s="37">
        <v>407</v>
      </c>
      <c r="K40" s="37">
        <v>0</v>
      </c>
      <c r="L40" s="37">
        <v>0</v>
      </c>
      <c r="M40" s="43">
        <f t="shared" si="1"/>
        <v>407</v>
      </c>
      <c r="N40" s="43">
        <f t="shared" si="2"/>
        <v>581</v>
      </c>
      <c r="O40" s="9" t="s">
        <v>69</v>
      </c>
      <c r="P40" s="2"/>
      <c r="Q40" s="2"/>
      <c r="R40" s="2"/>
      <c r="S40" s="2"/>
    </row>
    <row r="41" spans="1:19" ht="6" customHeight="1" x14ac:dyDescent="0.2">
      <c r="A41" s="3"/>
      <c r="B41" s="4"/>
      <c r="C41" s="4"/>
      <c r="D41" s="4"/>
      <c r="E41" s="4"/>
      <c r="F41" s="4"/>
      <c r="G41" s="4"/>
      <c r="H41" s="1"/>
      <c r="I41" s="1"/>
      <c r="J41" s="1"/>
      <c r="K41" s="1"/>
      <c r="L41" s="1"/>
      <c r="M41" s="1"/>
      <c r="N41" s="1"/>
    </row>
    <row r="42" spans="1:19" ht="15.75" x14ac:dyDescent="0.2">
      <c r="A42" s="31" t="s">
        <v>2</v>
      </c>
      <c r="B42" s="15">
        <f t="shared" ref="B42:N42" si="3">SUM(B9:B40)</f>
        <v>49282</v>
      </c>
      <c r="C42" s="15">
        <f t="shared" si="3"/>
        <v>15599</v>
      </c>
      <c r="D42" s="15">
        <f t="shared" si="3"/>
        <v>7088</v>
      </c>
      <c r="E42" s="15">
        <f t="shared" si="3"/>
        <v>17770</v>
      </c>
      <c r="F42" s="15">
        <f t="shared" si="3"/>
        <v>2372</v>
      </c>
      <c r="G42" s="15">
        <f t="shared" si="3"/>
        <v>92111</v>
      </c>
      <c r="H42" s="15">
        <f t="shared" si="3"/>
        <v>39309</v>
      </c>
      <c r="I42" s="15">
        <f t="shared" si="3"/>
        <v>16135</v>
      </c>
      <c r="J42" s="15">
        <f t="shared" si="3"/>
        <v>37166</v>
      </c>
      <c r="K42" s="15">
        <f t="shared" si="3"/>
        <v>711</v>
      </c>
      <c r="L42" s="15">
        <f t="shared" si="3"/>
        <v>1140</v>
      </c>
      <c r="M42" s="15">
        <f t="shared" si="3"/>
        <v>94461</v>
      </c>
      <c r="N42" s="15">
        <f t="shared" si="3"/>
        <v>186572</v>
      </c>
    </row>
    <row r="43" spans="1:19" x14ac:dyDescent="0.2">
      <c r="A43" s="9"/>
      <c r="B43" s="9"/>
      <c r="C43" s="9"/>
      <c r="D43" s="9"/>
      <c r="E43" s="10"/>
      <c r="F43" s="10"/>
      <c r="G43" s="11">
        <f>G42*100/N42</f>
        <v>49.370216323992885</v>
      </c>
      <c r="H43" s="9"/>
      <c r="I43" s="9"/>
      <c r="J43" s="9"/>
      <c r="K43" s="9"/>
      <c r="L43" s="9"/>
      <c r="M43" s="11">
        <f>M42*100/N42</f>
        <v>50.629783676007115</v>
      </c>
      <c r="N43" s="11">
        <f>M43+G43</f>
        <v>100</v>
      </c>
    </row>
    <row r="44" spans="1:19" x14ac:dyDescent="0.2">
      <c r="A44" s="69" t="s">
        <v>88</v>
      </c>
    </row>
    <row r="48" spans="1:19" x14ac:dyDescent="0.2">
      <c r="N48" s="2"/>
    </row>
    <row r="65" spans="3:3" x14ac:dyDescent="0.2">
      <c r="C65" s="2"/>
    </row>
  </sheetData>
  <mergeCells count="4">
    <mergeCell ref="N6:N7"/>
    <mergeCell ref="A6:A7"/>
    <mergeCell ref="B6:G6"/>
    <mergeCell ref="H6:M6"/>
  </mergeCells>
  <pageMargins left="0.7" right="0.7" top="0.75" bottom="0.75" header="0.3" footer="0.3"/>
  <pageSetup paperSize="9" orientation="portrait" r:id="rId1"/>
  <ignoredErrors>
    <ignoredError sqref="M43:N43 G43:J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2"/>
  <sheetViews>
    <sheetView workbookViewId="0">
      <selection activeCell="A63" sqref="A63"/>
    </sheetView>
  </sheetViews>
  <sheetFormatPr baseColWidth="10" defaultRowHeight="12.75" x14ac:dyDescent="0.2"/>
  <cols>
    <col min="1" max="1" width="19.5703125" bestFit="1" customWidth="1"/>
    <col min="2" max="2" width="14.28515625" customWidth="1"/>
  </cols>
  <sheetData>
    <row r="2" spans="1:9" ht="17.25" x14ac:dyDescent="0.3">
      <c r="A2" s="13" t="s">
        <v>84</v>
      </c>
    </row>
    <row r="4" spans="1:9" ht="15.75" x14ac:dyDescent="0.2">
      <c r="A4" s="70" t="s">
        <v>3</v>
      </c>
      <c r="B4" s="70" t="s">
        <v>34</v>
      </c>
      <c r="C4" s="70"/>
      <c r="D4" s="70"/>
      <c r="E4" s="70"/>
      <c r="F4" s="70"/>
      <c r="G4" s="70"/>
      <c r="I4" s="17"/>
    </row>
    <row r="5" spans="1:9" ht="43.5" customHeight="1" x14ac:dyDescent="0.2">
      <c r="A5" s="70"/>
      <c r="B5" s="14" t="s">
        <v>71</v>
      </c>
      <c r="C5" s="14" t="s">
        <v>72</v>
      </c>
      <c r="D5" s="14" t="s">
        <v>32</v>
      </c>
      <c r="E5" s="14" t="s">
        <v>75</v>
      </c>
      <c r="F5" s="14" t="s">
        <v>76</v>
      </c>
      <c r="G5" s="14" t="s">
        <v>2</v>
      </c>
    </row>
    <row r="6" spans="1:9" ht="8.25" customHeight="1" x14ac:dyDescent="0.2">
      <c r="A6" s="38"/>
      <c r="B6" s="39"/>
      <c r="C6" s="39"/>
      <c r="D6" s="39"/>
      <c r="E6" s="39"/>
      <c r="F6" s="39"/>
      <c r="G6" s="39"/>
    </row>
    <row r="7" spans="1:9" x14ac:dyDescent="0.2">
      <c r="A7" s="55" t="s">
        <v>4</v>
      </c>
      <c r="B7" s="56">
        <v>1515</v>
      </c>
      <c r="C7" s="56">
        <v>107</v>
      </c>
      <c r="D7" s="56">
        <v>634</v>
      </c>
      <c r="E7" s="56">
        <v>117</v>
      </c>
      <c r="F7" s="56">
        <v>0</v>
      </c>
      <c r="G7" s="59">
        <f t="shared" ref="G7:G38" si="0">SUM(B7:F7)</f>
        <v>2373</v>
      </c>
      <c r="H7" s="9" t="s">
        <v>39</v>
      </c>
    </row>
    <row r="8" spans="1:9" x14ac:dyDescent="0.2">
      <c r="A8" s="40" t="s">
        <v>5</v>
      </c>
      <c r="B8" s="41">
        <v>3583</v>
      </c>
      <c r="C8" s="41">
        <v>286</v>
      </c>
      <c r="D8" s="41">
        <v>935</v>
      </c>
      <c r="E8" s="41">
        <v>171</v>
      </c>
      <c r="F8" s="41">
        <v>88</v>
      </c>
      <c r="G8" s="42">
        <f t="shared" si="0"/>
        <v>5063</v>
      </c>
      <c r="H8" s="9" t="s">
        <v>40</v>
      </c>
    </row>
    <row r="9" spans="1:9" x14ac:dyDescent="0.2">
      <c r="A9" s="55" t="s">
        <v>35</v>
      </c>
      <c r="B9" s="56">
        <v>181</v>
      </c>
      <c r="C9" s="56">
        <v>159</v>
      </c>
      <c r="D9" s="56">
        <v>126</v>
      </c>
      <c r="E9" s="56">
        <v>0</v>
      </c>
      <c r="F9" s="56">
        <v>5</v>
      </c>
      <c r="G9" s="59">
        <f t="shared" si="0"/>
        <v>471</v>
      </c>
      <c r="H9" s="9" t="s">
        <v>65</v>
      </c>
    </row>
    <row r="10" spans="1:9" x14ac:dyDescent="0.2">
      <c r="A10" s="40" t="s">
        <v>6</v>
      </c>
      <c r="B10" s="41">
        <v>239</v>
      </c>
      <c r="C10" s="41">
        <v>189</v>
      </c>
      <c r="D10" s="41">
        <v>138</v>
      </c>
      <c r="E10" s="41">
        <v>0</v>
      </c>
      <c r="F10" s="41">
        <v>14</v>
      </c>
      <c r="G10" s="42">
        <f t="shared" si="0"/>
        <v>580</v>
      </c>
      <c r="H10" s="9" t="s">
        <v>79</v>
      </c>
    </row>
    <row r="11" spans="1:9" x14ac:dyDescent="0.2">
      <c r="A11" s="55" t="s">
        <v>7</v>
      </c>
      <c r="B11" s="56">
        <v>398</v>
      </c>
      <c r="C11" s="56">
        <v>1163</v>
      </c>
      <c r="D11" s="56">
        <v>331</v>
      </c>
      <c r="E11" s="56">
        <v>46</v>
      </c>
      <c r="F11" s="56">
        <v>79</v>
      </c>
      <c r="G11" s="59">
        <f t="shared" si="0"/>
        <v>2017</v>
      </c>
      <c r="H11" s="9" t="s">
        <v>42</v>
      </c>
    </row>
    <row r="12" spans="1:9" x14ac:dyDescent="0.2">
      <c r="A12" s="40" t="s">
        <v>8</v>
      </c>
      <c r="B12" s="41">
        <v>2430</v>
      </c>
      <c r="C12" s="41">
        <v>231</v>
      </c>
      <c r="D12" s="41">
        <v>1152</v>
      </c>
      <c r="E12" s="41">
        <v>24</v>
      </c>
      <c r="F12" s="41">
        <v>5</v>
      </c>
      <c r="G12" s="42">
        <f t="shared" si="0"/>
        <v>3842</v>
      </c>
      <c r="H12" s="9" t="s">
        <v>44</v>
      </c>
    </row>
    <row r="13" spans="1:9" x14ac:dyDescent="0.2">
      <c r="A13" s="55" t="s">
        <v>77</v>
      </c>
      <c r="B13" s="56">
        <v>6134</v>
      </c>
      <c r="C13" s="56">
        <v>3572</v>
      </c>
      <c r="D13" s="56">
        <v>2350</v>
      </c>
      <c r="E13" s="56">
        <v>454</v>
      </c>
      <c r="F13" s="56">
        <v>436</v>
      </c>
      <c r="G13" s="59">
        <f t="shared" si="0"/>
        <v>12946</v>
      </c>
      <c r="H13" s="9" t="s">
        <v>78</v>
      </c>
    </row>
    <row r="14" spans="1:9" x14ac:dyDescent="0.2">
      <c r="A14" s="40" t="s">
        <v>9</v>
      </c>
      <c r="B14" s="41">
        <v>3179</v>
      </c>
      <c r="C14" s="41">
        <v>421</v>
      </c>
      <c r="D14" s="41">
        <v>688</v>
      </c>
      <c r="E14" s="41">
        <v>231</v>
      </c>
      <c r="F14" s="41">
        <v>0</v>
      </c>
      <c r="G14" s="42">
        <f t="shared" si="0"/>
        <v>4519</v>
      </c>
      <c r="H14" s="9" t="s">
        <v>41</v>
      </c>
    </row>
    <row r="15" spans="1:9" x14ac:dyDescent="0.2">
      <c r="A15" s="55" t="s">
        <v>36</v>
      </c>
      <c r="B15" s="56">
        <v>1184</v>
      </c>
      <c r="C15" s="56">
        <v>347</v>
      </c>
      <c r="D15" s="56">
        <v>714</v>
      </c>
      <c r="E15" s="56">
        <v>583</v>
      </c>
      <c r="F15" s="56">
        <v>138</v>
      </c>
      <c r="G15" s="59">
        <f t="shared" si="0"/>
        <v>2966</v>
      </c>
      <c r="H15" s="9" t="s">
        <v>67</v>
      </c>
    </row>
    <row r="16" spans="1:9" x14ac:dyDescent="0.2">
      <c r="A16" s="40" t="s">
        <v>10</v>
      </c>
      <c r="B16" s="41">
        <v>1674</v>
      </c>
      <c r="C16" s="41">
        <v>239</v>
      </c>
      <c r="D16" s="41">
        <v>1238</v>
      </c>
      <c r="E16" s="41">
        <v>423</v>
      </c>
      <c r="F16" s="41">
        <v>21</v>
      </c>
      <c r="G16" s="42">
        <f t="shared" si="0"/>
        <v>3595</v>
      </c>
      <c r="H16" s="9" t="s">
        <v>43</v>
      </c>
    </row>
    <row r="17" spans="1:8" x14ac:dyDescent="0.2">
      <c r="A17" s="55" t="s">
        <v>12</v>
      </c>
      <c r="B17" s="56">
        <v>2963</v>
      </c>
      <c r="C17" s="56">
        <v>1182</v>
      </c>
      <c r="D17" s="56">
        <v>1462</v>
      </c>
      <c r="E17" s="56">
        <v>700</v>
      </c>
      <c r="F17" s="56">
        <v>54</v>
      </c>
      <c r="G17" s="59">
        <f t="shared" si="0"/>
        <v>6361</v>
      </c>
      <c r="H17" s="9" t="s">
        <v>45</v>
      </c>
    </row>
    <row r="18" spans="1:8" x14ac:dyDescent="0.2">
      <c r="A18" s="40" t="s">
        <v>13</v>
      </c>
      <c r="B18" s="41">
        <v>260</v>
      </c>
      <c r="C18" s="41">
        <v>238</v>
      </c>
      <c r="D18" s="41">
        <v>152</v>
      </c>
      <c r="E18" s="41">
        <v>170</v>
      </c>
      <c r="F18" s="41">
        <v>35</v>
      </c>
      <c r="G18" s="42">
        <f t="shared" si="0"/>
        <v>855</v>
      </c>
      <c r="H18" s="9" t="s">
        <v>46</v>
      </c>
    </row>
    <row r="19" spans="1:8" x14ac:dyDescent="0.2">
      <c r="A19" s="55" t="s">
        <v>14</v>
      </c>
      <c r="B19" s="56">
        <v>2862</v>
      </c>
      <c r="C19" s="56">
        <v>862</v>
      </c>
      <c r="D19" s="56">
        <v>1429</v>
      </c>
      <c r="E19" s="56">
        <v>820</v>
      </c>
      <c r="F19" s="56">
        <v>20</v>
      </c>
      <c r="G19" s="59">
        <f t="shared" si="0"/>
        <v>5993</v>
      </c>
      <c r="H19" s="9" t="s">
        <v>47</v>
      </c>
    </row>
    <row r="20" spans="1:8" x14ac:dyDescent="0.2">
      <c r="A20" s="40" t="s">
        <v>15</v>
      </c>
      <c r="B20" s="41">
        <v>9615</v>
      </c>
      <c r="C20" s="41">
        <v>3401</v>
      </c>
      <c r="D20" s="41">
        <v>2110</v>
      </c>
      <c r="E20" s="41">
        <v>1106</v>
      </c>
      <c r="F20" s="41">
        <v>145</v>
      </c>
      <c r="G20" s="42">
        <f t="shared" si="0"/>
        <v>16377</v>
      </c>
      <c r="H20" s="9" t="s">
        <v>48</v>
      </c>
    </row>
    <row r="21" spans="1:8" x14ac:dyDescent="0.2">
      <c r="A21" s="55" t="s">
        <v>31</v>
      </c>
      <c r="B21" s="56">
        <v>20154</v>
      </c>
      <c r="C21" s="56">
        <v>4424</v>
      </c>
      <c r="D21" s="56">
        <v>9921</v>
      </c>
      <c r="E21" s="56">
        <v>3593</v>
      </c>
      <c r="F21" s="56">
        <v>193</v>
      </c>
      <c r="G21" s="59">
        <f t="shared" si="0"/>
        <v>38285</v>
      </c>
      <c r="H21" s="9" t="s">
        <v>50</v>
      </c>
    </row>
    <row r="22" spans="1:8" x14ac:dyDescent="0.2">
      <c r="A22" s="40" t="s">
        <v>16</v>
      </c>
      <c r="B22" s="41">
        <v>1111</v>
      </c>
      <c r="C22" s="41">
        <v>402</v>
      </c>
      <c r="D22" s="41">
        <v>273</v>
      </c>
      <c r="E22" s="41">
        <v>200</v>
      </c>
      <c r="F22" s="41">
        <v>0</v>
      </c>
      <c r="G22" s="42">
        <f t="shared" si="0"/>
        <v>1986</v>
      </c>
      <c r="H22" s="9" t="s">
        <v>49</v>
      </c>
    </row>
    <row r="23" spans="1:8" x14ac:dyDescent="0.2">
      <c r="A23" s="55" t="s">
        <v>17</v>
      </c>
      <c r="B23" s="56">
        <v>814</v>
      </c>
      <c r="C23" s="56">
        <v>478</v>
      </c>
      <c r="D23" s="56">
        <v>241</v>
      </c>
      <c r="E23" s="56">
        <v>116</v>
      </c>
      <c r="F23" s="56">
        <v>4</v>
      </c>
      <c r="G23" s="59">
        <f t="shared" si="0"/>
        <v>1653</v>
      </c>
      <c r="H23" s="9" t="s">
        <v>51</v>
      </c>
    </row>
    <row r="24" spans="1:8" x14ac:dyDescent="0.2">
      <c r="A24" s="40" t="s">
        <v>37</v>
      </c>
      <c r="B24" s="41">
        <v>1327</v>
      </c>
      <c r="C24" s="41">
        <v>662</v>
      </c>
      <c r="D24" s="41">
        <v>427</v>
      </c>
      <c r="E24" s="41">
        <v>187</v>
      </c>
      <c r="F24" s="41">
        <v>74</v>
      </c>
      <c r="G24" s="42">
        <f t="shared" si="0"/>
        <v>2677</v>
      </c>
      <c r="H24" s="9" t="s">
        <v>68</v>
      </c>
    </row>
    <row r="25" spans="1:8" x14ac:dyDescent="0.2">
      <c r="A25" s="55" t="s">
        <v>18</v>
      </c>
      <c r="B25" s="56">
        <v>4807</v>
      </c>
      <c r="C25" s="56">
        <v>1072</v>
      </c>
      <c r="D25" s="56">
        <v>2647</v>
      </c>
      <c r="E25" s="56">
        <v>1286</v>
      </c>
      <c r="F25" s="56">
        <v>15</v>
      </c>
      <c r="G25" s="59">
        <f t="shared" si="0"/>
        <v>9827</v>
      </c>
      <c r="H25" s="9" t="s">
        <v>52</v>
      </c>
    </row>
    <row r="26" spans="1:8" x14ac:dyDescent="0.2">
      <c r="A26" s="40" t="s">
        <v>19</v>
      </c>
      <c r="B26" s="41">
        <v>361</v>
      </c>
      <c r="C26" s="41">
        <v>1052</v>
      </c>
      <c r="D26" s="41">
        <v>354</v>
      </c>
      <c r="E26" s="41">
        <v>93</v>
      </c>
      <c r="F26" s="41">
        <v>3</v>
      </c>
      <c r="G26" s="42">
        <f t="shared" si="0"/>
        <v>1863</v>
      </c>
      <c r="H26" s="9" t="s">
        <v>53</v>
      </c>
    </row>
    <row r="27" spans="1:8" x14ac:dyDescent="0.2">
      <c r="A27" s="55" t="s">
        <v>20</v>
      </c>
      <c r="B27" s="56">
        <v>1307</v>
      </c>
      <c r="C27" s="56">
        <v>647</v>
      </c>
      <c r="D27" s="56">
        <v>575</v>
      </c>
      <c r="E27" s="56">
        <v>526</v>
      </c>
      <c r="F27" s="56">
        <v>22</v>
      </c>
      <c r="G27" s="59">
        <f t="shared" si="0"/>
        <v>3077</v>
      </c>
      <c r="H27" s="9" t="s">
        <v>54</v>
      </c>
    </row>
    <row r="28" spans="1:8" x14ac:dyDescent="0.2">
      <c r="A28" s="40" t="s">
        <v>21</v>
      </c>
      <c r="B28" s="41">
        <v>3730</v>
      </c>
      <c r="C28" s="41">
        <v>908</v>
      </c>
      <c r="D28" s="41">
        <v>2153</v>
      </c>
      <c r="E28" s="41">
        <v>640</v>
      </c>
      <c r="F28" s="41">
        <v>72</v>
      </c>
      <c r="G28" s="42">
        <f t="shared" si="0"/>
        <v>7503</v>
      </c>
      <c r="H28" s="9" t="s">
        <v>55</v>
      </c>
    </row>
    <row r="29" spans="1:8" x14ac:dyDescent="0.2">
      <c r="A29" s="55" t="s">
        <v>22</v>
      </c>
      <c r="B29" s="56">
        <v>716</v>
      </c>
      <c r="C29" s="56">
        <v>3310</v>
      </c>
      <c r="D29" s="56">
        <v>159</v>
      </c>
      <c r="E29" s="56">
        <v>166</v>
      </c>
      <c r="F29" s="56">
        <v>1683</v>
      </c>
      <c r="G29" s="59">
        <f t="shared" si="0"/>
        <v>6034</v>
      </c>
      <c r="H29" s="9" t="s">
        <v>56</v>
      </c>
    </row>
    <row r="30" spans="1:8" x14ac:dyDescent="0.2">
      <c r="A30" s="40" t="s">
        <v>23</v>
      </c>
      <c r="B30" s="41">
        <v>1550</v>
      </c>
      <c r="C30" s="41">
        <v>759</v>
      </c>
      <c r="D30" s="41">
        <v>633</v>
      </c>
      <c r="E30" s="41">
        <v>211</v>
      </c>
      <c r="F30" s="41">
        <v>24</v>
      </c>
      <c r="G30" s="42">
        <f t="shared" si="0"/>
        <v>3177</v>
      </c>
      <c r="H30" s="9" t="s">
        <v>57</v>
      </c>
    </row>
    <row r="31" spans="1:8" x14ac:dyDescent="0.2">
      <c r="A31" s="55" t="s">
        <v>24</v>
      </c>
      <c r="B31" s="56">
        <v>1394</v>
      </c>
      <c r="C31" s="56">
        <v>264</v>
      </c>
      <c r="D31" s="56">
        <v>485</v>
      </c>
      <c r="E31" s="56">
        <v>652</v>
      </c>
      <c r="F31" s="56">
        <v>43</v>
      </c>
      <c r="G31" s="59">
        <f t="shared" si="0"/>
        <v>2838</v>
      </c>
      <c r="H31" s="9" t="s">
        <v>58</v>
      </c>
    </row>
    <row r="32" spans="1:8" x14ac:dyDescent="0.2">
      <c r="A32" s="40" t="s">
        <v>25</v>
      </c>
      <c r="B32" s="41">
        <v>365</v>
      </c>
      <c r="C32" s="41">
        <v>42</v>
      </c>
      <c r="D32" s="41">
        <v>178</v>
      </c>
      <c r="E32" s="41">
        <v>70</v>
      </c>
      <c r="F32" s="41">
        <v>4</v>
      </c>
      <c r="G32" s="42">
        <f t="shared" si="0"/>
        <v>659</v>
      </c>
      <c r="H32" s="9" t="s">
        <v>59</v>
      </c>
    </row>
    <row r="33" spans="1:8" x14ac:dyDescent="0.2">
      <c r="A33" s="55" t="s">
        <v>26</v>
      </c>
      <c r="B33" s="56">
        <v>769</v>
      </c>
      <c r="C33" s="56">
        <v>896</v>
      </c>
      <c r="D33" s="56">
        <v>1645</v>
      </c>
      <c r="E33" s="56">
        <v>331</v>
      </c>
      <c r="F33" s="56">
        <v>82</v>
      </c>
      <c r="G33" s="59">
        <f t="shared" si="0"/>
        <v>3723</v>
      </c>
      <c r="H33" s="9" t="s">
        <v>60</v>
      </c>
    </row>
    <row r="34" spans="1:8" x14ac:dyDescent="0.2">
      <c r="A34" s="40" t="s">
        <v>27</v>
      </c>
      <c r="B34" s="41">
        <v>4865</v>
      </c>
      <c r="C34" s="41">
        <v>353</v>
      </c>
      <c r="D34" s="41">
        <v>4431</v>
      </c>
      <c r="E34" s="41">
        <v>877</v>
      </c>
      <c r="F34" s="41">
        <v>14</v>
      </c>
      <c r="G34" s="42">
        <f t="shared" si="0"/>
        <v>10540</v>
      </c>
      <c r="H34" s="9" t="s">
        <v>80</v>
      </c>
    </row>
    <row r="35" spans="1:8" x14ac:dyDescent="0.2">
      <c r="A35" s="55" t="s">
        <v>28</v>
      </c>
      <c r="B35" s="56">
        <v>1920</v>
      </c>
      <c r="C35" s="56">
        <v>801</v>
      </c>
      <c r="D35" s="56">
        <v>625</v>
      </c>
      <c r="E35" s="56">
        <v>460</v>
      </c>
      <c r="F35" s="56">
        <v>23</v>
      </c>
      <c r="G35" s="59">
        <f t="shared" si="0"/>
        <v>3829</v>
      </c>
      <c r="H35" s="9" t="s">
        <v>61</v>
      </c>
    </row>
    <row r="36" spans="1:8" x14ac:dyDescent="0.2">
      <c r="A36" s="40" t="s">
        <v>29</v>
      </c>
      <c r="B36" s="41">
        <v>5964</v>
      </c>
      <c r="C36" s="41">
        <v>2857</v>
      </c>
      <c r="D36" s="41">
        <v>4834</v>
      </c>
      <c r="E36" s="41">
        <v>3982</v>
      </c>
      <c r="F36" s="41">
        <v>116</v>
      </c>
      <c r="G36" s="42">
        <f t="shared" si="0"/>
        <v>17753</v>
      </c>
      <c r="H36" s="9" t="s">
        <v>62</v>
      </c>
    </row>
    <row r="37" spans="1:8" x14ac:dyDescent="0.2">
      <c r="A37" s="55" t="s">
        <v>30</v>
      </c>
      <c r="B37" s="56">
        <v>1220</v>
      </c>
      <c r="C37" s="56">
        <v>410</v>
      </c>
      <c r="D37" s="56">
        <v>633</v>
      </c>
      <c r="E37" s="56">
        <v>246</v>
      </c>
      <c r="F37" s="56">
        <v>100</v>
      </c>
      <c r="G37" s="59">
        <f t="shared" si="0"/>
        <v>2609</v>
      </c>
      <c r="H37" s="9" t="s">
        <v>63</v>
      </c>
    </row>
    <row r="38" spans="1:8" x14ac:dyDescent="0.2">
      <c r="A38" s="40" t="s">
        <v>38</v>
      </c>
      <c r="B38" s="41">
        <v>0</v>
      </c>
      <c r="C38" s="41">
        <v>0</v>
      </c>
      <c r="D38" s="41">
        <v>581</v>
      </c>
      <c r="E38" s="41">
        <v>0</v>
      </c>
      <c r="F38" s="41">
        <v>0</v>
      </c>
      <c r="G38" s="42">
        <f t="shared" si="0"/>
        <v>581</v>
      </c>
      <c r="H38" s="9" t="s">
        <v>69</v>
      </c>
    </row>
    <row r="39" spans="1:8" ht="7.5" customHeight="1" x14ac:dyDescent="0.2">
      <c r="A39" s="3"/>
      <c r="B39" s="4"/>
      <c r="C39" s="4"/>
      <c r="D39" s="4"/>
      <c r="E39" s="4"/>
      <c r="F39" s="4"/>
      <c r="G39" s="4"/>
    </row>
    <row r="40" spans="1:8" ht="15.75" x14ac:dyDescent="0.2">
      <c r="A40" s="25" t="s">
        <v>2</v>
      </c>
      <c r="B40" s="15">
        <f t="shared" ref="B40:G40" si="1">SUM(B7:B38)</f>
        <v>88591</v>
      </c>
      <c r="C40" s="15">
        <f t="shared" si="1"/>
        <v>31734</v>
      </c>
      <c r="D40" s="15">
        <f t="shared" si="1"/>
        <v>44254</v>
      </c>
      <c r="E40" s="15">
        <f t="shared" si="1"/>
        <v>18481</v>
      </c>
      <c r="F40" s="15">
        <f t="shared" si="1"/>
        <v>3512</v>
      </c>
      <c r="G40" s="15">
        <f t="shared" si="1"/>
        <v>186572</v>
      </c>
    </row>
    <row r="41" spans="1:8" x14ac:dyDescent="0.2">
      <c r="A41" s="12" t="s">
        <v>64</v>
      </c>
      <c r="B41" s="47">
        <f>B40*100/$G$40</f>
        <v>47.483545226507729</v>
      </c>
      <c r="C41" s="47">
        <f>C40*100/$G$40</f>
        <v>17.008983127157343</v>
      </c>
      <c r="D41" s="47">
        <f>D40*100/$G$40</f>
        <v>23.719529189803399</v>
      </c>
      <c r="E41" s="47">
        <f t="shared" ref="E41:F41" si="2">E40*100/$G$40</f>
        <v>9.9055592479042947</v>
      </c>
      <c r="F41" s="47">
        <f t="shared" si="2"/>
        <v>1.8823832086272323</v>
      </c>
      <c r="G41" s="11">
        <f>SUM(B41:F41)</f>
        <v>100</v>
      </c>
      <c r="H41" s="67"/>
    </row>
    <row r="42" spans="1:8" x14ac:dyDescent="0.2">
      <c r="A42" s="69" t="s">
        <v>88</v>
      </c>
    </row>
    <row r="43" spans="1:8" x14ac:dyDescent="0.2">
      <c r="A43" s="26"/>
    </row>
    <row r="72" ht="7.5" customHeight="1" x14ac:dyDescent="0.2"/>
  </sheetData>
  <mergeCells count="2">
    <mergeCell ref="A4:A5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workbookViewId="0">
      <selection activeCell="A57" sqref="A57"/>
    </sheetView>
  </sheetViews>
  <sheetFormatPr baseColWidth="10" defaultRowHeight="12.75" x14ac:dyDescent="0.2"/>
  <cols>
    <col min="1" max="1" width="19.5703125" bestFit="1" customWidth="1"/>
    <col min="2" max="2" width="13.28515625" customWidth="1"/>
  </cols>
  <sheetData>
    <row r="2" spans="1:9" ht="17.25" x14ac:dyDescent="0.3">
      <c r="A2" s="13" t="s">
        <v>85</v>
      </c>
    </row>
    <row r="3" spans="1:9" x14ac:dyDescent="0.2">
      <c r="I3" s="17"/>
    </row>
    <row r="4" spans="1:9" ht="15.75" x14ac:dyDescent="0.2">
      <c r="A4" s="70" t="s">
        <v>3</v>
      </c>
      <c r="B4" s="70" t="s">
        <v>0</v>
      </c>
      <c r="C4" s="70"/>
      <c r="D4" s="70"/>
      <c r="E4" s="70"/>
      <c r="F4" s="70"/>
      <c r="G4" s="70"/>
    </row>
    <row r="5" spans="1:9" ht="38.25" x14ac:dyDescent="0.2">
      <c r="A5" s="70"/>
      <c r="B5" s="14" t="s">
        <v>71</v>
      </c>
      <c r="C5" s="14" t="s">
        <v>72</v>
      </c>
      <c r="D5" s="14" t="s">
        <v>32</v>
      </c>
      <c r="E5" s="14" t="s">
        <v>75</v>
      </c>
      <c r="F5" s="14" t="s">
        <v>76</v>
      </c>
      <c r="G5" s="14" t="s">
        <v>33</v>
      </c>
    </row>
    <row r="6" spans="1:9" ht="8.25" customHeight="1" x14ac:dyDescent="0.2">
      <c r="A6" s="38"/>
      <c r="B6" s="39"/>
      <c r="C6" s="39"/>
      <c r="D6" s="39"/>
      <c r="E6" s="39"/>
      <c r="F6" s="39"/>
      <c r="G6" s="39"/>
    </row>
    <row r="7" spans="1:9" x14ac:dyDescent="0.2">
      <c r="A7" s="55" t="s">
        <v>4</v>
      </c>
      <c r="B7" s="56">
        <v>671</v>
      </c>
      <c r="C7" s="56">
        <v>25</v>
      </c>
      <c r="D7" s="56">
        <v>101</v>
      </c>
      <c r="E7" s="56">
        <v>117</v>
      </c>
      <c r="F7" s="56">
        <v>0</v>
      </c>
      <c r="G7" s="59">
        <f t="shared" ref="G7:G38" si="0">SUM(B7:F7)</f>
        <v>914</v>
      </c>
      <c r="H7" s="9" t="s">
        <v>39</v>
      </c>
    </row>
    <row r="8" spans="1:9" x14ac:dyDescent="0.2">
      <c r="A8" s="40" t="s">
        <v>5</v>
      </c>
      <c r="B8" s="41">
        <v>1867</v>
      </c>
      <c r="C8" s="41">
        <v>153</v>
      </c>
      <c r="D8" s="41">
        <v>194</v>
      </c>
      <c r="E8" s="41">
        <v>167</v>
      </c>
      <c r="F8" s="41">
        <v>57</v>
      </c>
      <c r="G8" s="42">
        <f t="shared" si="0"/>
        <v>2438</v>
      </c>
      <c r="H8" s="9" t="s">
        <v>40</v>
      </c>
    </row>
    <row r="9" spans="1:9" x14ac:dyDescent="0.2">
      <c r="A9" s="55" t="s">
        <v>35</v>
      </c>
      <c r="B9" s="56">
        <v>115</v>
      </c>
      <c r="C9" s="56">
        <v>114</v>
      </c>
      <c r="D9" s="56">
        <v>14</v>
      </c>
      <c r="E9" s="56">
        <v>0</v>
      </c>
      <c r="F9" s="56">
        <v>4</v>
      </c>
      <c r="G9" s="59">
        <f t="shared" si="0"/>
        <v>247</v>
      </c>
      <c r="H9" s="9" t="s">
        <v>65</v>
      </c>
    </row>
    <row r="10" spans="1:9" x14ac:dyDescent="0.2">
      <c r="A10" s="40" t="s">
        <v>6</v>
      </c>
      <c r="B10" s="41">
        <v>186</v>
      </c>
      <c r="C10" s="41">
        <v>108</v>
      </c>
      <c r="D10" s="41">
        <v>24</v>
      </c>
      <c r="E10" s="41">
        <v>0</v>
      </c>
      <c r="F10" s="41">
        <v>12</v>
      </c>
      <c r="G10" s="42">
        <f t="shared" si="0"/>
        <v>330</v>
      </c>
      <c r="H10" s="9" t="s">
        <v>79</v>
      </c>
    </row>
    <row r="11" spans="1:9" x14ac:dyDescent="0.2">
      <c r="A11" s="55" t="s">
        <v>7</v>
      </c>
      <c r="B11" s="56">
        <v>227</v>
      </c>
      <c r="C11" s="56">
        <v>515</v>
      </c>
      <c r="D11" s="56">
        <v>35</v>
      </c>
      <c r="E11" s="56">
        <v>45</v>
      </c>
      <c r="F11" s="56">
        <v>57</v>
      </c>
      <c r="G11" s="59">
        <f t="shared" si="0"/>
        <v>879</v>
      </c>
      <c r="H11" s="9" t="s">
        <v>42</v>
      </c>
    </row>
    <row r="12" spans="1:9" x14ac:dyDescent="0.2">
      <c r="A12" s="40" t="s">
        <v>8</v>
      </c>
      <c r="B12" s="41">
        <v>958</v>
      </c>
      <c r="C12" s="41">
        <v>85</v>
      </c>
      <c r="D12" s="41">
        <v>466</v>
      </c>
      <c r="E12" s="41">
        <v>24</v>
      </c>
      <c r="F12" s="41">
        <v>0</v>
      </c>
      <c r="G12" s="42">
        <f t="shared" si="0"/>
        <v>1533</v>
      </c>
      <c r="H12" s="9" t="s">
        <v>44</v>
      </c>
    </row>
    <row r="13" spans="1:9" x14ac:dyDescent="0.2">
      <c r="A13" s="55" t="s">
        <v>77</v>
      </c>
      <c r="B13" s="56">
        <v>3422</v>
      </c>
      <c r="C13" s="56">
        <v>1386</v>
      </c>
      <c r="D13" s="56">
        <v>282</v>
      </c>
      <c r="E13" s="56">
        <v>453</v>
      </c>
      <c r="F13" s="56">
        <v>198</v>
      </c>
      <c r="G13" s="59">
        <f t="shared" si="0"/>
        <v>5741</v>
      </c>
      <c r="H13" s="9" t="s">
        <v>78</v>
      </c>
    </row>
    <row r="14" spans="1:9" x14ac:dyDescent="0.2">
      <c r="A14" s="40" t="s">
        <v>9</v>
      </c>
      <c r="B14" s="41">
        <v>2399</v>
      </c>
      <c r="C14" s="41">
        <v>270</v>
      </c>
      <c r="D14" s="41">
        <v>132</v>
      </c>
      <c r="E14" s="41">
        <v>229</v>
      </c>
      <c r="F14" s="41">
        <v>0</v>
      </c>
      <c r="G14" s="42">
        <f t="shared" si="0"/>
        <v>3030</v>
      </c>
      <c r="H14" s="9" t="s">
        <v>41</v>
      </c>
    </row>
    <row r="15" spans="1:9" x14ac:dyDescent="0.2">
      <c r="A15" s="55" t="s">
        <v>36</v>
      </c>
      <c r="B15" s="56">
        <v>673</v>
      </c>
      <c r="C15" s="56">
        <v>218</v>
      </c>
      <c r="D15" s="56">
        <v>161</v>
      </c>
      <c r="E15" s="56">
        <v>581</v>
      </c>
      <c r="F15" s="56">
        <v>41</v>
      </c>
      <c r="G15" s="59">
        <f t="shared" si="0"/>
        <v>1674</v>
      </c>
      <c r="H15" s="9" t="s">
        <v>67</v>
      </c>
    </row>
    <row r="16" spans="1:9" x14ac:dyDescent="0.2">
      <c r="A16" s="40" t="s">
        <v>10</v>
      </c>
      <c r="B16" s="41">
        <v>918</v>
      </c>
      <c r="C16" s="41">
        <v>101</v>
      </c>
      <c r="D16" s="41">
        <v>159</v>
      </c>
      <c r="E16" s="41">
        <v>422</v>
      </c>
      <c r="F16" s="41">
        <v>7</v>
      </c>
      <c r="G16" s="42">
        <f t="shared" si="0"/>
        <v>1607</v>
      </c>
      <c r="H16" s="9" t="s">
        <v>43</v>
      </c>
    </row>
    <row r="17" spans="1:8" x14ac:dyDescent="0.2">
      <c r="A17" s="55" t="s">
        <v>12</v>
      </c>
      <c r="B17" s="56">
        <v>1597</v>
      </c>
      <c r="C17" s="56">
        <v>451</v>
      </c>
      <c r="D17" s="56">
        <v>260</v>
      </c>
      <c r="E17" s="56">
        <v>699</v>
      </c>
      <c r="F17" s="56">
        <v>29</v>
      </c>
      <c r="G17" s="59">
        <f t="shared" si="0"/>
        <v>3036</v>
      </c>
      <c r="H17" s="9" t="s">
        <v>45</v>
      </c>
    </row>
    <row r="18" spans="1:8" x14ac:dyDescent="0.2">
      <c r="A18" s="40" t="s">
        <v>13</v>
      </c>
      <c r="B18" s="41">
        <v>168</v>
      </c>
      <c r="C18" s="41">
        <v>145</v>
      </c>
      <c r="D18" s="41">
        <v>20</v>
      </c>
      <c r="E18" s="41">
        <v>170</v>
      </c>
      <c r="F18" s="41">
        <v>21</v>
      </c>
      <c r="G18" s="42">
        <f t="shared" si="0"/>
        <v>524</v>
      </c>
      <c r="H18" s="9" t="s">
        <v>46</v>
      </c>
    </row>
    <row r="19" spans="1:8" x14ac:dyDescent="0.2">
      <c r="A19" s="55" t="s">
        <v>14</v>
      </c>
      <c r="B19" s="56">
        <v>1725</v>
      </c>
      <c r="C19" s="56">
        <v>361</v>
      </c>
      <c r="D19" s="56">
        <v>221</v>
      </c>
      <c r="E19" s="56">
        <v>820</v>
      </c>
      <c r="F19" s="56">
        <v>11</v>
      </c>
      <c r="G19" s="59">
        <f t="shared" si="0"/>
        <v>3138</v>
      </c>
      <c r="H19" s="9" t="s">
        <v>47</v>
      </c>
    </row>
    <row r="20" spans="1:8" x14ac:dyDescent="0.2">
      <c r="A20" s="40" t="s">
        <v>15</v>
      </c>
      <c r="B20" s="41">
        <v>6046</v>
      </c>
      <c r="C20" s="41">
        <v>1879</v>
      </c>
      <c r="D20" s="41">
        <v>594</v>
      </c>
      <c r="E20" s="41">
        <v>1099</v>
      </c>
      <c r="F20" s="41">
        <v>80</v>
      </c>
      <c r="G20" s="42">
        <f t="shared" si="0"/>
        <v>9698</v>
      </c>
      <c r="H20" s="9" t="s">
        <v>48</v>
      </c>
    </row>
    <row r="21" spans="1:8" x14ac:dyDescent="0.2">
      <c r="A21" s="55" t="s">
        <v>31</v>
      </c>
      <c r="B21" s="56">
        <v>10042</v>
      </c>
      <c r="C21" s="56">
        <v>2131</v>
      </c>
      <c r="D21" s="56">
        <v>1601</v>
      </c>
      <c r="E21" s="56">
        <v>3591</v>
      </c>
      <c r="F21" s="56">
        <v>66</v>
      </c>
      <c r="G21" s="59">
        <f t="shared" si="0"/>
        <v>17431</v>
      </c>
      <c r="H21" s="9" t="s">
        <v>50</v>
      </c>
    </row>
    <row r="22" spans="1:8" x14ac:dyDescent="0.2">
      <c r="A22" s="40" t="s">
        <v>16</v>
      </c>
      <c r="B22" s="41">
        <v>525</v>
      </c>
      <c r="C22" s="41">
        <v>163</v>
      </c>
      <c r="D22" s="41">
        <v>27</v>
      </c>
      <c r="E22" s="41">
        <v>199</v>
      </c>
      <c r="F22" s="41">
        <v>0</v>
      </c>
      <c r="G22" s="42">
        <f t="shared" si="0"/>
        <v>914</v>
      </c>
      <c r="H22" s="9" t="s">
        <v>49</v>
      </c>
    </row>
    <row r="23" spans="1:8" x14ac:dyDescent="0.2">
      <c r="A23" s="55" t="s">
        <v>17</v>
      </c>
      <c r="B23" s="56">
        <v>411</v>
      </c>
      <c r="C23" s="56">
        <v>185</v>
      </c>
      <c r="D23" s="56">
        <v>38</v>
      </c>
      <c r="E23" s="56">
        <v>116</v>
      </c>
      <c r="F23" s="56">
        <v>2</v>
      </c>
      <c r="G23" s="59">
        <f t="shared" si="0"/>
        <v>752</v>
      </c>
      <c r="H23" s="9" t="s">
        <v>51</v>
      </c>
    </row>
    <row r="24" spans="1:8" x14ac:dyDescent="0.2">
      <c r="A24" s="40" t="s">
        <v>37</v>
      </c>
      <c r="B24" s="41">
        <v>696</v>
      </c>
      <c r="C24" s="41">
        <v>357</v>
      </c>
      <c r="D24" s="41">
        <v>89</v>
      </c>
      <c r="E24" s="41">
        <v>184</v>
      </c>
      <c r="F24" s="41">
        <v>39</v>
      </c>
      <c r="G24" s="42">
        <f t="shared" si="0"/>
        <v>1365</v>
      </c>
      <c r="H24" s="9" t="s">
        <v>68</v>
      </c>
    </row>
    <row r="25" spans="1:8" x14ac:dyDescent="0.2">
      <c r="A25" s="55" t="s">
        <v>18</v>
      </c>
      <c r="B25" s="56">
        <v>2464</v>
      </c>
      <c r="C25" s="56">
        <v>682</v>
      </c>
      <c r="D25" s="56">
        <v>338</v>
      </c>
      <c r="E25" s="56">
        <v>1283</v>
      </c>
      <c r="F25" s="56">
        <v>12</v>
      </c>
      <c r="G25" s="59">
        <f t="shared" si="0"/>
        <v>4779</v>
      </c>
      <c r="H25" s="9" t="s">
        <v>52</v>
      </c>
    </row>
    <row r="26" spans="1:8" x14ac:dyDescent="0.2">
      <c r="A26" s="40" t="s">
        <v>19</v>
      </c>
      <c r="B26" s="41">
        <v>233</v>
      </c>
      <c r="C26" s="41">
        <v>488</v>
      </c>
      <c r="D26" s="41">
        <v>32</v>
      </c>
      <c r="E26" s="41">
        <v>92</v>
      </c>
      <c r="F26" s="41">
        <v>2</v>
      </c>
      <c r="G26" s="42">
        <f t="shared" si="0"/>
        <v>847</v>
      </c>
      <c r="H26" s="9" t="s">
        <v>53</v>
      </c>
    </row>
    <row r="27" spans="1:8" x14ac:dyDescent="0.2">
      <c r="A27" s="55" t="s">
        <v>20</v>
      </c>
      <c r="B27" s="56">
        <v>672</v>
      </c>
      <c r="C27" s="56">
        <v>204</v>
      </c>
      <c r="D27" s="56">
        <v>54</v>
      </c>
      <c r="E27" s="56">
        <v>524</v>
      </c>
      <c r="F27" s="56">
        <v>14</v>
      </c>
      <c r="G27" s="59">
        <f t="shared" si="0"/>
        <v>1468</v>
      </c>
      <c r="H27" s="9" t="s">
        <v>54</v>
      </c>
    </row>
    <row r="28" spans="1:8" x14ac:dyDescent="0.2">
      <c r="A28" s="40" t="s">
        <v>21</v>
      </c>
      <c r="B28" s="41">
        <v>1857</v>
      </c>
      <c r="C28" s="41">
        <v>359</v>
      </c>
      <c r="D28" s="41">
        <v>233</v>
      </c>
      <c r="E28" s="41">
        <v>639</v>
      </c>
      <c r="F28" s="41">
        <v>55</v>
      </c>
      <c r="G28" s="42">
        <f t="shared" si="0"/>
        <v>3143</v>
      </c>
      <c r="H28" s="9" t="s">
        <v>55</v>
      </c>
    </row>
    <row r="29" spans="1:8" x14ac:dyDescent="0.2">
      <c r="A29" s="55" t="s">
        <v>22</v>
      </c>
      <c r="B29" s="56">
        <v>534</v>
      </c>
      <c r="C29" s="56">
        <v>1888</v>
      </c>
      <c r="D29" s="56">
        <v>16</v>
      </c>
      <c r="E29" s="56">
        <v>166</v>
      </c>
      <c r="F29" s="56">
        <v>1328</v>
      </c>
      <c r="G29" s="59">
        <f t="shared" si="0"/>
        <v>3932</v>
      </c>
      <c r="H29" s="9" t="s">
        <v>56</v>
      </c>
    </row>
    <row r="30" spans="1:8" x14ac:dyDescent="0.2">
      <c r="A30" s="40" t="s">
        <v>23</v>
      </c>
      <c r="B30" s="41">
        <v>579</v>
      </c>
      <c r="C30" s="41">
        <v>441</v>
      </c>
      <c r="D30" s="41">
        <v>81</v>
      </c>
      <c r="E30" s="41">
        <v>207</v>
      </c>
      <c r="F30" s="41">
        <v>15</v>
      </c>
      <c r="G30" s="42">
        <f t="shared" si="0"/>
        <v>1323</v>
      </c>
      <c r="H30" s="9" t="s">
        <v>57</v>
      </c>
    </row>
    <row r="31" spans="1:8" x14ac:dyDescent="0.2">
      <c r="A31" s="55" t="s">
        <v>24</v>
      </c>
      <c r="B31" s="56">
        <v>916</v>
      </c>
      <c r="C31" s="56">
        <v>104</v>
      </c>
      <c r="D31" s="56">
        <v>93</v>
      </c>
      <c r="E31" s="56">
        <v>652</v>
      </c>
      <c r="F31" s="56">
        <v>29</v>
      </c>
      <c r="G31" s="59">
        <f t="shared" si="0"/>
        <v>1794</v>
      </c>
      <c r="H31" s="9" t="s">
        <v>58</v>
      </c>
    </row>
    <row r="32" spans="1:8" x14ac:dyDescent="0.2">
      <c r="A32" s="40" t="s">
        <v>25</v>
      </c>
      <c r="B32" s="41">
        <v>257</v>
      </c>
      <c r="C32" s="41">
        <v>20</v>
      </c>
      <c r="D32" s="41">
        <v>40</v>
      </c>
      <c r="E32" s="41">
        <v>70</v>
      </c>
      <c r="F32" s="41">
        <v>4</v>
      </c>
      <c r="G32" s="42">
        <f t="shared" si="0"/>
        <v>391</v>
      </c>
      <c r="H32" s="9" t="s">
        <v>59</v>
      </c>
    </row>
    <row r="33" spans="1:8" x14ac:dyDescent="0.2">
      <c r="A33" s="55" t="s">
        <v>26</v>
      </c>
      <c r="B33" s="56">
        <v>613</v>
      </c>
      <c r="C33" s="56">
        <v>541</v>
      </c>
      <c r="D33" s="56">
        <v>40</v>
      </c>
      <c r="E33" s="56">
        <v>331</v>
      </c>
      <c r="F33" s="56">
        <v>82</v>
      </c>
      <c r="G33" s="59">
        <f t="shared" si="0"/>
        <v>1607</v>
      </c>
      <c r="H33" s="9" t="s">
        <v>60</v>
      </c>
    </row>
    <row r="34" spans="1:8" x14ac:dyDescent="0.2">
      <c r="A34" s="40" t="s">
        <v>27</v>
      </c>
      <c r="B34" s="41">
        <v>2516</v>
      </c>
      <c r="C34" s="41">
        <v>146</v>
      </c>
      <c r="D34" s="41">
        <v>786</v>
      </c>
      <c r="E34" s="41">
        <v>875</v>
      </c>
      <c r="F34" s="41">
        <v>11</v>
      </c>
      <c r="G34" s="42">
        <f t="shared" si="0"/>
        <v>4334</v>
      </c>
      <c r="H34" s="9" t="s">
        <v>80</v>
      </c>
    </row>
    <row r="35" spans="1:8" x14ac:dyDescent="0.2">
      <c r="A35" s="55" t="s">
        <v>28</v>
      </c>
      <c r="B35" s="56">
        <v>1099</v>
      </c>
      <c r="C35" s="56">
        <v>343</v>
      </c>
      <c r="D35" s="56">
        <v>88</v>
      </c>
      <c r="E35" s="56">
        <v>460</v>
      </c>
      <c r="F35" s="56">
        <v>16</v>
      </c>
      <c r="G35" s="59">
        <f t="shared" si="0"/>
        <v>2006</v>
      </c>
      <c r="H35" s="9" t="s">
        <v>61</v>
      </c>
    </row>
    <row r="36" spans="1:8" x14ac:dyDescent="0.2">
      <c r="A36" s="40" t="s">
        <v>29</v>
      </c>
      <c r="B36" s="41">
        <v>4029</v>
      </c>
      <c r="C36" s="41">
        <v>1464</v>
      </c>
      <c r="D36" s="41">
        <v>581</v>
      </c>
      <c r="E36" s="41">
        <v>3309</v>
      </c>
      <c r="F36" s="41">
        <v>97</v>
      </c>
      <c r="G36" s="42">
        <f t="shared" si="0"/>
        <v>9480</v>
      </c>
      <c r="H36" s="9" t="s">
        <v>62</v>
      </c>
    </row>
    <row r="37" spans="1:8" x14ac:dyDescent="0.2">
      <c r="A37" s="55" t="s">
        <v>30</v>
      </c>
      <c r="B37" s="56">
        <v>867</v>
      </c>
      <c r="C37" s="56">
        <v>272</v>
      </c>
      <c r="D37" s="56">
        <v>114</v>
      </c>
      <c r="E37" s="56">
        <v>246</v>
      </c>
      <c r="F37" s="56">
        <v>83</v>
      </c>
      <c r="G37" s="59">
        <f t="shared" si="0"/>
        <v>1582</v>
      </c>
      <c r="H37" s="9" t="s">
        <v>63</v>
      </c>
    </row>
    <row r="38" spans="1:8" x14ac:dyDescent="0.2">
      <c r="A38" s="40" t="s">
        <v>38</v>
      </c>
      <c r="B38" s="41">
        <v>0</v>
      </c>
      <c r="C38" s="41">
        <v>0</v>
      </c>
      <c r="D38" s="41">
        <v>174</v>
      </c>
      <c r="E38" s="41">
        <v>0</v>
      </c>
      <c r="F38" s="41">
        <v>0</v>
      </c>
      <c r="G38" s="42">
        <f t="shared" si="0"/>
        <v>174</v>
      </c>
      <c r="H38" s="9" t="s">
        <v>69</v>
      </c>
    </row>
    <row r="39" spans="1:8" ht="6" customHeight="1" x14ac:dyDescent="0.2">
      <c r="A39" s="3"/>
      <c r="B39" s="4"/>
      <c r="C39" s="4"/>
      <c r="D39" s="4"/>
      <c r="E39" s="4"/>
      <c r="F39" s="4"/>
      <c r="G39" s="4"/>
    </row>
    <row r="40" spans="1:8" ht="15.75" x14ac:dyDescent="0.2">
      <c r="A40" s="54" t="s">
        <v>2</v>
      </c>
      <c r="B40" s="15">
        <f t="shared" ref="B40:G40" si="1">SUM(B7:B38)</f>
        <v>49282</v>
      </c>
      <c r="C40" s="15">
        <f t="shared" si="1"/>
        <v>15599</v>
      </c>
      <c r="D40" s="15">
        <f t="shared" si="1"/>
        <v>7088</v>
      </c>
      <c r="E40" s="15">
        <f t="shared" si="1"/>
        <v>17770</v>
      </c>
      <c r="F40" s="15">
        <f t="shared" si="1"/>
        <v>2372</v>
      </c>
      <c r="G40" s="15">
        <f t="shared" si="1"/>
        <v>92111</v>
      </c>
    </row>
    <row r="41" spans="1:8" x14ac:dyDescent="0.2">
      <c r="A41" s="12" t="s">
        <v>64</v>
      </c>
      <c r="B41" s="47">
        <f>B40*100/$G$40</f>
        <v>53.502838966030119</v>
      </c>
      <c r="C41" s="47">
        <f>C40*100/$G$40</f>
        <v>16.935002334140332</v>
      </c>
      <c r="D41" s="47">
        <f>D40*100/$G$40</f>
        <v>7.6950635646122612</v>
      </c>
      <c r="E41" s="47">
        <f>E40*100/$G$40</f>
        <v>19.291941244802466</v>
      </c>
      <c r="F41" s="47">
        <f>F40*100/$G$40</f>
        <v>2.5751538904148257</v>
      </c>
      <c r="G41" s="11">
        <f>SUM(B41:F41)</f>
        <v>99.999999999999986</v>
      </c>
    </row>
    <row r="42" spans="1:8" x14ac:dyDescent="0.2">
      <c r="A42" s="69" t="s">
        <v>88</v>
      </c>
    </row>
    <row r="43" spans="1:8" x14ac:dyDescent="0.2">
      <c r="A43" s="26"/>
    </row>
  </sheetData>
  <mergeCells count="2">
    <mergeCell ref="A4:A5"/>
    <mergeCell ref="B4:G4"/>
  </mergeCells>
  <pageMargins left="0.7" right="0.7" top="0.75" bottom="0.75" header="0.3" footer="0.3"/>
  <pageSetup orientation="portrait" verticalDpi="0" r:id="rId1"/>
  <ignoredErrors>
    <ignoredError sqref="B41:D41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zoomScaleNormal="100" workbookViewId="0">
      <selection activeCell="A58" sqref="A58"/>
    </sheetView>
  </sheetViews>
  <sheetFormatPr baseColWidth="10" defaultRowHeight="12.75" x14ac:dyDescent="0.2"/>
  <cols>
    <col min="1" max="1" width="19.5703125" bestFit="1" customWidth="1"/>
    <col min="2" max="2" width="13.28515625" customWidth="1"/>
  </cols>
  <sheetData>
    <row r="2" spans="1:9" ht="17.25" x14ac:dyDescent="0.3">
      <c r="A2" s="13" t="s">
        <v>86</v>
      </c>
    </row>
    <row r="3" spans="1:9" x14ac:dyDescent="0.2">
      <c r="I3" s="16"/>
    </row>
    <row r="4" spans="1:9" ht="15.75" x14ac:dyDescent="0.2">
      <c r="A4" s="70" t="s">
        <v>3</v>
      </c>
      <c r="B4" s="70" t="s">
        <v>1</v>
      </c>
      <c r="C4" s="70"/>
      <c r="D4" s="70"/>
      <c r="E4" s="70"/>
      <c r="F4" s="70"/>
      <c r="G4" s="70"/>
    </row>
    <row r="5" spans="1:9" ht="38.25" x14ac:dyDescent="0.2">
      <c r="A5" s="70"/>
      <c r="B5" s="14" t="s">
        <v>71</v>
      </c>
      <c r="C5" s="14" t="s">
        <v>72</v>
      </c>
      <c r="D5" s="14" t="s">
        <v>32</v>
      </c>
      <c r="E5" s="14" t="s">
        <v>75</v>
      </c>
      <c r="F5" s="14" t="s">
        <v>76</v>
      </c>
      <c r="G5" s="14" t="s">
        <v>33</v>
      </c>
    </row>
    <row r="6" spans="1:9" ht="8.25" customHeight="1" x14ac:dyDescent="0.2">
      <c r="A6" s="38"/>
      <c r="B6" s="39"/>
      <c r="C6" s="39"/>
      <c r="D6" s="39"/>
      <c r="E6" s="39"/>
      <c r="F6" s="39"/>
      <c r="G6" s="39"/>
    </row>
    <row r="7" spans="1:9" x14ac:dyDescent="0.2">
      <c r="A7" s="55" t="s">
        <v>4</v>
      </c>
      <c r="B7" s="56">
        <v>844</v>
      </c>
      <c r="C7" s="56">
        <v>82</v>
      </c>
      <c r="D7" s="56">
        <v>533</v>
      </c>
      <c r="E7" s="56">
        <v>0</v>
      </c>
      <c r="F7" s="56">
        <v>0</v>
      </c>
      <c r="G7" s="59">
        <f t="shared" ref="G7:G38" si="0">SUM(B7:F7)</f>
        <v>1459</v>
      </c>
      <c r="H7" s="9" t="s">
        <v>39</v>
      </c>
    </row>
    <row r="8" spans="1:9" x14ac:dyDescent="0.2">
      <c r="A8" s="40" t="s">
        <v>5</v>
      </c>
      <c r="B8" s="41">
        <v>1716</v>
      </c>
      <c r="C8" s="41">
        <v>133</v>
      </c>
      <c r="D8" s="41">
        <v>741</v>
      </c>
      <c r="E8" s="41">
        <v>4</v>
      </c>
      <c r="F8" s="41">
        <v>31</v>
      </c>
      <c r="G8" s="42">
        <f t="shared" si="0"/>
        <v>2625</v>
      </c>
      <c r="H8" s="9" t="s">
        <v>40</v>
      </c>
    </row>
    <row r="9" spans="1:9" x14ac:dyDescent="0.2">
      <c r="A9" s="55" t="s">
        <v>35</v>
      </c>
      <c r="B9" s="56">
        <v>66</v>
      </c>
      <c r="C9" s="56">
        <v>45</v>
      </c>
      <c r="D9" s="56">
        <v>112</v>
      </c>
      <c r="E9" s="56">
        <v>0</v>
      </c>
      <c r="F9" s="56">
        <v>1</v>
      </c>
      <c r="G9" s="59">
        <f t="shared" si="0"/>
        <v>224</v>
      </c>
      <c r="H9" s="9" t="s">
        <v>65</v>
      </c>
    </row>
    <row r="10" spans="1:9" x14ac:dyDescent="0.2">
      <c r="A10" s="40" t="s">
        <v>6</v>
      </c>
      <c r="B10" s="41">
        <v>53</v>
      </c>
      <c r="C10" s="41">
        <v>81</v>
      </c>
      <c r="D10" s="41">
        <v>114</v>
      </c>
      <c r="E10" s="41">
        <v>0</v>
      </c>
      <c r="F10" s="41">
        <v>2</v>
      </c>
      <c r="G10" s="42">
        <f t="shared" si="0"/>
        <v>250</v>
      </c>
      <c r="H10" s="9" t="s">
        <v>79</v>
      </c>
    </row>
    <row r="11" spans="1:9" x14ac:dyDescent="0.2">
      <c r="A11" s="55" t="s">
        <v>7</v>
      </c>
      <c r="B11" s="56">
        <v>171</v>
      </c>
      <c r="C11" s="56">
        <v>648</v>
      </c>
      <c r="D11" s="56">
        <v>296</v>
      </c>
      <c r="E11" s="56">
        <v>1</v>
      </c>
      <c r="F11" s="56">
        <v>22</v>
      </c>
      <c r="G11" s="59">
        <f t="shared" si="0"/>
        <v>1138</v>
      </c>
      <c r="H11" s="9" t="s">
        <v>42</v>
      </c>
    </row>
    <row r="12" spans="1:9" x14ac:dyDescent="0.2">
      <c r="A12" s="40" t="s">
        <v>8</v>
      </c>
      <c r="B12" s="41">
        <v>1472</v>
      </c>
      <c r="C12" s="41">
        <v>146</v>
      </c>
      <c r="D12" s="41">
        <v>686</v>
      </c>
      <c r="E12" s="41">
        <v>0</v>
      </c>
      <c r="F12" s="41">
        <v>5</v>
      </c>
      <c r="G12" s="42">
        <f t="shared" si="0"/>
        <v>2309</v>
      </c>
      <c r="H12" s="9" t="s">
        <v>44</v>
      </c>
    </row>
    <row r="13" spans="1:9" x14ac:dyDescent="0.2">
      <c r="A13" s="55" t="s">
        <v>77</v>
      </c>
      <c r="B13" s="56">
        <v>2712</v>
      </c>
      <c r="C13" s="56">
        <v>2186</v>
      </c>
      <c r="D13" s="56">
        <v>2068</v>
      </c>
      <c r="E13" s="56">
        <v>1</v>
      </c>
      <c r="F13" s="56">
        <v>238</v>
      </c>
      <c r="G13" s="59">
        <f t="shared" si="0"/>
        <v>7205</v>
      </c>
      <c r="H13" s="9" t="s">
        <v>78</v>
      </c>
    </row>
    <row r="14" spans="1:9" x14ac:dyDescent="0.2">
      <c r="A14" s="40" t="s">
        <v>9</v>
      </c>
      <c r="B14" s="41">
        <v>780</v>
      </c>
      <c r="C14" s="41">
        <v>151</v>
      </c>
      <c r="D14" s="41">
        <v>556</v>
      </c>
      <c r="E14" s="41">
        <v>2</v>
      </c>
      <c r="F14" s="41">
        <v>0</v>
      </c>
      <c r="G14" s="42">
        <f t="shared" si="0"/>
        <v>1489</v>
      </c>
      <c r="H14" s="9" t="s">
        <v>41</v>
      </c>
    </row>
    <row r="15" spans="1:9" x14ac:dyDescent="0.2">
      <c r="A15" s="55" t="s">
        <v>36</v>
      </c>
      <c r="B15" s="56">
        <v>511</v>
      </c>
      <c r="C15" s="56">
        <v>129</v>
      </c>
      <c r="D15" s="56">
        <v>553</v>
      </c>
      <c r="E15" s="56">
        <v>2</v>
      </c>
      <c r="F15" s="56">
        <v>97</v>
      </c>
      <c r="G15" s="59">
        <f t="shared" si="0"/>
        <v>1292</v>
      </c>
      <c r="H15" s="9" t="s">
        <v>67</v>
      </c>
    </row>
    <row r="16" spans="1:9" x14ac:dyDescent="0.2">
      <c r="A16" s="40" t="s">
        <v>10</v>
      </c>
      <c r="B16" s="41">
        <v>756</v>
      </c>
      <c r="C16" s="41">
        <v>138</v>
      </c>
      <c r="D16" s="41">
        <v>1079</v>
      </c>
      <c r="E16" s="41">
        <v>1</v>
      </c>
      <c r="F16" s="41">
        <v>14</v>
      </c>
      <c r="G16" s="42">
        <f t="shared" si="0"/>
        <v>1988</v>
      </c>
      <c r="H16" s="9" t="s">
        <v>43</v>
      </c>
    </row>
    <row r="17" spans="1:8" x14ac:dyDescent="0.2">
      <c r="A17" s="55" t="s">
        <v>12</v>
      </c>
      <c r="B17" s="56">
        <v>1366</v>
      </c>
      <c r="C17" s="56">
        <v>731</v>
      </c>
      <c r="D17" s="56">
        <v>1202</v>
      </c>
      <c r="E17" s="56">
        <v>1</v>
      </c>
      <c r="F17" s="56">
        <v>25</v>
      </c>
      <c r="G17" s="59">
        <f t="shared" si="0"/>
        <v>3325</v>
      </c>
      <c r="H17" s="9" t="s">
        <v>45</v>
      </c>
    </row>
    <row r="18" spans="1:8" x14ac:dyDescent="0.2">
      <c r="A18" s="40" t="s">
        <v>13</v>
      </c>
      <c r="B18" s="41">
        <v>92</v>
      </c>
      <c r="C18" s="41">
        <v>93</v>
      </c>
      <c r="D18" s="41">
        <v>132</v>
      </c>
      <c r="E18" s="41">
        <v>0</v>
      </c>
      <c r="F18" s="41">
        <v>14</v>
      </c>
      <c r="G18" s="42">
        <f t="shared" si="0"/>
        <v>331</v>
      </c>
      <c r="H18" s="9" t="s">
        <v>46</v>
      </c>
    </row>
    <row r="19" spans="1:8" x14ac:dyDescent="0.2">
      <c r="A19" s="55" t="s">
        <v>14</v>
      </c>
      <c r="B19" s="56">
        <v>1137</v>
      </c>
      <c r="C19" s="56">
        <v>501</v>
      </c>
      <c r="D19" s="56">
        <v>1208</v>
      </c>
      <c r="E19" s="56">
        <v>0</v>
      </c>
      <c r="F19" s="56">
        <v>9</v>
      </c>
      <c r="G19" s="59">
        <f t="shared" si="0"/>
        <v>2855</v>
      </c>
      <c r="H19" s="9" t="s">
        <v>47</v>
      </c>
    </row>
    <row r="20" spans="1:8" x14ac:dyDescent="0.2">
      <c r="A20" s="40" t="s">
        <v>15</v>
      </c>
      <c r="B20" s="41">
        <v>3569</v>
      </c>
      <c r="C20" s="41">
        <v>1522</v>
      </c>
      <c r="D20" s="41">
        <v>1516</v>
      </c>
      <c r="E20" s="41">
        <v>7</v>
      </c>
      <c r="F20" s="41">
        <v>65</v>
      </c>
      <c r="G20" s="42">
        <f t="shared" si="0"/>
        <v>6679</v>
      </c>
      <c r="H20" s="9" t="s">
        <v>48</v>
      </c>
    </row>
    <row r="21" spans="1:8" x14ac:dyDescent="0.2">
      <c r="A21" s="55" t="s">
        <v>31</v>
      </c>
      <c r="B21" s="56">
        <v>10112</v>
      </c>
      <c r="C21" s="56">
        <v>2293</v>
      </c>
      <c r="D21" s="56">
        <v>8320</v>
      </c>
      <c r="E21" s="56">
        <v>2</v>
      </c>
      <c r="F21" s="56">
        <v>127</v>
      </c>
      <c r="G21" s="59">
        <f t="shared" si="0"/>
        <v>20854</v>
      </c>
      <c r="H21" s="9" t="s">
        <v>50</v>
      </c>
    </row>
    <row r="22" spans="1:8" x14ac:dyDescent="0.2">
      <c r="A22" s="40" t="s">
        <v>16</v>
      </c>
      <c r="B22" s="41">
        <v>586</v>
      </c>
      <c r="C22" s="41">
        <v>239</v>
      </c>
      <c r="D22" s="41">
        <v>246</v>
      </c>
      <c r="E22" s="41">
        <v>1</v>
      </c>
      <c r="F22" s="41">
        <v>0</v>
      </c>
      <c r="G22" s="42">
        <f t="shared" si="0"/>
        <v>1072</v>
      </c>
      <c r="H22" s="9" t="s">
        <v>49</v>
      </c>
    </row>
    <row r="23" spans="1:8" x14ac:dyDescent="0.2">
      <c r="A23" s="55" t="s">
        <v>17</v>
      </c>
      <c r="B23" s="56">
        <v>403</v>
      </c>
      <c r="C23" s="56">
        <v>293</v>
      </c>
      <c r="D23" s="56">
        <v>203</v>
      </c>
      <c r="E23" s="56">
        <v>0</v>
      </c>
      <c r="F23" s="56">
        <v>2</v>
      </c>
      <c r="G23" s="59">
        <f t="shared" si="0"/>
        <v>901</v>
      </c>
      <c r="H23" s="9" t="s">
        <v>51</v>
      </c>
    </row>
    <row r="24" spans="1:8" x14ac:dyDescent="0.2">
      <c r="A24" s="40" t="s">
        <v>37</v>
      </c>
      <c r="B24" s="41">
        <v>631</v>
      </c>
      <c r="C24" s="41">
        <v>305</v>
      </c>
      <c r="D24" s="41">
        <v>338</v>
      </c>
      <c r="E24" s="41">
        <v>3</v>
      </c>
      <c r="F24" s="41">
        <v>35</v>
      </c>
      <c r="G24" s="42">
        <f t="shared" si="0"/>
        <v>1312</v>
      </c>
      <c r="H24" s="9" t="s">
        <v>68</v>
      </c>
    </row>
    <row r="25" spans="1:8" x14ac:dyDescent="0.2">
      <c r="A25" s="55" t="s">
        <v>18</v>
      </c>
      <c r="B25" s="56">
        <v>2343</v>
      </c>
      <c r="C25" s="56">
        <v>390</v>
      </c>
      <c r="D25" s="56">
        <v>2309</v>
      </c>
      <c r="E25" s="56">
        <v>3</v>
      </c>
      <c r="F25" s="56">
        <v>3</v>
      </c>
      <c r="G25" s="59">
        <f t="shared" si="0"/>
        <v>5048</v>
      </c>
      <c r="H25" s="9" t="s">
        <v>52</v>
      </c>
    </row>
    <row r="26" spans="1:8" x14ac:dyDescent="0.2">
      <c r="A26" s="40" t="s">
        <v>19</v>
      </c>
      <c r="B26" s="41">
        <v>128</v>
      </c>
      <c r="C26" s="41">
        <v>564</v>
      </c>
      <c r="D26" s="41">
        <v>322</v>
      </c>
      <c r="E26" s="41">
        <v>1</v>
      </c>
      <c r="F26" s="41">
        <v>1</v>
      </c>
      <c r="G26" s="42">
        <f t="shared" si="0"/>
        <v>1016</v>
      </c>
      <c r="H26" s="9" t="s">
        <v>53</v>
      </c>
    </row>
    <row r="27" spans="1:8" x14ac:dyDescent="0.2">
      <c r="A27" s="55" t="s">
        <v>20</v>
      </c>
      <c r="B27" s="56">
        <v>635</v>
      </c>
      <c r="C27" s="56">
        <v>443</v>
      </c>
      <c r="D27" s="56">
        <v>521</v>
      </c>
      <c r="E27" s="56">
        <v>2</v>
      </c>
      <c r="F27" s="56">
        <v>8</v>
      </c>
      <c r="G27" s="59">
        <f t="shared" si="0"/>
        <v>1609</v>
      </c>
      <c r="H27" s="9" t="s">
        <v>54</v>
      </c>
    </row>
    <row r="28" spans="1:8" x14ac:dyDescent="0.2">
      <c r="A28" s="40" t="s">
        <v>21</v>
      </c>
      <c r="B28" s="41">
        <v>1873</v>
      </c>
      <c r="C28" s="41">
        <v>549</v>
      </c>
      <c r="D28" s="41">
        <v>1920</v>
      </c>
      <c r="E28" s="41">
        <v>1</v>
      </c>
      <c r="F28" s="41">
        <v>17</v>
      </c>
      <c r="G28" s="42">
        <f t="shared" si="0"/>
        <v>4360</v>
      </c>
      <c r="H28" s="9" t="s">
        <v>55</v>
      </c>
    </row>
    <row r="29" spans="1:8" x14ac:dyDescent="0.2">
      <c r="A29" s="55" t="s">
        <v>22</v>
      </c>
      <c r="B29" s="56">
        <v>182</v>
      </c>
      <c r="C29" s="56">
        <v>1422</v>
      </c>
      <c r="D29" s="56">
        <v>143</v>
      </c>
      <c r="E29" s="56">
        <v>0</v>
      </c>
      <c r="F29" s="56">
        <v>355</v>
      </c>
      <c r="G29" s="59">
        <f t="shared" si="0"/>
        <v>2102</v>
      </c>
      <c r="H29" s="9" t="s">
        <v>56</v>
      </c>
    </row>
    <row r="30" spans="1:8" x14ac:dyDescent="0.2">
      <c r="A30" s="40" t="s">
        <v>23</v>
      </c>
      <c r="B30" s="41">
        <v>971</v>
      </c>
      <c r="C30" s="41">
        <v>318</v>
      </c>
      <c r="D30" s="41">
        <v>552</v>
      </c>
      <c r="E30" s="41">
        <v>4</v>
      </c>
      <c r="F30" s="41">
        <v>9</v>
      </c>
      <c r="G30" s="42">
        <f t="shared" si="0"/>
        <v>1854</v>
      </c>
      <c r="H30" s="9" t="s">
        <v>57</v>
      </c>
    </row>
    <row r="31" spans="1:8" x14ac:dyDescent="0.2">
      <c r="A31" s="55" t="s">
        <v>24</v>
      </c>
      <c r="B31" s="56">
        <v>478</v>
      </c>
      <c r="C31" s="56">
        <v>160</v>
      </c>
      <c r="D31" s="56">
        <v>392</v>
      </c>
      <c r="E31" s="56">
        <v>0</v>
      </c>
      <c r="F31" s="56">
        <v>14</v>
      </c>
      <c r="G31" s="59">
        <f t="shared" si="0"/>
        <v>1044</v>
      </c>
      <c r="H31" s="9" t="s">
        <v>58</v>
      </c>
    </row>
    <row r="32" spans="1:8" x14ac:dyDescent="0.2">
      <c r="A32" s="40" t="s">
        <v>25</v>
      </c>
      <c r="B32" s="41">
        <v>108</v>
      </c>
      <c r="C32" s="41">
        <v>22</v>
      </c>
      <c r="D32" s="41">
        <v>138</v>
      </c>
      <c r="E32" s="41">
        <v>0</v>
      </c>
      <c r="F32" s="41">
        <v>0</v>
      </c>
      <c r="G32" s="42">
        <f t="shared" si="0"/>
        <v>268</v>
      </c>
      <c r="H32" s="9" t="s">
        <v>59</v>
      </c>
    </row>
    <row r="33" spans="1:8" x14ac:dyDescent="0.2">
      <c r="A33" s="55" t="s">
        <v>26</v>
      </c>
      <c r="B33" s="56">
        <v>156</v>
      </c>
      <c r="C33" s="56">
        <v>355</v>
      </c>
      <c r="D33" s="56">
        <v>1605</v>
      </c>
      <c r="E33" s="56">
        <v>0</v>
      </c>
      <c r="F33" s="56">
        <v>0</v>
      </c>
      <c r="G33" s="59">
        <f t="shared" si="0"/>
        <v>2116</v>
      </c>
      <c r="H33" s="9" t="s">
        <v>60</v>
      </c>
    </row>
    <row r="34" spans="1:8" x14ac:dyDescent="0.2">
      <c r="A34" s="40" t="s">
        <v>27</v>
      </c>
      <c r="B34" s="41">
        <v>2349</v>
      </c>
      <c r="C34" s="41">
        <v>207</v>
      </c>
      <c r="D34" s="41">
        <v>3645</v>
      </c>
      <c r="E34" s="41">
        <v>2</v>
      </c>
      <c r="F34" s="41">
        <v>3</v>
      </c>
      <c r="G34" s="42">
        <f t="shared" si="0"/>
        <v>6206</v>
      </c>
      <c r="H34" s="9" t="s">
        <v>80</v>
      </c>
    </row>
    <row r="35" spans="1:8" x14ac:dyDescent="0.2">
      <c r="A35" s="55" t="s">
        <v>28</v>
      </c>
      <c r="B35" s="56">
        <v>821</v>
      </c>
      <c r="C35" s="56">
        <v>458</v>
      </c>
      <c r="D35" s="56">
        <v>537</v>
      </c>
      <c r="E35" s="56">
        <v>0</v>
      </c>
      <c r="F35" s="56">
        <v>7</v>
      </c>
      <c r="G35" s="59">
        <f t="shared" si="0"/>
        <v>1823</v>
      </c>
      <c r="H35" s="9" t="s">
        <v>61</v>
      </c>
    </row>
    <row r="36" spans="1:8" x14ac:dyDescent="0.2">
      <c r="A36" s="40" t="s">
        <v>29</v>
      </c>
      <c r="B36" s="41">
        <v>1935</v>
      </c>
      <c r="C36" s="41">
        <v>1393</v>
      </c>
      <c r="D36" s="41">
        <v>4253</v>
      </c>
      <c r="E36" s="41">
        <v>673</v>
      </c>
      <c r="F36" s="41">
        <v>19</v>
      </c>
      <c r="G36" s="42">
        <f t="shared" si="0"/>
        <v>8273</v>
      </c>
      <c r="H36" s="9" t="s">
        <v>62</v>
      </c>
    </row>
    <row r="37" spans="1:8" x14ac:dyDescent="0.2">
      <c r="A37" s="55" t="s">
        <v>30</v>
      </c>
      <c r="B37" s="56">
        <v>353</v>
      </c>
      <c r="C37" s="56">
        <v>138</v>
      </c>
      <c r="D37" s="56">
        <v>519</v>
      </c>
      <c r="E37" s="56">
        <v>0</v>
      </c>
      <c r="F37" s="56">
        <v>17</v>
      </c>
      <c r="G37" s="59">
        <f t="shared" si="0"/>
        <v>1027</v>
      </c>
      <c r="H37" s="9" t="s">
        <v>63</v>
      </c>
    </row>
    <row r="38" spans="1:8" x14ac:dyDescent="0.2">
      <c r="A38" s="40" t="s">
        <v>38</v>
      </c>
      <c r="B38" s="41">
        <v>0</v>
      </c>
      <c r="C38" s="41">
        <v>0</v>
      </c>
      <c r="D38" s="41">
        <v>407</v>
      </c>
      <c r="E38" s="41">
        <v>0</v>
      </c>
      <c r="F38" s="41">
        <v>0</v>
      </c>
      <c r="G38" s="42">
        <f t="shared" si="0"/>
        <v>407</v>
      </c>
      <c r="H38" s="9" t="s">
        <v>69</v>
      </c>
    </row>
    <row r="39" spans="1:8" ht="6" customHeight="1" x14ac:dyDescent="0.2">
      <c r="A39" s="3"/>
      <c r="B39" s="4"/>
      <c r="C39" s="4"/>
      <c r="D39" s="4"/>
      <c r="E39" s="4"/>
      <c r="F39" s="4"/>
      <c r="G39" s="4"/>
    </row>
    <row r="40" spans="1:8" ht="15.75" x14ac:dyDescent="0.2">
      <c r="A40" s="54" t="s">
        <v>2</v>
      </c>
      <c r="B40" s="15">
        <f t="shared" ref="B40:G40" si="1">SUM(B7:B38)</f>
        <v>39309</v>
      </c>
      <c r="C40" s="15">
        <f t="shared" si="1"/>
        <v>16135</v>
      </c>
      <c r="D40" s="15">
        <f t="shared" si="1"/>
        <v>37166</v>
      </c>
      <c r="E40" s="15">
        <f t="shared" si="1"/>
        <v>711</v>
      </c>
      <c r="F40" s="15">
        <f t="shared" si="1"/>
        <v>1140</v>
      </c>
      <c r="G40" s="15">
        <f t="shared" si="1"/>
        <v>94461</v>
      </c>
    </row>
    <row r="41" spans="1:8" x14ac:dyDescent="0.2">
      <c r="A41" s="9"/>
      <c r="B41" s="68">
        <f>B40*100/$G$40</f>
        <v>41.613999428335504</v>
      </c>
      <c r="C41" s="68">
        <f>C40*100/$G$40</f>
        <v>17.081123426599337</v>
      </c>
      <c r="D41" s="68">
        <f>D40*100/$G$40</f>
        <v>39.34533828775897</v>
      </c>
      <c r="E41" s="68">
        <f>E40*100/$G$40</f>
        <v>0.7526915870041605</v>
      </c>
      <c r="F41" s="68">
        <f>F40*100/$G$40</f>
        <v>1.2068472703020294</v>
      </c>
      <c r="G41" s="27">
        <f>SUM(B41:F41)</f>
        <v>100</v>
      </c>
    </row>
    <row r="42" spans="1:8" x14ac:dyDescent="0.2">
      <c r="A42" s="69" t="s">
        <v>88</v>
      </c>
    </row>
    <row r="43" spans="1:8" x14ac:dyDescent="0.2">
      <c r="A43" s="26"/>
    </row>
  </sheetData>
  <mergeCells count="2">
    <mergeCell ref="A4:A5"/>
    <mergeCell ref="B4:G4"/>
  </mergeCells>
  <pageMargins left="0.7" right="0.7" top="0.75" bottom="0.75" header="0.3" footer="0.3"/>
  <pageSetup orientation="portrait" verticalDpi="0" r:id="rId1"/>
  <ignoredErrors>
    <ignoredError sqref="B41:D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zoomScaleNormal="100" workbookViewId="0">
      <selection activeCell="A61" sqref="A61"/>
    </sheetView>
  </sheetViews>
  <sheetFormatPr baseColWidth="10" defaultRowHeight="12.75" x14ac:dyDescent="0.2"/>
  <cols>
    <col min="1" max="1" width="21.140625" style="7" customWidth="1"/>
    <col min="2" max="2" width="12.5703125" style="7" customWidth="1"/>
    <col min="3" max="3" width="13" style="7" customWidth="1"/>
    <col min="4" max="4" width="18.140625" style="7" customWidth="1"/>
    <col min="5" max="5" width="16.42578125" style="7" customWidth="1"/>
    <col min="6" max="16384" width="11.42578125" style="7"/>
  </cols>
  <sheetData>
    <row r="2" spans="1:8" ht="17.25" x14ac:dyDescent="0.3">
      <c r="A2" s="5" t="s">
        <v>87</v>
      </c>
      <c r="B2" s="6"/>
      <c r="C2" s="6"/>
      <c r="D2" s="6"/>
    </row>
    <row r="4" spans="1:8" ht="21" customHeight="1" x14ac:dyDescent="0.2">
      <c r="A4" s="74" t="s">
        <v>3</v>
      </c>
      <c r="B4" s="73" t="s">
        <v>70</v>
      </c>
      <c r="C4" s="73"/>
      <c r="D4" s="73"/>
      <c r="E4" s="72" t="s">
        <v>81</v>
      </c>
    </row>
    <row r="5" spans="1:8" ht="30" customHeight="1" x14ac:dyDescent="0.2">
      <c r="A5" s="74"/>
      <c r="B5" s="18" t="s">
        <v>73</v>
      </c>
      <c r="C5" s="21" t="s">
        <v>74</v>
      </c>
      <c r="D5" s="18" t="s">
        <v>2</v>
      </c>
      <c r="E5" s="72"/>
    </row>
    <row r="6" spans="1:8" ht="9" customHeight="1" x14ac:dyDescent="0.2">
      <c r="A6" s="44"/>
      <c r="B6" s="38"/>
      <c r="C6" s="45"/>
      <c r="D6" s="38"/>
      <c r="E6" s="46"/>
    </row>
    <row r="7" spans="1:8" x14ac:dyDescent="0.2">
      <c r="A7" s="60" t="s">
        <v>4</v>
      </c>
      <c r="B7" s="61">
        <v>4</v>
      </c>
      <c r="C7" s="62">
        <v>0</v>
      </c>
      <c r="D7" s="61">
        <f t="shared" ref="D7:D38" si="0">SUM(B7:C7)</f>
        <v>4</v>
      </c>
      <c r="E7" s="61">
        <v>7</v>
      </c>
      <c r="F7" s="9" t="s">
        <v>39</v>
      </c>
    </row>
    <row r="8" spans="1:8" x14ac:dyDescent="0.2">
      <c r="A8" s="24" t="s">
        <v>5</v>
      </c>
      <c r="B8" s="8">
        <v>9</v>
      </c>
      <c r="C8" s="22">
        <v>0</v>
      </c>
      <c r="D8" s="8">
        <f t="shared" si="0"/>
        <v>9</v>
      </c>
      <c r="E8" s="8">
        <v>8</v>
      </c>
      <c r="F8" s="9" t="s">
        <v>40</v>
      </c>
    </row>
    <row r="9" spans="1:8" x14ac:dyDescent="0.2">
      <c r="A9" s="63" t="s">
        <v>35</v>
      </c>
      <c r="B9" s="61">
        <v>2</v>
      </c>
      <c r="C9" s="62">
        <v>0</v>
      </c>
      <c r="D9" s="61">
        <f t="shared" si="0"/>
        <v>2</v>
      </c>
      <c r="E9" s="61">
        <v>1</v>
      </c>
      <c r="F9" s="9" t="s">
        <v>65</v>
      </c>
    </row>
    <row r="10" spans="1:8" x14ac:dyDescent="0.2">
      <c r="A10" s="24" t="s">
        <v>6</v>
      </c>
      <c r="B10" s="8">
        <v>2</v>
      </c>
      <c r="C10" s="22">
        <v>0</v>
      </c>
      <c r="D10" s="8">
        <f t="shared" si="0"/>
        <v>2</v>
      </c>
      <c r="E10" s="8">
        <v>0</v>
      </c>
      <c r="F10" s="9" t="s">
        <v>79</v>
      </c>
    </row>
    <row r="11" spans="1:8" x14ac:dyDescent="0.2">
      <c r="A11" s="63" t="s">
        <v>7</v>
      </c>
      <c r="B11" s="61">
        <v>4</v>
      </c>
      <c r="C11" s="62">
        <v>1</v>
      </c>
      <c r="D11" s="61">
        <f t="shared" si="0"/>
        <v>5</v>
      </c>
      <c r="E11" s="61">
        <v>7</v>
      </c>
      <c r="F11" s="9" t="s">
        <v>42</v>
      </c>
      <c r="H11" s="19"/>
    </row>
    <row r="12" spans="1:8" x14ac:dyDescent="0.2">
      <c r="A12" s="24" t="s">
        <v>8</v>
      </c>
      <c r="B12" s="8">
        <v>6</v>
      </c>
      <c r="C12" s="22">
        <v>0</v>
      </c>
      <c r="D12" s="8">
        <f t="shared" si="0"/>
        <v>6</v>
      </c>
      <c r="E12" s="8">
        <v>9</v>
      </c>
      <c r="F12" s="9" t="s">
        <v>66</v>
      </c>
    </row>
    <row r="13" spans="1:8" x14ac:dyDescent="0.2">
      <c r="A13" s="63" t="s">
        <v>77</v>
      </c>
      <c r="B13" s="61">
        <v>22</v>
      </c>
      <c r="C13" s="62">
        <v>7</v>
      </c>
      <c r="D13" s="61">
        <f>SUM(B13:C13)</f>
        <v>29</v>
      </c>
      <c r="E13" s="61">
        <v>17</v>
      </c>
      <c r="F13" s="9" t="s">
        <v>78</v>
      </c>
    </row>
    <row r="14" spans="1:8" x14ac:dyDescent="0.2">
      <c r="A14" s="48" t="s">
        <v>9</v>
      </c>
      <c r="B14" s="49">
        <v>8</v>
      </c>
      <c r="C14" s="50">
        <v>0</v>
      </c>
      <c r="D14" s="49">
        <f t="shared" si="0"/>
        <v>8</v>
      </c>
      <c r="E14" s="49">
        <v>10</v>
      </c>
      <c r="F14" s="9" t="s">
        <v>41</v>
      </c>
    </row>
    <row r="15" spans="1:8" x14ac:dyDescent="0.2">
      <c r="A15" s="64" t="s">
        <v>36</v>
      </c>
      <c r="B15" s="65">
        <v>4</v>
      </c>
      <c r="C15" s="66">
        <v>0</v>
      </c>
      <c r="D15" s="65">
        <f t="shared" si="0"/>
        <v>4</v>
      </c>
      <c r="E15" s="65">
        <v>0</v>
      </c>
      <c r="F15" s="9" t="s">
        <v>67</v>
      </c>
    </row>
    <row r="16" spans="1:8" x14ac:dyDescent="0.2">
      <c r="A16" s="51" t="s">
        <v>10</v>
      </c>
      <c r="B16" s="52">
        <v>6</v>
      </c>
      <c r="C16" s="53">
        <v>0</v>
      </c>
      <c r="D16" s="52">
        <f t="shared" si="0"/>
        <v>6</v>
      </c>
      <c r="E16" s="52">
        <v>12</v>
      </c>
      <c r="F16" s="9" t="s">
        <v>43</v>
      </c>
    </row>
    <row r="17" spans="1:9" x14ac:dyDescent="0.2">
      <c r="A17" s="63" t="s">
        <v>11</v>
      </c>
      <c r="B17" s="61">
        <v>31</v>
      </c>
      <c r="C17" s="62">
        <v>6</v>
      </c>
      <c r="D17" s="61">
        <f t="shared" si="0"/>
        <v>37</v>
      </c>
      <c r="E17" s="61">
        <v>19</v>
      </c>
      <c r="F17" s="9" t="s">
        <v>50</v>
      </c>
    </row>
    <row r="18" spans="1:9" x14ac:dyDescent="0.2">
      <c r="A18" s="51" t="s">
        <v>12</v>
      </c>
      <c r="B18" s="52">
        <v>7</v>
      </c>
      <c r="C18" s="53">
        <v>3</v>
      </c>
      <c r="D18" s="52">
        <f t="shared" si="0"/>
        <v>10</v>
      </c>
      <c r="E18" s="52">
        <v>4</v>
      </c>
      <c r="F18" s="9" t="s">
        <v>45</v>
      </c>
    </row>
    <row r="19" spans="1:9" x14ac:dyDescent="0.2">
      <c r="A19" s="63" t="s">
        <v>13</v>
      </c>
      <c r="B19" s="61">
        <v>1</v>
      </c>
      <c r="C19" s="62">
        <v>0</v>
      </c>
      <c r="D19" s="61">
        <f t="shared" si="0"/>
        <v>1</v>
      </c>
      <c r="E19" s="61">
        <v>0</v>
      </c>
      <c r="F19" s="9" t="s">
        <v>46</v>
      </c>
    </row>
    <row r="20" spans="1:9" x14ac:dyDescent="0.2">
      <c r="A20" s="51" t="s">
        <v>14</v>
      </c>
      <c r="B20" s="52">
        <v>7</v>
      </c>
      <c r="C20" s="53">
        <v>0</v>
      </c>
      <c r="D20" s="52">
        <f t="shared" si="0"/>
        <v>7</v>
      </c>
      <c r="E20" s="52">
        <v>16</v>
      </c>
      <c r="F20" s="9" t="s">
        <v>47</v>
      </c>
    </row>
    <row r="21" spans="1:9" x14ac:dyDescent="0.2">
      <c r="A21" s="63" t="s">
        <v>15</v>
      </c>
      <c r="B21" s="61">
        <v>12</v>
      </c>
      <c r="C21" s="62">
        <v>1</v>
      </c>
      <c r="D21" s="61">
        <f t="shared" si="0"/>
        <v>13</v>
      </c>
      <c r="E21" s="61">
        <v>14</v>
      </c>
      <c r="F21" s="9" t="s">
        <v>48</v>
      </c>
    </row>
    <row r="22" spans="1:9" x14ac:dyDescent="0.2">
      <c r="A22" s="51" t="s">
        <v>16</v>
      </c>
      <c r="B22" s="52">
        <v>5</v>
      </c>
      <c r="C22" s="53">
        <v>1</v>
      </c>
      <c r="D22" s="52">
        <f t="shared" si="0"/>
        <v>6</v>
      </c>
      <c r="E22" s="52">
        <v>3</v>
      </c>
      <c r="F22" s="9" t="s">
        <v>49</v>
      </c>
    </row>
    <row r="23" spans="1:9" x14ac:dyDescent="0.2">
      <c r="A23" s="63" t="s">
        <v>17</v>
      </c>
      <c r="B23" s="61">
        <v>3</v>
      </c>
      <c r="C23" s="62">
        <v>0</v>
      </c>
      <c r="D23" s="61">
        <f t="shared" si="0"/>
        <v>3</v>
      </c>
      <c r="E23" s="61">
        <v>0</v>
      </c>
      <c r="F23" s="9" t="s">
        <v>51</v>
      </c>
    </row>
    <row r="24" spans="1:9" x14ac:dyDescent="0.2">
      <c r="A24" s="51" t="s">
        <v>37</v>
      </c>
      <c r="B24" s="52">
        <v>2</v>
      </c>
      <c r="C24" s="53">
        <v>0</v>
      </c>
      <c r="D24" s="52">
        <f t="shared" si="0"/>
        <v>2</v>
      </c>
      <c r="E24" s="52">
        <v>0</v>
      </c>
      <c r="F24" s="9" t="s">
        <v>68</v>
      </c>
    </row>
    <row r="25" spans="1:9" x14ac:dyDescent="0.2">
      <c r="A25" s="63" t="s">
        <v>18</v>
      </c>
      <c r="B25" s="61">
        <v>13</v>
      </c>
      <c r="C25" s="62">
        <v>1</v>
      </c>
      <c r="D25" s="61">
        <f t="shared" si="0"/>
        <v>14</v>
      </c>
      <c r="E25" s="61">
        <v>15</v>
      </c>
      <c r="F25" s="9" t="s">
        <v>52</v>
      </c>
    </row>
    <row r="26" spans="1:9" x14ac:dyDescent="0.2">
      <c r="A26" s="51" t="s">
        <v>19</v>
      </c>
      <c r="B26" s="52">
        <v>3</v>
      </c>
      <c r="C26" s="53">
        <v>2</v>
      </c>
      <c r="D26" s="52">
        <f t="shared" si="0"/>
        <v>5</v>
      </c>
      <c r="E26" s="52">
        <v>9</v>
      </c>
      <c r="F26" s="9" t="s">
        <v>53</v>
      </c>
    </row>
    <row r="27" spans="1:9" x14ac:dyDescent="0.2">
      <c r="A27" s="63" t="s">
        <v>20</v>
      </c>
      <c r="B27" s="61">
        <v>3</v>
      </c>
      <c r="C27" s="62">
        <v>1</v>
      </c>
      <c r="D27" s="61">
        <f t="shared" si="0"/>
        <v>4</v>
      </c>
      <c r="E27" s="61">
        <v>0</v>
      </c>
      <c r="F27" s="9" t="s">
        <v>54</v>
      </c>
    </row>
    <row r="28" spans="1:9" x14ac:dyDescent="0.2">
      <c r="A28" s="51" t="s">
        <v>21</v>
      </c>
      <c r="B28" s="52">
        <v>6</v>
      </c>
      <c r="C28" s="53">
        <v>2</v>
      </c>
      <c r="D28" s="52">
        <f t="shared" si="0"/>
        <v>8</v>
      </c>
      <c r="E28" s="52">
        <v>0</v>
      </c>
      <c r="F28" s="9" t="s">
        <v>55</v>
      </c>
    </row>
    <row r="29" spans="1:9" x14ac:dyDescent="0.2">
      <c r="A29" s="63" t="s">
        <v>22</v>
      </c>
      <c r="B29" s="61">
        <v>7</v>
      </c>
      <c r="C29" s="62">
        <v>1</v>
      </c>
      <c r="D29" s="61">
        <f t="shared" si="0"/>
        <v>8</v>
      </c>
      <c r="E29" s="61">
        <v>23</v>
      </c>
      <c r="F29" s="9" t="s">
        <v>56</v>
      </c>
    </row>
    <row r="30" spans="1:9" x14ac:dyDescent="0.2">
      <c r="A30" s="51" t="s">
        <v>23</v>
      </c>
      <c r="B30" s="52">
        <v>5</v>
      </c>
      <c r="C30" s="53">
        <v>1</v>
      </c>
      <c r="D30" s="52">
        <f t="shared" si="0"/>
        <v>6</v>
      </c>
      <c r="E30" s="52">
        <v>7</v>
      </c>
      <c r="F30" s="9" t="s">
        <v>57</v>
      </c>
    </row>
    <row r="31" spans="1:9" x14ac:dyDescent="0.2">
      <c r="A31" s="63" t="s">
        <v>24</v>
      </c>
      <c r="B31" s="61">
        <v>7</v>
      </c>
      <c r="C31" s="62">
        <v>0</v>
      </c>
      <c r="D31" s="61">
        <f t="shared" si="0"/>
        <v>7</v>
      </c>
      <c r="E31" s="61">
        <v>7</v>
      </c>
      <c r="F31" s="9" t="s">
        <v>58</v>
      </c>
    </row>
    <row r="32" spans="1:9" x14ac:dyDescent="0.2">
      <c r="A32" s="51" t="s">
        <v>25</v>
      </c>
      <c r="B32" s="52">
        <v>5</v>
      </c>
      <c r="C32" s="53">
        <v>0</v>
      </c>
      <c r="D32" s="52">
        <f t="shared" si="0"/>
        <v>5</v>
      </c>
      <c r="E32" s="52">
        <v>1</v>
      </c>
      <c r="F32" s="9" t="s">
        <v>59</v>
      </c>
      <c r="I32" s="23"/>
    </row>
    <row r="33" spans="1:11" x14ac:dyDescent="0.2">
      <c r="A33" s="63" t="s">
        <v>26</v>
      </c>
      <c r="B33" s="61">
        <v>9</v>
      </c>
      <c r="C33" s="62">
        <v>1</v>
      </c>
      <c r="D33" s="61">
        <f t="shared" si="0"/>
        <v>10</v>
      </c>
      <c r="E33" s="61">
        <v>19</v>
      </c>
      <c r="F33" s="9" t="s">
        <v>60</v>
      </c>
    </row>
    <row r="34" spans="1:11" x14ac:dyDescent="0.2">
      <c r="A34" s="51" t="s">
        <v>27</v>
      </c>
      <c r="B34" s="52">
        <v>20</v>
      </c>
      <c r="C34" s="53">
        <v>0</v>
      </c>
      <c r="D34" s="52">
        <f t="shared" si="0"/>
        <v>20</v>
      </c>
      <c r="E34" s="52">
        <v>12</v>
      </c>
      <c r="F34" s="9" t="s">
        <v>80</v>
      </c>
    </row>
    <row r="35" spans="1:11" x14ac:dyDescent="0.2">
      <c r="A35" s="63" t="s">
        <v>28</v>
      </c>
      <c r="B35" s="61">
        <v>5</v>
      </c>
      <c r="C35" s="62">
        <v>1</v>
      </c>
      <c r="D35" s="61">
        <f t="shared" si="0"/>
        <v>6</v>
      </c>
      <c r="E35" s="61">
        <v>0</v>
      </c>
      <c r="F35" s="9" t="s">
        <v>61</v>
      </c>
    </row>
    <row r="36" spans="1:11" x14ac:dyDescent="0.2">
      <c r="A36" s="51" t="s">
        <v>29</v>
      </c>
      <c r="B36" s="52">
        <v>18</v>
      </c>
      <c r="C36" s="53">
        <v>4</v>
      </c>
      <c r="D36" s="52">
        <f t="shared" si="0"/>
        <v>22</v>
      </c>
      <c r="E36" s="52">
        <v>43</v>
      </c>
      <c r="F36" s="9" t="s">
        <v>62</v>
      </c>
    </row>
    <row r="37" spans="1:11" ht="12.75" customHeight="1" x14ac:dyDescent="0.2">
      <c r="A37" s="63" t="s">
        <v>30</v>
      </c>
      <c r="B37" s="61">
        <v>3</v>
      </c>
      <c r="C37" s="62">
        <v>2</v>
      </c>
      <c r="D37" s="61">
        <f t="shared" si="0"/>
        <v>5</v>
      </c>
      <c r="E37" s="61">
        <v>12</v>
      </c>
      <c r="F37" s="9" t="s">
        <v>63</v>
      </c>
    </row>
    <row r="38" spans="1:11" x14ac:dyDescent="0.2">
      <c r="A38" s="51" t="s">
        <v>38</v>
      </c>
      <c r="B38" s="52">
        <v>1</v>
      </c>
      <c r="C38" s="52">
        <v>0</v>
      </c>
      <c r="D38" s="52">
        <f t="shared" si="0"/>
        <v>1</v>
      </c>
      <c r="E38" s="52">
        <v>0</v>
      </c>
      <c r="F38" s="9" t="s">
        <v>69</v>
      </c>
    </row>
    <row r="39" spans="1:11" ht="7.5" customHeight="1" x14ac:dyDescent="0.2">
      <c r="A39" s="32"/>
      <c r="B39" s="33"/>
      <c r="C39" s="33"/>
      <c r="D39" s="34"/>
      <c r="E39" s="35"/>
    </row>
    <row r="40" spans="1:11" ht="14.25" customHeight="1" x14ac:dyDescent="0.2">
      <c r="A40" s="20" t="s">
        <v>2</v>
      </c>
      <c r="B40" s="20">
        <f>SUM(B7:B38)</f>
        <v>240</v>
      </c>
      <c r="C40" s="20">
        <f>SUM(C7:C38)</f>
        <v>35</v>
      </c>
      <c r="D40" s="20">
        <f>SUM(D7:D38)</f>
        <v>275</v>
      </c>
      <c r="E40" s="20">
        <f>SUM(E7:E38)</f>
        <v>275</v>
      </c>
    </row>
    <row r="41" spans="1:11" x14ac:dyDescent="0.2">
      <c r="A41" s="28" t="s">
        <v>64</v>
      </c>
      <c r="B41" s="29">
        <f>B40*100/D40</f>
        <v>87.272727272727266</v>
      </c>
      <c r="C41" s="29">
        <f>C40*100/D40</f>
        <v>12.727272727272727</v>
      </c>
      <c r="D41" s="29">
        <f>SUM(B41:C41)</f>
        <v>100</v>
      </c>
      <c r="E41" s="30"/>
    </row>
    <row r="43" spans="1:11" x14ac:dyDescent="0.2">
      <c r="K43" s="19"/>
    </row>
  </sheetData>
  <mergeCells count="3">
    <mergeCell ref="E4:E5"/>
    <mergeCell ref="B4:D4"/>
    <mergeCell ref="A4:A5"/>
  </mergeCells>
  <printOptions horizontalCentered="1"/>
  <pageMargins left="0.47" right="0.74803149606299213" top="0.35" bottom="0.98425196850393704" header="0.28000000000000003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10.6.1</vt:lpstr>
      <vt:lpstr>10.6.2</vt:lpstr>
      <vt:lpstr>10.6.3</vt:lpstr>
      <vt:lpstr>10.6.4</vt:lpstr>
      <vt:lpstr>10.6.5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Administrador</cp:lastModifiedBy>
  <dcterms:created xsi:type="dcterms:W3CDTF">2011-01-31T18:25:16Z</dcterms:created>
  <dcterms:modified xsi:type="dcterms:W3CDTF">2018-03-02T01:33:27Z</dcterms:modified>
</cp:coreProperties>
</file>