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drawings/drawing5.xml" ContentType="application/vnd.openxmlformats-officedocument.drawing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6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2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florviv\Documents\Estadística\Estadística Básica 2017\"/>
    </mc:Choice>
  </mc:AlternateContent>
  <bookViews>
    <workbookView xWindow="120" yWindow="165" windowWidth="13980" windowHeight="7695"/>
  </bookViews>
  <sheets>
    <sheet name="6.1" sheetId="1" r:id="rId1"/>
    <sheet name="6.2" sheetId="2" r:id="rId2"/>
    <sheet name="6.3" sheetId="3" r:id="rId3"/>
    <sheet name="6.4" sheetId="6" r:id="rId4"/>
    <sheet name="6.5" sheetId="7" r:id="rId5"/>
    <sheet name="6.6" sheetId="4" r:id="rId6"/>
  </sheets>
  <externalReferences>
    <externalReference r:id="rId7"/>
  </externalReferences>
  <definedNames>
    <definedName name="HypDateTimeFormat">"dd/mm/yy HH:MM:SS"</definedName>
    <definedName name="HypIntgFormat">"###0"</definedName>
    <definedName name="HypRealFormat">"#,##0.#####"</definedName>
    <definedName name="R_FlotaActivaTP_Capematerno" localSheetId="3">#REF!</definedName>
    <definedName name="R_FlotaActivaTP_Capematerno" localSheetId="4">#REF!</definedName>
    <definedName name="R_FlotaActivaTP_Capematerno">#REF!</definedName>
    <definedName name="R_FlotaActivaTP_Capepaterno" localSheetId="3">#REF!</definedName>
    <definedName name="R_FlotaActivaTP_Capepaterno" localSheetId="4">#REF!</definedName>
    <definedName name="R_FlotaActivaTP_Capepaterno">#REF!</definedName>
    <definedName name="R_FlotaActivaTP_Ccodpostal" localSheetId="3">#REF!</definedName>
    <definedName name="R_FlotaActivaTP_Ccodpostal" localSheetId="4">#REF!</definedName>
    <definedName name="R_FlotaActivaTP_Ccodpostal">#REF!</definedName>
    <definedName name="R_FlotaActivaTP_Ccoloniabarrio" localSheetId="3">#REF!</definedName>
    <definedName name="R_FlotaActivaTP_Ccoloniabarrio" localSheetId="4">#REF!</definedName>
    <definedName name="R_FlotaActivaTP_Ccoloniabarrio">#REF!</definedName>
    <definedName name="R_FlotaActivaTP_Cdescripcion" localSheetId="3">#REF!</definedName>
    <definedName name="R_FlotaActivaTP_Cdescripcion" localSheetId="4">#REF!</definedName>
    <definedName name="R_FlotaActivaTP_Cdescripcion">#REF!</definedName>
    <definedName name="R_FlotaActivaTP_Cdescripcion2" localSheetId="3">#REF!</definedName>
    <definedName name="R_FlotaActivaTP_Cdescripcion2" localSheetId="4">#REF!</definedName>
    <definedName name="R_FlotaActivaTP_Cdescripcion2">#REF!</definedName>
    <definedName name="R_FlotaActivaTP_Cdescripcion3" localSheetId="3">#REF!</definedName>
    <definedName name="R_FlotaActivaTP_Cdescripcion3" localSheetId="4">#REF!</definedName>
    <definedName name="R_FlotaActivaTP_Cdescripcion3">#REF!</definedName>
    <definedName name="R_FlotaActivaTP_Cdescripcion4" localSheetId="3">#REF!</definedName>
    <definedName name="R_FlotaActivaTP_Cdescripcion4" localSheetId="4">#REF!</definedName>
    <definedName name="R_FlotaActivaTP_Cdescripcion4">#REF!</definedName>
    <definedName name="R_FlotaActivaTP_Cdireccion" localSheetId="3">#REF!</definedName>
    <definedName name="R_FlotaActivaTP_Cdireccion" localSheetId="4">#REF!</definedName>
    <definedName name="R_FlotaActivaTP_Cdireccion">#REF!</definedName>
    <definedName name="R_FlotaActivaTP_Cdscclase" localSheetId="3">#REF!</definedName>
    <definedName name="R_FlotaActivaTP_Cdscclase" localSheetId="4">#REF!</definedName>
    <definedName name="R_FlotaActivaTP_Cdscclase">#REF!</definedName>
    <definedName name="R_FlotaActivaTP_Cdsccorta" localSheetId="3">#REF!</definedName>
    <definedName name="R_FlotaActivaTP_Cdsccorta" localSheetId="4">#REF!</definedName>
    <definedName name="R_FlotaActivaTP_Cdsccorta">#REF!</definedName>
    <definedName name="R_FlotaActivaTP_Cdsccsct" localSheetId="3">#REF!</definedName>
    <definedName name="R_FlotaActivaTP_Cdsccsct" localSheetId="4">#REF!</definedName>
    <definedName name="R_FlotaActivaTP_Cdsccsct">#REF!</definedName>
    <definedName name="R_FlotaActivaTP_Cdscdepartamento" localSheetId="3">#REF!</definedName>
    <definedName name="R_FlotaActivaTP_Cdscdepartamento" localSheetId="4">#REF!</definedName>
    <definedName name="R_FlotaActivaTP_Cdscdepartamento">#REF!</definedName>
    <definedName name="R_FlotaActivaTP_Cdscmarca" localSheetId="3">#REF!</definedName>
    <definedName name="R_FlotaActivaTP_Cdscmarca" localSheetId="4">#REF!</definedName>
    <definedName name="R_FlotaActivaTP_Cdscmarca">#REF!</definedName>
    <definedName name="R_FlotaActivaTP_Cdsctipo" localSheetId="3">#REF!</definedName>
    <definedName name="R_FlotaActivaTP_Cdsctipo" localSheetId="4">#REF!</definedName>
    <definedName name="R_FlotaActivaTP_Cdsctipo">#REF!</definedName>
    <definedName name="R_FlotaActivaTP_Cdsctipotramite" localSheetId="3">#REF!</definedName>
    <definedName name="R_FlotaActivaTP_Cdsctipotramite" localSheetId="4">#REF!</definedName>
    <definedName name="R_FlotaActivaTP_Cdsctipotramite">#REF!</definedName>
    <definedName name="R_FlotaActivaTP_Cniv" localSheetId="3">#REF!</definedName>
    <definedName name="R_FlotaActivaTP_Cniv" localSheetId="4">#REF!</definedName>
    <definedName name="R_FlotaActivaTP_Cniv">#REF!</definedName>
    <definedName name="R_FlotaActivaTP_Cnombre" localSheetId="3">#REF!</definedName>
    <definedName name="R_FlotaActivaTP_Cnombre" localSheetId="4">#REF!</definedName>
    <definedName name="R_FlotaActivaTP_Cnombre">#REF!</definedName>
    <definedName name="R_FlotaActivaTP_CNOMBREEMPRESA" localSheetId="3">#REF!</definedName>
    <definedName name="R_FlotaActivaTP_CNOMBREEMPRESA" localSheetId="4">#REF!</definedName>
    <definedName name="R_FlotaActivaTP_CNOMBREEMPRESA">#REF!</definedName>
    <definedName name="R_FlotaActivaTP_Cnumero" localSheetId="3">#REF!</definedName>
    <definedName name="R_FlotaActivaTP_Cnumero" localSheetId="4">#REF!</definedName>
    <definedName name="R_FlotaActivaTP_Cnumero">#REF!</definedName>
    <definedName name="R_FlotaActivaTP_Cplacaestatal" localSheetId="3">#REF!</definedName>
    <definedName name="R_FlotaActivaTP_Cplacaestatal" localSheetId="4">#REF!</definedName>
    <definedName name="R_FlotaActivaTP_Cplacaestatal">#REF!</definedName>
    <definedName name="R_FlotaActivaTP_Crazonsocial" localSheetId="3">#REF!</definedName>
    <definedName name="R_FlotaActivaTP_Crazonsocial" localSheetId="4">#REF!</definedName>
    <definedName name="R_FlotaActivaTP_Crazonsocial">#REF!</definedName>
    <definedName name="R_FlotaActivaTP_Crfc" localSheetId="3">#REF!</definedName>
    <definedName name="R_FlotaActivaTP_Crfc" localSheetId="4">#REF!</definedName>
    <definedName name="R_FlotaActivaTP_Crfc">#REF!</definedName>
    <definedName name="R_FlotaActivaTP_CSIT_PLACA" localSheetId="3">#REF!</definedName>
    <definedName name="R_FlotaActivaTP_CSIT_PLACA" localSheetId="4">#REF!</definedName>
    <definedName name="R_FlotaActivaTP_CSIT_PLACA">#REF!</definedName>
    <definedName name="R_FlotaActivaTP_Ctipopermisionario" localSheetId="3">#REF!</definedName>
    <definedName name="R_FlotaActivaTP_Ctipopermisionario" localSheetId="4">#REF!</definedName>
    <definedName name="R_FlotaActivaTP_Ctipopermisionario">#REF!</definedName>
    <definedName name="R_FlotaActivaTP_Ctiposervicio" localSheetId="3">#REF!</definedName>
    <definedName name="R_FlotaActivaTP_Ctiposervicio" localSheetId="4">#REF!</definedName>
    <definedName name="R_FlotaActivaTP_Ctiposervicio">#REF!</definedName>
    <definedName name="R_FlotaActivaTP_Cunidad" localSheetId="3">#REF!</definedName>
    <definedName name="R_FlotaActivaTP_Cunidad" localSheetId="4">#REF!</definedName>
    <definedName name="R_FlotaActivaTP_Cunidad">#REF!</definedName>
    <definedName name="R_FlotaActivaTP_Dalto" localSheetId="3">#REF!</definedName>
    <definedName name="R_FlotaActivaTP_Dalto" localSheetId="4">#REF!</definedName>
    <definedName name="R_FlotaActivaTP_Dalto">#REF!</definedName>
    <definedName name="R_FlotaActivaTP_Dancho" localSheetId="3">#REF!</definedName>
    <definedName name="R_FlotaActivaTP_Dancho" localSheetId="4">#REF!</definedName>
    <definedName name="R_FlotaActivaTP_Dancho">#REF!</definedName>
    <definedName name="R_FlotaActivaTP_Dcapacidad" localSheetId="3">#REF!</definedName>
    <definedName name="R_FlotaActivaTP_Dcapacidad" localSheetId="4">#REF!</definedName>
    <definedName name="R_FlotaActivaTP_Dcapacidad">#REF!</definedName>
    <definedName name="R_FlotaActivaTP_Dlargo" localSheetId="3">#REF!</definedName>
    <definedName name="R_FlotaActivaTP_Dlargo" localSheetId="4">#REF!</definedName>
    <definedName name="R_FlotaActivaTP_Dlargo">#REF!</definedName>
    <definedName name="R_FlotaActivaTP_Dtaltaensistema" localSheetId="3">#REF!</definedName>
    <definedName name="R_FlotaActivaTP_Dtaltaensistema" localSheetId="4">#REF!</definedName>
    <definedName name="R_FlotaActivaTP_Dtaltaensistema">#REF!</definedName>
    <definedName name="R_FlotaActivaTP_Icveempresa" localSheetId="3">#REF!</definedName>
    <definedName name="R_FlotaActivaTP_Icveempresa" localSheetId="4">#REF!</definedName>
    <definedName name="R_FlotaActivaTP_Icveempresa">#REF!</definedName>
    <definedName name="R_FlotaActivaTP_Icvetramite" localSheetId="3">#REF!</definedName>
    <definedName name="R_FlotaActivaTP_Icvetramite" localSheetId="4">#REF!</definedName>
    <definedName name="R_FlotaActivaTP_Icvetramite">#REF!</definedName>
    <definedName name="R_FlotaActivaTP_Icveunidadescapaci" localSheetId="3">#REF!</definedName>
    <definedName name="R_FlotaActivaTP_Icveunidadescapaci" localSheetId="4">#REF!</definedName>
    <definedName name="R_FlotaActivaTP_Icveunidadescapaci">#REF!</definedName>
    <definedName name="R_FlotaActivaTP_Icvevehiculo" localSheetId="3">#REF!</definedName>
    <definedName name="R_FlotaActivaTP_Icvevehiculo" localSheetId="4">#REF!</definedName>
    <definedName name="R_FlotaActivaTP_Icvevehiculo">#REF!</definedName>
    <definedName name="R_FlotaActivaTP_Imodelo" localSheetId="3">#REF!</definedName>
    <definedName name="R_FlotaActivaTP_Imodelo" localSheetId="4">#REF!</definedName>
    <definedName name="R_FlotaActivaTP_Imodelo">#REF!</definedName>
    <definedName name="R_FlotaActivaTP_Lactiva" localSheetId="3">#REF!</definedName>
    <definedName name="R_FlotaActivaTP_Lactiva" localSheetId="4">#REF!</definedName>
    <definedName name="R_FlotaActivaTP_Lactiva">#REF!</definedName>
    <definedName name="Resultados_Capematerno" localSheetId="3">[1]Resultados!#REF!</definedName>
    <definedName name="Resultados_Capematerno" localSheetId="4">[1]Resultados!#REF!</definedName>
    <definedName name="Resultados_Capematerno">[1]Resultados!#REF!</definedName>
    <definedName name="Resultados_Capepaterno" localSheetId="3">[1]Resultados!#REF!</definedName>
    <definedName name="Resultados_Capepaterno" localSheetId="4">[1]Resultados!#REF!</definedName>
    <definedName name="Resultados_Capepaterno">[1]Resultados!#REF!</definedName>
    <definedName name="Resultados_Ctipopermisionario2" localSheetId="3">[1]Resultados!#REF!</definedName>
    <definedName name="Resultados_Ctipopermisionario2" localSheetId="4">[1]Resultados!#REF!</definedName>
    <definedName name="Resultados_Ctipopermisionario2">[1]Resultados!#REF!</definedName>
    <definedName name="Resultados_nombre" localSheetId="3">[1]Resultados!#REF!</definedName>
    <definedName name="Resultados_nombre" localSheetId="4">[1]Resultados!#REF!</definedName>
    <definedName name="Resultados_nombre">[1]Resultados!#REF!</definedName>
  </definedNames>
  <calcPr calcId="171027"/>
</workbook>
</file>

<file path=xl/calcChain.xml><?xml version="1.0" encoding="utf-8"?>
<calcChain xmlns="http://schemas.openxmlformats.org/spreadsheetml/2006/main">
  <c r="E39" i="4" l="1"/>
  <c r="E14" i="7" l="1"/>
  <c r="F10" i="7" s="1"/>
  <c r="C14" i="7"/>
  <c r="D10" i="7" l="1"/>
  <c r="D12" i="7"/>
  <c r="D6" i="7"/>
  <c r="F8" i="7"/>
  <c r="F12" i="7"/>
  <c r="F6" i="7"/>
  <c r="F14" i="7" l="1"/>
  <c r="D14" i="7"/>
  <c r="C27" i="1"/>
  <c r="B12" i="6" l="1"/>
  <c r="C9" i="6" s="1"/>
  <c r="F39" i="4"/>
  <c r="D39" i="4"/>
  <c r="C39" i="4"/>
  <c r="B39" i="4"/>
  <c r="G37" i="4"/>
  <c r="G36" i="4"/>
  <c r="G35" i="4"/>
  <c r="G34" i="4"/>
  <c r="G33" i="4"/>
  <c r="G32" i="4"/>
  <c r="G31" i="4"/>
  <c r="G30" i="4"/>
  <c r="G29" i="4"/>
  <c r="G28" i="4"/>
  <c r="G27" i="4"/>
  <c r="G26" i="4"/>
  <c r="G25" i="4"/>
  <c r="G24" i="4"/>
  <c r="G23" i="4"/>
  <c r="G22" i="4"/>
  <c r="G21" i="4"/>
  <c r="G20" i="4"/>
  <c r="G19" i="4"/>
  <c r="G18" i="4"/>
  <c r="G17" i="4"/>
  <c r="G16" i="4"/>
  <c r="G15" i="4"/>
  <c r="G12" i="4"/>
  <c r="G14" i="4"/>
  <c r="G13" i="4"/>
  <c r="G11" i="4"/>
  <c r="G10" i="4"/>
  <c r="G9" i="4"/>
  <c r="G8" i="4"/>
  <c r="G7" i="4"/>
  <c r="G6" i="4"/>
  <c r="L40" i="3"/>
  <c r="K40" i="3"/>
  <c r="J40" i="3"/>
  <c r="I40" i="3"/>
  <c r="H40" i="3"/>
  <c r="G40" i="3"/>
  <c r="F40" i="3"/>
  <c r="E40" i="3"/>
  <c r="D40" i="3"/>
  <c r="C40" i="3"/>
  <c r="B40" i="3"/>
  <c r="M38" i="3"/>
  <c r="M37" i="3"/>
  <c r="M36" i="3"/>
  <c r="M35" i="3"/>
  <c r="M34" i="3"/>
  <c r="M33" i="3"/>
  <c r="M32" i="3"/>
  <c r="M31" i="3"/>
  <c r="M30" i="3"/>
  <c r="M29" i="3"/>
  <c r="M28" i="3"/>
  <c r="M27" i="3"/>
  <c r="M26" i="3"/>
  <c r="M25" i="3"/>
  <c r="M24" i="3"/>
  <c r="M23" i="3"/>
  <c r="M22" i="3"/>
  <c r="M21" i="3"/>
  <c r="M20" i="3"/>
  <c r="M19" i="3"/>
  <c r="M18" i="3"/>
  <c r="M17" i="3"/>
  <c r="M16" i="3"/>
  <c r="M13" i="3"/>
  <c r="M15" i="3"/>
  <c r="M14" i="3"/>
  <c r="M12" i="3"/>
  <c r="M11" i="3"/>
  <c r="M10" i="3"/>
  <c r="M9" i="3"/>
  <c r="M8" i="3"/>
  <c r="M7" i="3"/>
  <c r="C10" i="6" l="1"/>
  <c r="C8" i="6"/>
  <c r="G39" i="4"/>
  <c r="M40" i="3"/>
  <c r="C7" i="6"/>
  <c r="C21" i="1"/>
  <c r="C12" i="6" l="1"/>
  <c r="E14" i="2"/>
  <c r="F6" i="2" s="1"/>
  <c r="C14" i="2"/>
  <c r="D12" i="2" s="1"/>
  <c r="F8" i="2" l="1"/>
  <c r="F12" i="2"/>
  <c r="F10" i="2"/>
  <c r="D8" i="2"/>
  <c r="D6" i="2"/>
  <c r="D10" i="2"/>
  <c r="C8" i="1"/>
  <c r="D14" i="2" l="1"/>
  <c r="F14" i="2"/>
  <c r="C14" i="1"/>
  <c r="C31" i="1" s="1"/>
  <c r="D27" i="1" l="1"/>
  <c r="D21" i="1"/>
  <c r="D29" i="1"/>
  <c r="D8" i="1"/>
  <c r="D31" i="1" l="1"/>
</calcChain>
</file>

<file path=xl/sharedStrings.xml><?xml version="1.0" encoding="utf-8"?>
<sst xmlns="http://schemas.openxmlformats.org/spreadsheetml/2006/main" count="239" uniqueCount="137">
  <si>
    <t>Vehículo</t>
  </si>
  <si>
    <t>Clase</t>
  </si>
  <si>
    <t>%</t>
  </si>
  <si>
    <t>Unidades motrices</t>
  </si>
  <si>
    <t>Camión de dos ejes</t>
  </si>
  <si>
    <t>Tractocamión de dos ejes</t>
  </si>
  <si>
    <t>Tractocamión de tres ejes</t>
  </si>
  <si>
    <t>Unidades de arrastre</t>
  </si>
  <si>
    <t>Semirremolque de un eje</t>
  </si>
  <si>
    <t>Semirremolque de dos ejes</t>
  </si>
  <si>
    <t>Semirremolque de tres ejes</t>
  </si>
  <si>
    <t>Semirremolque de cuatro ejes</t>
  </si>
  <si>
    <t>Semirremolque de cinco ejes</t>
  </si>
  <si>
    <t>Semirremolques</t>
  </si>
  <si>
    <t>Remolque de dos ejes</t>
  </si>
  <si>
    <t>Remolque de tres ejes</t>
  </si>
  <si>
    <t>Remolque de cuatro ejes</t>
  </si>
  <si>
    <t>Remolque de cinco ejes</t>
  </si>
  <si>
    <t>Remolque de seis ejes</t>
  </si>
  <si>
    <t>Remolques</t>
  </si>
  <si>
    <t>Grúas industriales</t>
  </si>
  <si>
    <t>GI</t>
  </si>
  <si>
    <t>Total</t>
  </si>
  <si>
    <t xml:space="preserve">Camión de tres </t>
  </si>
  <si>
    <t>Tipo de Empresa</t>
  </si>
  <si>
    <t>Estratos en Unidades</t>
  </si>
  <si>
    <t>Empresas</t>
  </si>
  <si>
    <t>Vehículos</t>
  </si>
  <si>
    <t>Hombre-Camión</t>
  </si>
  <si>
    <t>1  - 5</t>
  </si>
  <si>
    <t>Pequeña</t>
  </si>
  <si>
    <t>6  - 30</t>
  </si>
  <si>
    <t>Mediana</t>
  </si>
  <si>
    <t>31  - 100</t>
  </si>
  <si>
    <t>Grande</t>
  </si>
  <si>
    <t>Total General</t>
  </si>
  <si>
    <t>Semirremolque de seis ejes</t>
  </si>
  <si>
    <t>Tipo de Vehículo</t>
  </si>
  <si>
    <t>Autobús</t>
  </si>
  <si>
    <t>Automóvil</t>
  </si>
  <si>
    <t>Camioneta</t>
  </si>
  <si>
    <t>Minibús o Microbús</t>
  </si>
  <si>
    <t>Rótulos de fila</t>
  </si>
  <si>
    <t xml:space="preserve">Total </t>
  </si>
  <si>
    <t>Aguascalientes</t>
  </si>
  <si>
    <t>AGS</t>
  </si>
  <si>
    <t>Baja California</t>
  </si>
  <si>
    <t>BC</t>
  </si>
  <si>
    <t>Baja California Sur</t>
  </si>
  <si>
    <t>BCS</t>
  </si>
  <si>
    <t>Campeche</t>
  </si>
  <si>
    <t>Chiapas</t>
  </si>
  <si>
    <t>CHIS</t>
  </si>
  <si>
    <t>Chihuahua</t>
  </si>
  <si>
    <t>CHIH</t>
  </si>
  <si>
    <t>Coahuila</t>
  </si>
  <si>
    <t>COAH</t>
  </si>
  <si>
    <t>Colima</t>
  </si>
  <si>
    <t>COL</t>
  </si>
  <si>
    <t>Durango</t>
  </si>
  <si>
    <t>DGO</t>
  </si>
  <si>
    <t>Guanajuato</t>
  </si>
  <si>
    <t>GTO</t>
  </si>
  <si>
    <t>Guerrero</t>
  </si>
  <si>
    <t>GRO</t>
  </si>
  <si>
    <t>Hidalgo</t>
  </si>
  <si>
    <t>HGO</t>
  </si>
  <si>
    <t>Jalisco</t>
  </si>
  <si>
    <t>JAL</t>
  </si>
  <si>
    <t>Estado de México</t>
  </si>
  <si>
    <t>MEX</t>
  </si>
  <si>
    <t>Michoacán</t>
  </si>
  <si>
    <t>MICH</t>
  </si>
  <si>
    <t>Morelos</t>
  </si>
  <si>
    <t>MOR</t>
  </si>
  <si>
    <t>Nayarit</t>
  </si>
  <si>
    <t>NAY</t>
  </si>
  <si>
    <t>Nuevo León</t>
  </si>
  <si>
    <t>NL</t>
  </si>
  <si>
    <t>Oaxaca</t>
  </si>
  <si>
    <t>OAX</t>
  </si>
  <si>
    <t>Puebla</t>
  </si>
  <si>
    <t>PUE</t>
  </si>
  <si>
    <t>Querétaro</t>
  </si>
  <si>
    <t>QRO</t>
  </si>
  <si>
    <t>Quintana Roo</t>
  </si>
  <si>
    <t>QROO</t>
  </si>
  <si>
    <t>San Luis Potosí</t>
  </si>
  <si>
    <t>SLP</t>
  </si>
  <si>
    <t>Sinaloa</t>
  </si>
  <si>
    <t>SIN</t>
  </si>
  <si>
    <t>Sonora</t>
  </si>
  <si>
    <t>SON</t>
  </si>
  <si>
    <t>Tabasco</t>
  </si>
  <si>
    <t>TAB</t>
  </si>
  <si>
    <t>Tamaulipas</t>
  </si>
  <si>
    <t>Tlaxcala</t>
  </si>
  <si>
    <t>TLAX</t>
  </si>
  <si>
    <t>Veracruz</t>
  </si>
  <si>
    <t>VER</t>
  </si>
  <si>
    <t>Yucatán</t>
  </si>
  <si>
    <t>YUC</t>
  </si>
  <si>
    <t>Zacatecas</t>
  </si>
  <si>
    <t>ZAC</t>
  </si>
  <si>
    <t>Total Nacional</t>
  </si>
  <si>
    <t>Entidad Federativa</t>
  </si>
  <si>
    <t>S</t>
  </si>
  <si>
    <t>R</t>
  </si>
  <si>
    <t>6. Transporte Privado</t>
  </si>
  <si>
    <t>6.1 Parque Vehicular  del Autotransporte de Carga por Clase de Vehículo</t>
  </si>
  <si>
    <t>C-2</t>
  </si>
  <si>
    <t xml:space="preserve">C-3 </t>
  </si>
  <si>
    <t>T-2</t>
  </si>
  <si>
    <t>T-3</t>
  </si>
  <si>
    <t>S-1</t>
  </si>
  <si>
    <t>S-2</t>
  </si>
  <si>
    <t>S-3</t>
  </si>
  <si>
    <t>S-4</t>
  </si>
  <si>
    <t>R-2</t>
  </si>
  <si>
    <t>R-3</t>
  </si>
  <si>
    <t>C-3</t>
  </si>
  <si>
    <t>S-5</t>
  </si>
  <si>
    <t>S-6</t>
  </si>
  <si>
    <t>R-4</t>
  </si>
  <si>
    <t>R-5</t>
  </si>
  <si>
    <t>R-6</t>
  </si>
  <si>
    <t>más de 100</t>
  </si>
  <si>
    <t>Ciudad de México</t>
  </si>
  <si>
    <t>CDMX</t>
  </si>
  <si>
    <t>CAMP</t>
  </si>
  <si>
    <t>TAMS</t>
  </si>
  <si>
    <t>Midibús</t>
  </si>
  <si>
    <t>6.6 Parque Vehicular del Transporte Terrestre de Pasajeros, excepto por Ferrocarril según Clase de Vehículo y Entidad Federativa</t>
  </si>
  <si>
    <t>6.4 Parque Vehicular del Transporte Terrestre de Pasajeros, excepto por Ferrocarril por Clase de Vehículo</t>
  </si>
  <si>
    <t>6.3 Parque Vehicular del Autotransporte de Carga por Clase de Vehículo y Entidad Federativa</t>
  </si>
  <si>
    <t>6.2 Estructura Empresarial del Autotransporte  de Carga</t>
  </si>
  <si>
    <t>6.5 Estructura Empresarial del Transporte de Pasajeros, excepto por Ferrocarril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</si>
</sst>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0.0"/>
    <numFmt numFmtId="165" formatCode="#,##0.0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b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8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2" fillId="0" borderId="0"/>
    <xf numFmtId="43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</cellStyleXfs>
  <cellXfs count="65">
    <xf numFmtId="0" fontId="0" fillId="0" borderId="0" xfId="0"/>
    <xf numFmtId="0" fontId="18" fillId="0" borderId="0" xfId="0" applyFont="1"/>
    <xf numFmtId="0" fontId="19" fillId="17" borderId="0" xfId="26" applyFont="1" applyAlignment="1">
      <alignment horizontal="center" vertical="center" wrapText="1"/>
    </xf>
    <xf numFmtId="3" fontId="19" fillId="17" borderId="0" xfId="26" applyNumberFormat="1" applyFont="1" applyAlignment="1">
      <alignment horizontal="center" vertical="center" wrapText="1"/>
    </xf>
    <xf numFmtId="164" fontId="19" fillId="17" borderId="0" xfId="26" applyNumberFormat="1" applyFont="1" applyAlignment="1">
      <alignment horizontal="center" vertical="center" wrapText="1"/>
    </xf>
    <xf numFmtId="0" fontId="20" fillId="33" borderId="0" xfId="0" applyFont="1" applyFill="1"/>
    <xf numFmtId="0" fontId="20" fillId="33" borderId="0" xfId="0" applyFont="1" applyFill="1" applyAlignment="1">
      <alignment horizontal="center"/>
    </xf>
    <xf numFmtId="3" fontId="20" fillId="33" borderId="0" xfId="0" applyNumberFormat="1" applyFont="1" applyFill="1" applyAlignment="1">
      <alignment horizontal="center"/>
    </xf>
    <xf numFmtId="164" fontId="20" fillId="33" borderId="0" xfId="0" applyNumberFormat="1" applyFont="1" applyFill="1" applyAlignment="1">
      <alignment horizontal="center"/>
    </xf>
    <xf numFmtId="0" fontId="19" fillId="17" borderId="0" xfId="26" applyFont="1" applyAlignment="1">
      <alignment horizontal="center"/>
    </xf>
    <xf numFmtId="3" fontId="19" fillId="17" borderId="0" xfId="26" applyNumberFormat="1" applyFont="1" applyAlignment="1">
      <alignment horizont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 applyNumberFormat="1"/>
    <xf numFmtId="0" fontId="23" fillId="33" borderId="0" xfId="0" applyFont="1" applyFill="1" applyBorder="1"/>
    <xf numFmtId="3" fontId="24" fillId="33" borderId="0" xfId="0" applyNumberFormat="1" applyFont="1" applyFill="1" applyBorder="1" applyAlignment="1">
      <alignment horizontal="center" wrapText="1"/>
    </xf>
    <xf numFmtId="165" fontId="24" fillId="33" borderId="0" xfId="0" applyNumberFormat="1" applyFont="1" applyFill="1" applyBorder="1" applyAlignment="1">
      <alignment horizontal="center" wrapText="1"/>
    </xf>
    <xf numFmtId="0" fontId="24" fillId="33" borderId="0" xfId="0" applyNumberFormat="1" applyFont="1" applyFill="1" applyBorder="1" applyAlignment="1">
      <alignment horizontal="center" vertical="center"/>
    </xf>
    <xf numFmtId="3" fontId="25" fillId="33" borderId="0" xfId="26" applyNumberFormat="1" applyFont="1" applyFill="1" applyBorder="1" applyAlignment="1">
      <alignment horizontal="center" vertical="center"/>
    </xf>
    <xf numFmtId="3" fontId="25" fillId="33" borderId="0" xfId="26" applyNumberFormat="1" applyFont="1" applyFill="1" applyBorder="1" applyAlignment="1">
      <alignment horizontal="center" vertical="center" wrapText="1"/>
    </xf>
    <xf numFmtId="3" fontId="25" fillId="34" borderId="0" xfId="26" applyNumberFormat="1" applyFont="1" applyFill="1" applyBorder="1" applyAlignment="1">
      <alignment horizontal="center" vertical="center"/>
    </xf>
    <xf numFmtId="3" fontId="25" fillId="34" borderId="0" xfId="26" applyNumberFormat="1" applyFont="1" applyFill="1" applyBorder="1" applyAlignment="1">
      <alignment horizontal="center" vertical="center" wrapText="1"/>
    </xf>
    <xf numFmtId="3" fontId="25" fillId="34" borderId="0" xfId="26" applyNumberFormat="1" applyFont="1" applyFill="1" applyBorder="1" applyAlignment="1">
      <alignment vertical="center"/>
    </xf>
    <xf numFmtId="0" fontId="19" fillId="34" borderId="0" xfId="26" applyFont="1" applyFill="1" applyBorder="1" applyAlignment="1">
      <alignment horizontal="center" vertical="center" wrapText="1"/>
    </xf>
    <xf numFmtId="0" fontId="20" fillId="33" borderId="0" xfId="42" applyFont="1" applyFill="1" applyBorder="1"/>
    <xf numFmtId="0" fontId="1" fillId="33" borderId="0" xfId="42" applyFont="1" applyFill="1" applyBorder="1"/>
    <xf numFmtId="3" fontId="19" fillId="34" borderId="0" xfId="26" applyNumberFormat="1" applyFont="1" applyFill="1" applyBorder="1" applyAlignment="1">
      <alignment horizontal="center" vertical="center" wrapText="1"/>
    </xf>
    <xf numFmtId="0" fontId="17" fillId="0" borderId="0" xfId="0" applyFont="1"/>
    <xf numFmtId="3" fontId="0" fillId="0" borderId="0" xfId="0" applyNumberFormat="1" applyAlignment="1">
      <alignment horizontal="center"/>
    </xf>
    <xf numFmtId="0" fontId="13" fillId="34" borderId="0" xfId="0" applyFont="1" applyFill="1" applyAlignment="1">
      <alignment horizontal="center"/>
    </xf>
    <xf numFmtId="3" fontId="13" fillId="34" borderId="0" xfId="0" applyNumberFormat="1" applyFont="1" applyFill="1" applyAlignment="1">
      <alignment horizontal="center"/>
    </xf>
    <xf numFmtId="0" fontId="26" fillId="0" borderId="0" xfId="0" applyFont="1"/>
    <xf numFmtId="0" fontId="27" fillId="0" borderId="0" xfId="0" applyFont="1"/>
    <xf numFmtId="0" fontId="16" fillId="0" borderId="0" xfId="0" applyFont="1"/>
    <xf numFmtId="3" fontId="20" fillId="0" borderId="0" xfId="42" applyNumberFormat="1" applyFont="1" applyFill="1" applyBorder="1" applyAlignment="1">
      <alignment horizontal="center"/>
    </xf>
    <xf numFmtId="165" fontId="20" fillId="0" borderId="0" xfId="42" applyNumberFormat="1" applyFont="1" applyFill="1" applyBorder="1" applyAlignment="1">
      <alignment horizontal="center"/>
    </xf>
    <xf numFmtId="0" fontId="0" fillId="33" borderId="0" xfId="0" applyFill="1" applyAlignment="1">
      <alignment horizontal="center" vertical="center" wrapText="1"/>
    </xf>
    <xf numFmtId="0" fontId="0" fillId="33" borderId="0" xfId="0" applyFill="1"/>
    <xf numFmtId="3" fontId="0" fillId="33" borderId="0" xfId="0" applyNumberFormat="1" applyFill="1" applyAlignment="1">
      <alignment horizontal="center"/>
    </xf>
    <xf numFmtId="0" fontId="23" fillId="33" borderId="0" xfId="0" applyNumberFormat="1" applyFont="1" applyFill="1" applyBorder="1" applyAlignment="1">
      <alignment horizontal="center" vertical="center"/>
    </xf>
    <xf numFmtId="1" fontId="17" fillId="33" borderId="0" xfId="0" applyNumberFormat="1" applyFont="1" applyFill="1" applyAlignment="1">
      <alignment horizontal="center"/>
    </xf>
    <xf numFmtId="164" fontId="17" fillId="33" borderId="0" xfId="0" applyNumberFormat="1" applyFont="1" applyFill="1" applyAlignment="1">
      <alignment horizontal="center"/>
    </xf>
    <xf numFmtId="0" fontId="21" fillId="0" borderId="0" xfId="42" applyFont="1" applyFill="1" applyBorder="1" applyAlignment="1">
      <alignment horizontal="left"/>
    </xf>
    <xf numFmtId="0" fontId="21" fillId="33" borderId="0" xfId="0" applyFont="1" applyFill="1" applyAlignment="1">
      <alignment horizontal="center"/>
    </xf>
    <xf numFmtId="0" fontId="21" fillId="33" borderId="0" xfId="0" applyFont="1" applyFill="1"/>
    <xf numFmtId="3" fontId="21" fillId="33" borderId="0" xfId="0" applyNumberFormat="1" applyFont="1" applyFill="1" applyAlignment="1">
      <alignment horizontal="center"/>
    </xf>
    <xf numFmtId="0" fontId="16" fillId="0" borderId="0" xfId="0" applyFont="1" applyFill="1"/>
    <xf numFmtId="3" fontId="0" fillId="0" borderId="0" xfId="0" applyNumberFormat="1" applyFill="1" applyAlignment="1">
      <alignment horizontal="center"/>
    </xf>
    <xf numFmtId="0" fontId="16" fillId="35" borderId="0" xfId="28" applyFont="1" applyFill="1" applyAlignment="1">
      <alignment horizontal="center"/>
    </xf>
    <xf numFmtId="3" fontId="16" fillId="35" borderId="0" xfId="28" applyNumberFormat="1" applyFont="1" applyFill="1" applyAlignment="1">
      <alignment horizontal="center"/>
    </xf>
    <xf numFmtId="2" fontId="16" fillId="35" borderId="0" xfId="28" applyNumberFormat="1" applyFont="1" applyFill="1" applyAlignment="1">
      <alignment horizontal="center"/>
    </xf>
    <xf numFmtId="0" fontId="21" fillId="35" borderId="0" xfId="42" applyFont="1" applyFill="1" applyBorder="1" applyAlignment="1">
      <alignment horizontal="left"/>
    </xf>
    <xf numFmtId="3" fontId="20" fillId="35" borderId="0" xfId="42" applyNumberFormat="1" applyFont="1" applyFill="1" applyBorder="1" applyAlignment="1">
      <alignment horizontal="center"/>
    </xf>
    <xf numFmtId="165" fontId="20" fillId="35" borderId="0" xfId="42" applyNumberFormat="1" applyFont="1" applyFill="1" applyBorder="1" applyAlignment="1">
      <alignment horizontal="center"/>
    </xf>
    <xf numFmtId="0" fontId="23" fillId="35" borderId="0" xfId="0" applyFont="1" applyFill="1" applyBorder="1"/>
    <xf numFmtId="0" fontId="23" fillId="35" borderId="0" xfId="0" applyNumberFormat="1" applyFont="1" applyFill="1" applyBorder="1" applyAlignment="1">
      <alignment horizontal="center" vertical="center"/>
    </xf>
    <xf numFmtId="3" fontId="24" fillId="35" borderId="0" xfId="0" applyNumberFormat="1" applyFont="1" applyFill="1" applyBorder="1" applyAlignment="1">
      <alignment horizontal="center" wrapText="1"/>
    </xf>
    <xf numFmtId="165" fontId="24" fillId="35" borderId="0" xfId="0" applyNumberFormat="1" applyFont="1" applyFill="1" applyBorder="1" applyAlignment="1">
      <alignment horizontal="center" wrapText="1"/>
    </xf>
    <xf numFmtId="0" fontId="16" fillId="35" borderId="0" xfId="0" applyFont="1" applyFill="1"/>
    <xf numFmtId="3" fontId="0" fillId="35" borderId="0" xfId="0" applyNumberFormat="1" applyFill="1" applyAlignment="1">
      <alignment horizontal="center"/>
    </xf>
    <xf numFmtId="0" fontId="0" fillId="0" borderId="0" xfId="0" applyAlignment="1"/>
    <xf numFmtId="2" fontId="0" fillId="0" borderId="0" xfId="0" applyNumberFormat="1" applyAlignment="1"/>
    <xf numFmtId="0" fontId="13" fillId="34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3" fillId="34" borderId="0" xfId="0" applyFont="1" applyFill="1" applyAlignment="1">
      <alignment horizontal="center" vertical="center"/>
    </xf>
  </cellXfs>
  <cellStyles count="48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 2" xfId="43"/>
    <cellStyle name="Neutral" xfId="8" builtinId="28" customBuiltin="1"/>
    <cellStyle name="Normal" xfId="0" builtinId="0"/>
    <cellStyle name="Normal 2" xfId="42"/>
    <cellStyle name="Normal 2 2" xfId="44"/>
    <cellStyle name="Normal 3" xfId="45"/>
    <cellStyle name="Normal 4" xfId="46"/>
    <cellStyle name="Normal 4 2" xfId="47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100"/>
            </a:pPr>
            <a:r>
              <a:rPr lang="es-ES" sz="1100" baseline="0"/>
              <a:t>Transporte Privado </a:t>
            </a:r>
          </a:p>
          <a:p>
            <a:pPr>
              <a:defRPr lang="es-ES" sz="1100"/>
            </a:pPr>
            <a:r>
              <a:rPr lang="es-ES" sz="1100" b="1" i="0" u="none" strike="noStrike" baseline="0">
                <a:effectLst/>
              </a:rPr>
              <a:t>Participación del Parque Vehicular </a:t>
            </a:r>
          </a:p>
          <a:p>
            <a:pPr>
              <a:defRPr lang="es-ES" sz="1100"/>
            </a:pPr>
            <a:r>
              <a:rPr lang="es-ES" sz="1100" baseline="0"/>
              <a:t> del Autotransporte de Carga por Clase 2017</a:t>
            </a:r>
            <a:endParaRPr lang="es-ES" sz="1100"/>
          </a:p>
        </c:rich>
      </c:tx>
      <c:layout>
        <c:manualLayout>
          <c:xMode val="edge"/>
          <c:yMode val="edge"/>
          <c:x val="0.1479482306091048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7.0995746221377498E-2"/>
          <c:y val="0.24211541265675124"/>
          <c:w val="0.50086197845958913"/>
          <c:h val="0.75651027996500442"/>
        </c:manualLayout>
      </c:layout>
      <c:pieChart>
        <c:varyColors val="1"/>
        <c:ser>
          <c:idx val="0"/>
          <c:order val="0"/>
          <c:explosion val="11"/>
          <c:dPt>
            <c:idx val="0"/>
            <c:bubble3D val="0"/>
            <c:spPr>
              <a:solidFill>
                <a:schemeClr val="accent3"/>
              </a:solidFill>
            </c:spPr>
            <c:extLst>
              <c:ext xmlns:c16="http://schemas.microsoft.com/office/drawing/2014/chart" uri="{C3380CC4-5D6E-409C-BE32-E72D297353CC}">
                <c16:uniqueId val="{00000001-5E61-42F7-90CD-F8ECDBE1B2C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3-5E61-42F7-90CD-F8ECDBE1B2C3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  <a:ln>
                <a:solidFill>
                  <a:schemeClr val="accent5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5E61-42F7-90CD-F8ECDBE1B2C3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28797FFF-0A7D-4A05-B393-6993236D11CE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5E61-42F7-90CD-F8ECDBE1B2C3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EFC1C57E-A778-4CCA-B093-90039C7A0E50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5E61-42F7-90CD-F8ECDBE1B2C3}"/>
                </c:ext>
              </c:extLst>
            </c:dLbl>
            <c:dLbl>
              <c:idx val="2"/>
              <c:layout>
                <c:manualLayout>
                  <c:x val="0.11188004947657405"/>
                  <c:y val="5.4505322251385262E-2"/>
                </c:manualLayout>
              </c:layout>
              <c:tx>
                <c:rich>
                  <a:bodyPr/>
                  <a:lstStyle/>
                  <a:p>
                    <a:fld id="{3FFC8A7B-30F2-423A-950C-B01CF6C82334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5E61-42F7-90CD-F8ECDBE1B2C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MX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('6.1'!$A$8,'6.1'!$A$14,'6.1'!$A$29)</c:f>
              <c:strCache>
                <c:ptCount val="3"/>
                <c:pt idx="0">
                  <c:v>Unidades motrices</c:v>
                </c:pt>
                <c:pt idx="1">
                  <c:v>Unidades de arrastre</c:v>
                </c:pt>
                <c:pt idx="2">
                  <c:v>Grúas industriales</c:v>
                </c:pt>
              </c:strCache>
            </c:strRef>
          </c:cat>
          <c:val>
            <c:numRef>
              <c:f>('6.1'!$D$8,'6.1'!$D$14,'6.1'!$D$29)</c:f>
              <c:numCache>
                <c:formatCode>0.00</c:formatCode>
                <c:ptCount val="3"/>
                <c:pt idx="0">
                  <c:v>72.258095035360341</c:v>
                </c:pt>
                <c:pt idx="1">
                  <c:v>27.7</c:v>
                </c:pt>
                <c:pt idx="2">
                  <c:v>3.6661226613685281E-2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E61-42F7-90CD-F8ECDBE1B2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>
            <a:defRPr lang="es-ES" sz="1050" b="1"/>
          </a:pPr>
          <a:endParaRPr lang="es-MX"/>
        </a:p>
      </c:txPr>
    </c:legend>
    <c:plotVisOnly val="1"/>
    <c:dispBlanksAs val="gap"/>
    <c:showDLblsOverMax val="0"/>
  </c:chart>
  <c:spPr>
    <a:solidFill>
      <a:schemeClr val="bg1">
        <a:lumMod val="85000"/>
      </a:schemeClr>
    </a:solidFill>
  </c:spPr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050"/>
            </a:pPr>
            <a:r>
              <a:rPr lang="es-ES" sz="1050" b="1" i="0" baseline="0">
                <a:effectLst/>
              </a:rPr>
              <a:t>Transporte Privado </a:t>
            </a:r>
            <a:endParaRPr lang="es-MX" sz="1050">
              <a:effectLst/>
            </a:endParaRPr>
          </a:p>
          <a:p>
            <a:pPr>
              <a:defRPr lang="es-ES" sz="1050"/>
            </a:pPr>
            <a:r>
              <a:rPr lang="es-ES" sz="1050" b="1" i="0" baseline="0">
                <a:effectLst/>
              </a:rPr>
              <a:t>Participación de los Vehículos en la Estructura Empresarial del Transporte Terrestre de Pasajeros, excepto por Ferrocarril 2017</a:t>
            </a:r>
            <a:endParaRPr lang="es-MX" sz="1050">
              <a:effectLst/>
            </a:endParaRPr>
          </a:p>
        </c:rich>
      </c:tx>
      <c:layout>
        <c:manualLayout>
          <c:xMode val="edge"/>
          <c:yMode val="edge"/>
          <c:x val="0.1274304461942257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6.0847769028871394E-2"/>
          <c:y val="0.2638888888888889"/>
          <c:w val="0.44166666666666671"/>
          <c:h val="0.73611111111111116"/>
        </c:manualLayout>
      </c:layout>
      <c:pieChart>
        <c:varyColors val="1"/>
        <c:ser>
          <c:idx val="0"/>
          <c:order val="0"/>
          <c:explosion val="13"/>
          <c:dPt>
            <c:idx val="0"/>
            <c:bubble3D val="0"/>
            <c:explosion val="14"/>
            <c:spPr>
              <a:solidFill>
                <a:schemeClr val="accent3">
                  <a:alpha val="97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4F2F-49AD-BBE8-12A3824474DE}"/>
              </c:ext>
            </c:extLst>
          </c:dPt>
          <c:dPt>
            <c:idx val="1"/>
            <c:bubble3D val="0"/>
            <c:explosion val="8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3-4F2F-49AD-BBE8-12A3824474DE}"/>
              </c:ext>
            </c:extLst>
          </c:dPt>
          <c:dPt>
            <c:idx val="2"/>
            <c:bubble3D val="0"/>
            <c:explosion val="18"/>
            <c:spPr>
              <a:solidFill>
                <a:schemeClr val="accent5"/>
              </a:solidFill>
            </c:spPr>
            <c:extLst>
              <c:ext xmlns:c16="http://schemas.microsoft.com/office/drawing/2014/chart" uri="{C3380CC4-5D6E-409C-BE32-E72D297353CC}">
                <c16:uniqueId val="{00000005-4F2F-49AD-BBE8-12A3824474DE}"/>
              </c:ext>
            </c:extLst>
          </c:dPt>
          <c:dPt>
            <c:idx val="3"/>
            <c:bubble3D val="0"/>
            <c:spPr>
              <a:solidFill>
                <a:schemeClr val="bg1">
                  <a:lumMod val="6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4F2F-49AD-BBE8-12A3824474DE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79993C75-9347-4E39-88C9-5C5AAC17AAA1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4F2F-49AD-BBE8-12A3824474DE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CC094204-6CD1-4150-B6C2-18F709801697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4F2F-49AD-BBE8-12A3824474DE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ED9210D9-79C0-40FD-80FE-BD097913E3D3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4F2F-49AD-BBE8-12A3824474DE}"/>
                </c:ext>
              </c:extLst>
            </c:dLbl>
            <c:dLbl>
              <c:idx val="3"/>
              <c:layout>
                <c:manualLayout>
                  <c:x val="0.10974300087489064"/>
                  <c:y val="1.753280839895013E-2"/>
                </c:manualLayout>
              </c:layout>
              <c:tx>
                <c:rich>
                  <a:bodyPr/>
                  <a:lstStyle/>
                  <a:p>
                    <a:fld id="{06F4B726-2EA1-4EFE-87A6-1E1B3165FB42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4F2F-49AD-BBE8-12A3824474D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MX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('6.5'!$A$6,'6.5'!$A$8,'6.5'!$A$10,'6.5'!$A$12)</c:f>
              <c:strCache>
                <c:ptCount val="4"/>
                <c:pt idx="0">
                  <c:v>Hombre-Camión</c:v>
                </c:pt>
                <c:pt idx="1">
                  <c:v>Pequeña</c:v>
                </c:pt>
                <c:pt idx="2">
                  <c:v>Mediana</c:v>
                </c:pt>
                <c:pt idx="3">
                  <c:v>Grande</c:v>
                </c:pt>
              </c:strCache>
            </c:strRef>
          </c:cat>
          <c:val>
            <c:numRef>
              <c:f>('6.5'!$F$6,'6.5'!$F$8,'6.5'!$F$10,'6.5'!$F$12)</c:f>
              <c:numCache>
                <c:formatCode>#,##0.0</c:formatCode>
                <c:ptCount val="4"/>
                <c:pt idx="0">
                  <c:v>55.621301775147927</c:v>
                </c:pt>
                <c:pt idx="1">
                  <c:v>24.424720578566731</c:v>
                </c:pt>
                <c:pt idx="2">
                  <c:v>15.779092702169626</c:v>
                </c:pt>
                <c:pt idx="3">
                  <c:v>4.1748849441157132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F2F-49AD-BBE8-12A3824474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70172353455818337"/>
          <c:y val="0.36034339457567832"/>
          <c:w val="0.23716535433070871"/>
          <c:h val="0.33486876640420093"/>
        </c:manualLayout>
      </c:layout>
      <c:overlay val="0"/>
      <c:txPr>
        <a:bodyPr/>
        <a:lstStyle/>
        <a:p>
          <a:pPr>
            <a:defRPr lang="es-ES" sz="1050" b="1"/>
          </a:pPr>
          <a:endParaRPr lang="es-MX"/>
        </a:p>
      </c:txPr>
    </c:legend>
    <c:plotVisOnly val="1"/>
    <c:dispBlanksAs val="gap"/>
    <c:showDLblsOverMax val="0"/>
  </c:chart>
  <c:spPr>
    <a:solidFill>
      <a:schemeClr val="bg1">
        <a:lumMod val="85000"/>
      </a:schemeClr>
    </a:solidFill>
  </c:sp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100"/>
            </a:pPr>
            <a:r>
              <a:rPr lang="es-ES" sz="1100" b="1" i="0" baseline="0"/>
              <a:t>Transporte Privado </a:t>
            </a:r>
          </a:p>
          <a:p>
            <a:pPr>
              <a:defRPr lang="es-ES" sz="1100"/>
            </a:pPr>
            <a:r>
              <a:rPr lang="es-ES" sz="1100" b="1" i="0" u="none" strike="noStrike" baseline="0">
                <a:effectLst/>
              </a:rPr>
              <a:t>Parque Vehicular del </a:t>
            </a:r>
            <a:r>
              <a:rPr lang="es-ES" sz="1100" b="1" i="0" baseline="0"/>
              <a:t>Transporte Terrestre de Pasajeros, excepto por Ferrocarril</a:t>
            </a:r>
          </a:p>
          <a:p>
            <a:pPr>
              <a:defRPr lang="es-ES" sz="1100"/>
            </a:pPr>
            <a:r>
              <a:rPr lang="es-ES" sz="1100" b="1" i="0" baseline="0"/>
              <a:t> según Clase de Vehículo 2017</a:t>
            </a:r>
          </a:p>
        </c:rich>
      </c:tx>
      <c:layout>
        <c:manualLayout>
          <c:xMode val="edge"/>
          <c:yMode val="edge"/>
          <c:x val="0.156831596923746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6.0137460983316071E-2"/>
          <c:y val="0.17093997676519943"/>
          <c:w val="0.9185136792398767"/>
          <c:h val="0.57572875521707334"/>
        </c:manualLayout>
      </c:layout>
      <c:lineChart>
        <c:grouping val="standard"/>
        <c:varyColors val="0"/>
        <c:ser>
          <c:idx val="0"/>
          <c:order val="0"/>
          <c:tx>
            <c:strRef>
              <c:f>'6.6'!$B$4</c:f>
              <c:strCache>
                <c:ptCount val="1"/>
                <c:pt idx="0">
                  <c:v>Autobús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strRef>
              <c:f>'6.6'!$H$6:$H$37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GTO</c:v>
                </c:pt>
                <c:pt idx="11">
                  <c:v>GRO</c:v>
                </c:pt>
                <c:pt idx="12">
                  <c:v>HGO</c:v>
                </c:pt>
                <c:pt idx="13">
                  <c:v>JAL</c:v>
                </c:pt>
                <c:pt idx="14">
                  <c:v>MEX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'6.6'!$B$6:$B$37</c:f>
              <c:numCache>
                <c:formatCode>#,##0</c:formatCode>
                <c:ptCount val="32"/>
                <c:pt idx="0">
                  <c:v>4</c:v>
                </c:pt>
                <c:pt idx="1">
                  <c:v>43</c:v>
                </c:pt>
                <c:pt idx="2">
                  <c:v>36</c:v>
                </c:pt>
                <c:pt idx="3">
                  <c:v>3</c:v>
                </c:pt>
                <c:pt idx="4">
                  <c:v>12</c:v>
                </c:pt>
                <c:pt idx="5">
                  <c:v>15</c:v>
                </c:pt>
                <c:pt idx="6">
                  <c:v>64</c:v>
                </c:pt>
                <c:pt idx="7">
                  <c:v>4</c:v>
                </c:pt>
                <c:pt idx="8">
                  <c:v>2</c:v>
                </c:pt>
                <c:pt idx="9">
                  <c:v>6</c:v>
                </c:pt>
                <c:pt idx="10">
                  <c:v>88</c:v>
                </c:pt>
                <c:pt idx="11">
                  <c:v>6</c:v>
                </c:pt>
                <c:pt idx="12">
                  <c:v>8</c:v>
                </c:pt>
                <c:pt idx="13">
                  <c:v>65</c:v>
                </c:pt>
                <c:pt idx="14">
                  <c:v>13</c:v>
                </c:pt>
                <c:pt idx="15">
                  <c:v>24</c:v>
                </c:pt>
                <c:pt idx="16">
                  <c:v>2</c:v>
                </c:pt>
                <c:pt idx="17">
                  <c:v>6</c:v>
                </c:pt>
                <c:pt idx="18">
                  <c:v>34</c:v>
                </c:pt>
                <c:pt idx="19">
                  <c:v>8</c:v>
                </c:pt>
                <c:pt idx="20">
                  <c:v>9</c:v>
                </c:pt>
                <c:pt idx="21">
                  <c:v>22</c:v>
                </c:pt>
                <c:pt idx="22">
                  <c:v>7</c:v>
                </c:pt>
                <c:pt idx="23">
                  <c:v>6</c:v>
                </c:pt>
                <c:pt idx="24">
                  <c:v>16</c:v>
                </c:pt>
                <c:pt idx="25">
                  <c:v>100</c:v>
                </c:pt>
                <c:pt idx="26">
                  <c:v>55</c:v>
                </c:pt>
                <c:pt idx="27">
                  <c:v>21</c:v>
                </c:pt>
                <c:pt idx="28">
                  <c:v>2</c:v>
                </c:pt>
                <c:pt idx="29">
                  <c:v>13</c:v>
                </c:pt>
                <c:pt idx="30">
                  <c:v>7</c:v>
                </c:pt>
                <c:pt idx="31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DDC-468C-A854-F48BF8FDBB55}"/>
            </c:ext>
          </c:extLst>
        </c:ser>
        <c:ser>
          <c:idx val="1"/>
          <c:order val="1"/>
          <c:tx>
            <c:strRef>
              <c:f>'6.6'!$C$4</c:f>
              <c:strCache>
                <c:ptCount val="1"/>
                <c:pt idx="0">
                  <c:v>Automóvil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none"/>
          </c:marker>
          <c:cat>
            <c:strRef>
              <c:f>'6.6'!$H$6:$H$37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GTO</c:v>
                </c:pt>
                <c:pt idx="11">
                  <c:v>GRO</c:v>
                </c:pt>
                <c:pt idx="12">
                  <c:v>HGO</c:v>
                </c:pt>
                <c:pt idx="13">
                  <c:v>JAL</c:v>
                </c:pt>
                <c:pt idx="14">
                  <c:v>MEX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'6.6'!$C$6:$C$37</c:f>
              <c:numCache>
                <c:formatCode>#,##0</c:formatCode>
                <c:ptCount val="32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9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4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1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DDC-468C-A854-F48BF8FDBB55}"/>
            </c:ext>
          </c:extLst>
        </c:ser>
        <c:ser>
          <c:idx val="2"/>
          <c:order val="2"/>
          <c:tx>
            <c:strRef>
              <c:f>'6.6'!$D$4</c:f>
              <c:strCache>
                <c:ptCount val="1"/>
                <c:pt idx="0">
                  <c:v>Camioneta</c:v>
                </c:pt>
              </c:strCache>
            </c:strRef>
          </c:tx>
          <c:marker>
            <c:symbol val="none"/>
          </c:marker>
          <c:cat>
            <c:strRef>
              <c:f>'6.6'!$H$6:$H$37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GTO</c:v>
                </c:pt>
                <c:pt idx="11">
                  <c:v>GRO</c:v>
                </c:pt>
                <c:pt idx="12">
                  <c:v>HGO</c:v>
                </c:pt>
                <c:pt idx="13">
                  <c:v>JAL</c:v>
                </c:pt>
                <c:pt idx="14">
                  <c:v>MEX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'6.6'!$D$6:$D$37</c:f>
              <c:numCache>
                <c:formatCode>#,##0</c:formatCode>
                <c:ptCount val="32"/>
                <c:pt idx="0">
                  <c:v>134</c:v>
                </c:pt>
                <c:pt idx="1">
                  <c:v>50</c:v>
                </c:pt>
                <c:pt idx="2">
                  <c:v>42</c:v>
                </c:pt>
                <c:pt idx="3">
                  <c:v>20</c:v>
                </c:pt>
                <c:pt idx="4">
                  <c:v>22</c:v>
                </c:pt>
                <c:pt idx="5">
                  <c:v>55</c:v>
                </c:pt>
                <c:pt idx="6">
                  <c:v>414</c:v>
                </c:pt>
                <c:pt idx="7">
                  <c:v>55</c:v>
                </c:pt>
                <c:pt idx="8">
                  <c:v>11</c:v>
                </c:pt>
                <c:pt idx="9">
                  <c:v>26</c:v>
                </c:pt>
                <c:pt idx="10">
                  <c:v>68</c:v>
                </c:pt>
                <c:pt idx="11">
                  <c:v>14</c:v>
                </c:pt>
                <c:pt idx="12">
                  <c:v>9</c:v>
                </c:pt>
                <c:pt idx="13">
                  <c:v>195</c:v>
                </c:pt>
                <c:pt idx="14">
                  <c:v>47</c:v>
                </c:pt>
                <c:pt idx="15">
                  <c:v>268</c:v>
                </c:pt>
                <c:pt idx="16">
                  <c:v>10</c:v>
                </c:pt>
                <c:pt idx="17">
                  <c:v>5</c:v>
                </c:pt>
                <c:pt idx="18">
                  <c:v>177</c:v>
                </c:pt>
                <c:pt idx="19">
                  <c:v>15</c:v>
                </c:pt>
                <c:pt idx="20">
                  <c:v>30</c:v>
                </c:pt>
                <c:pt idx="21">
                  <c:v>43</c:v>
                </c:pt>
                <c:pt idx="22">
                  <c:v>48</c:v>
                </c:pt>
                <c:pt idx="23">
                  <c:v>15</c:v>
                </c:pt>
                <c:pt idx="24">
                  <c:v>97</c:v>
                </c:pt>
                <c:pt idx="25">
                  <c:v>65</c:v>
                </c:pt>
                <c:pt idx="26">
                  <c:v>99</c:v>
                </c:pt>
                <c:pt idx="27">
                  <c:v>43</c:v>
                </c:pt>
                <c:pt idx="28">
                  <c:v>3</c:v>
                </c:pt>
                <c:pt idx="29">
                  <c:v>143</c:v>
                </c:pt>
                <c:pt idx="30">
                  <c:v>44</c:v>
                </c:pt>
                <c:pt idx="31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DDC-468C-A854-F48BF8FDBB55}"/>
            </c:ext>
          </c:extLst>
        </c:ser>
        <c:ser>
          <c:idx val="4"/>
          <c:order val="3"/>
          <c:tx>
            <c:strRef>
              <c:f>'6.6'!$E$4</c:f>
              <c:strCache>
                <c:ptCount val="1"/>
                <c:pt idx="0">
                  <c:v>Midibús</c:v>
                </c:pt>
              </c:strCache>
            </c:strRef>
          </c:tx>
          <c:marker>
            <c:symbol val="none"/>
          </c:marker>
          <c:cat>
            <c:strRef>
              <c:f>'6.6'!$H$6:$H$37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GTO</c:v>
                </c:pt>
                <c:pt idx="11">
                  <c:v>GRO</c:v>
                </c:pt>
                <c:pt idx="12">
                  <c:v>HGO</c:v>
                </c:pt>
                <c:pt idx="13">
                  <c:v>JAL</c:v>
                </c:pt>
                <c:pt idx="14">
                  <c:v>MEX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'6.6'!$E$6:$E$37</c:f>
              <c:numCache>
                <c:formatCode>#,##0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12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DDC-468C-A854-F48BF8FDBB55}"/>
            </c:ext>
          </c:extLst>
        </c:ser>
        <c:ser>
          <c:idx val="3"/>
          <c:order val="4"/>
          <c:tx>
            <c:strRef>
              <c:f>'6.6'!$F$4</c:f>
              <c:strCache>
                <c:ptCount val="1"/>
                <c:pt idx="0">
                  <c:v>Minibús o Microbús</c:v>
                </c:pt>
              </c:strCache>
            </c:strRef>
          </c:tx>
          <c:marker>
            <c:symbol val="none"/>
          </c:marker>
          <c:cat>
            <c:strRef>
              <c:f>'6.6'!$H$6:$H$37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GTO</c:v>
                </c:pt>
                <c:pt idx="11">
                  <c:v>GRO</c:v>
                </c:pt>
                <c:pt idx="12">
                  <c:v>HGO</c:v>
                </c:pt>
                <c:pt idx="13">
                  <c:v>JAL</c:v>
                </c:pt>
                <c:pt idx="14">
                  <c:v>MEX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'6.6'!$F$6:$F$37</c:f>
              <c:numCache>
                <c:formatCode>#,##0</c:formatCode>
                <c:ptCount val="32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4</c:v>
                </c:pt>
                <c:pt idx="26">
                  <c:v>0</c:v>
                </c:pt>
                <c:pt idx="27">
                  <c:v>3</c:v>
                </c:pt>
                <c:pt idx="28">
                  <c:v>0</c:v>
                </c:pt>
                <c:pt idx="29">
                  <c:v>0</c:v>
                </c:pt>
                <c:pt idx="30">
                  <c:v>1</c:v>
                </c:pt>
                <c:pt idx="3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CE8-46E6-A170-A5CE13843E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8722984"/>
        <c:axId val="208723376"/>
      </c:lineChart>
      <c:catAx>
        <c:axId val="2087229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208723376"/>
        <c:crosses val="autoZero"/>
        <c:auto val="1"/>
        <c:lblAlgn val="ctr"/>
        <c:lblOffset val="100"/>
        <c:noMultiLvlLbl val="0"/>
      </c:catAx>
      <c:valAx>
        <c:axId val="208723376"/>
        <c:scaling>
          <c:orientation val="minMax"/>
          <c:max val="450"/>
        </c:scaling>
        <c:delete val="0"/>
        <c:axPos val="l"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208722984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lang="es-ES" b="1"/>
          </a:pPr>
          <a:endParaRPr lang="es-MX"/>
        </a:p>
      </c:txPr>
    </c:legend>
    <c:plotVisOnly val="1"/>
    <c:dispBlanksAs val="gap"/>
    <c:showDLblsOverMax val="0"/>
  </c:chart>
  <c:spPr>
    <a:solidFill>
      <a:schemeClr val="bg1">
        <a:lumMod val="85000"/>
      </a:schemeClr>
    </a:solidFill>
  </c:sp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900"/>
            </a:pPr>
            <a:r>
              <a:rPr lang="es-ES" sz="1100" b="1" i="0" baseline="0">
                <a:effectLst/>
              </a:rPr>
              <a:t>Transporte Privado </a:t>
            </a:r>
            <a:endParaRPr lang="es-MX" sz="900">
              <a:effectLst/>
            </a:endParaRPr>
          </a:p>
          <a:p>
            <a:pPr>
              <a:defRPr lang="es-ES" sz="900"/>
            </a:pPr>
            <a:r>
              <a:rPr lang="es-ES" sz="1100" b="1" i="0" baseline="0">
                <a:effectLst/>
              </a:rPr>
              <a:t>Parque Vehicular del Transporte Terrestre de Pasajeros, excepto por Ferrocarril</a:t>
            </a:r>
            <a:endParaRPr lang="es-MX" sz="900">
              <a:effectLst/>
            </a:endParaRPr>
          </a:p>
          <a:p>
            <a:pPr>
              <a:defRPr lang="es-ES" sz="900"/>
            </a:pPr>
            <a:r>
              <a:rPr lang="es-ES" sz="1100" b="1" i="0" baseline="0">
                <a:effectLst/>
              </a:rPr>
              <a:t> según Clase de Vehículo 2017</a:t>
            </a:r>
            <a:endParaRPr lang="es-MX" sz="900">
              <a:effectLst/>
            </a:endParaRPr>
          </a:p>
        </c:rich>
      </c:tx>
      <c:layout>
        <c:manualLayout>
          <c:xMode val="edge"/>
          <c:yMode val="edge"/>
          <c:x val="0.14130515344970526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6.0137460983316106E-2"/>
          <c:y val="0.17531156146465299"/>
          <c:w val="0.9185136792398767"/>
          <c:h val="0.5713571705176198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'6.6'!$B$4</c:f>
              <c:strCache>
                <c:ptCount val="1"/>
                <c:pt idx="0">
                  <c:v>Autobús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accent2"/>
              </a:solidFill>
            </a:ln>
          </c:spPr>
          <c:invertIfNegative val="0"/>
          <c:cat>
            <c:strRef>
              <c:f>'6.6'!$H$6:$H$37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GTO</c:v>
                </c:pt>
                <c:pt idx="11">
                  <c:v>GRO</c:v>
                </c:pt>
                <c:pt idx="12">
                  <c:v>HGO</c:v>
                </c:pt>
                <c:pt idx="13">
                  <c:v>JAL</c:v>
                </c:pt>
                <c:pt idx="14">
                  <c:v>MEX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'6.6'!$B$6:$B$37</c:f>
              <c:numCache>
                <c:formatCode>#,##0</c:formatCode>
                <c:ptCount val="32"/>
                <c:pt idx="0">
                  <c:v>4</c:v>
                </c:pt>
                <c:pt idx="1">
                  <c:v>43</c:v>
                </c:pt>
                <c:pt idx="2">
                  <c:v>36</c:v>
                </c:pt>
                <c:pt idx="3">
                  <c:v>3</c:v>
                </c:pt>
                <c:pt idx="4">
                  <c:v>12</c:v>
                </c:pt>
                <c:pt idx="5">
                  <c:v>15</c:v>
                </c:pt>
                <c:pt idx="6">
                  <c:v>64</c:v>
                </c:pt>
                <c:pt idx="7">
                  <c:v>4</c:v>
                </c:pt>
                <c:pt idx="8">
                  <c:v>2</c:v>
                </c:pt>
                <c:pt idx="9">
                  <c:v>6</c:v>
                </c:pt>
                <c:pt idx="10">
                  <c:v>88</c:v>
                </c:pt>
                <c:pt idx="11">
                  <c:v>6</c:v>
                </c:pt>
                <c:pt idx="12">
                  <c:v>8</c:v>
                </c:pt>
                <c:pt idx="13">
                  <c:v>65</c:v>
                </c:pt>
                <c:pt idx="14">
                  <c:v>13</c:v>
                </c:pt>
                <c:pt idx="15">
                  <c:v>24</c:v>
                </c:pt>
                <c:pt idx="16">
                  <c:v>2</c:v>
                </c:pt>
                <c:pt idx="17">
                  <c:v>6</c:v>
                </c:pt>
                <c:pt idx="18">
                  <c:v>34</c:v>
                </c:pt>
                <c:pt idx="19">
                  <c:v>8</c:v>
                </c:pt>
                <c:pt idx="20">
                  <c:v>9</c:v>
                </c:pt>
                <c:pt idx="21">
                  <c:v>22</c:v>
                </c:pt>
                <c:pt idx="22">
                  <c:v>7</c:v>
                </c:pt>
                <c:pt idx="23">
                  <c:v>6</c:v>
                </c:pt>
                <c:pt idx="24">
                  <c:v>16</c:v>
                </c:pt>
                <c:pt idx="25">
                  <c:v>100</c:v>
                </c:pt>
                <c:pt idx="26">
                  <c:v>55</c:v>
                </c:pt>
                <c:pt idx="27">
                  <c:v>21</c:v>
                </c:pt>
                <c:pt idx="28">
                  <c:v>2</c:v>
                </c:pt>
                <c:pt idx="29">
                  <c:v>13</c:v>
                </c:pt>
                <c:pt idx="30">
                  <c:v>7</c:v>
                </c:pt>
                <c:pt idx="31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E2-448A-88C3-AAA1191FE24A}"/>
            </c:ext>
          </c:extLst>
        </c:ser>
        <c:ser>
          <c:idx val="1"/>
          <c:order val="1"/>
          <c:tx>
            <c:strRef>
              <c:f>'6.6'!$C$4</c:f>
              <c:strCache>
                <c:ptCount val="1"/>
                <c:pt idx="0">
                  <c:v>Automóvil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chemeClr val="accent6"/>
              </a:solidFill>
            </a:ln>
          </c:spPr>
          <c:invertIfNegative val="0"/>
          <c:cat>
            <c:strRef>
              <c:f>'6.6'!$H$6:$H$37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GTO</c:v>
                </c:pt>
                <c:pt idx="11">
                  <c:v>GRO</c:v>
                </c:pt>
                <c:pt idx="12">
                  <c:v>HGO</c:v>
                </c:pt>
                <c:pt idx="13">
                  <c:v>JAL</c:v>
                </c:pt>
                <c:pt idx="14">
                  <c:v>MEX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'6.6'!$C$6:$C$37</c:f>
              <c:numCache>
                <c:formatCode>#,##0</c:formatCode>
                <c:ptCount val="32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9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4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1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DE2-448A-88C3-AAA1191FE24A}"/>
            </c:ext>
          </c:extLst>
        </c:ser>
        <c:ser>
          <c:idx val="2"/>
          <c:order val="2"/>
          <c:tx>
            <c:strRef>
              <c:f>'6.6'!$D$4</c:f>
              <c:strCache>
                <c:ptCount val="1"/>
                <c:pt idx="0">
                  <c:v>Camioneta</c:v>
                </c:pt>
              </c:strCache>
            </c:strRef>
          </c:tx>
          <c:invertIfNegative val="0"/>
          <c:cat>
            <c:strRef>
              <c:f>'6.6'!$H$6:$H$37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GTO</c:v>
                </c:pt>
                <c:pt idx="11">
                  <c:v>GRO</c:v>
                </c:pt>
                <c:pt idx="12">
                  <c:v>HGO</c:v>
                </c:pt>
                <c:pt idx="13">
                  <c:v>JAL</c:v>
                </c:pt>
                <c:pt idx="14">
                  <c:v>MEX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'6.6'!$D$6:$D$37</c:f>
              <c:numCache>
                <c:formatCode>#,##0</c:formatCode>
                <c:ptCount val="32"/>
                <c:pt idx="0">
                  <c:v>134</c:v>
                </c:pt>
                <c:pt idx="1">
                  <c:v>50</c:v>
                </c:pt>
                <c:pt idx="2">
                  <c:v>42</c:v>
                </c:pt>
                <c:pt idx="3">
                  <c:v>20</c:v>
                </c:pt>
                <c:pt idx="4">
                  <c:v>22</c:v>
                </c:pt>
                <c:pt idx="5">
                  <c:v>55</c:v>
                </c:pt>
                <c:pt idx="6">
                  <c:v>414</c:v>
                </c:pt>
                <c:pt idx="7">
                  <c:v>55</c:v>
                </c:pt>
                <c:pt idx="8">
                  <c:v>11</c:v>
                </c:pt>
                <c:pt idx="9">
                  <c:v>26</c:v>
                </c:pt>
                <c:pt idx="10">
                  <c:v>68</c:v>
                </c:pt>
                <c:pt idx="11">
                  <c:v>14</c:v>
                </c:pt>
                <c:pt idx="12">
                  <c:v>9</c:v>
                </c:pt>
                <c:pt idx="13">
                  <c:v>195</c:v>
                </c:pt>
                <c:pt idx="14">
                  <c:v>47</c:v>
                </c:pt>
                <c:pt idx="15">
                  <c:v>268</c:v>
                </c:pt>
                <c:pt idx="16">
                  <c:v>10</c:v>
                </c:pt>
                <c:pt idx="17">
                  <c:v>5</c:v>
                </c:pt>
                <c:pt idx="18">
                  <c:v>177</c:v>
                </c:pt>
                <c:pt idx="19">
                  <c:v>15</c:v>
                </c:pt>
                <c:pt idx="20">
                  <c:v>30</c:v>
                </c:pt>
                <c:pt idx="21">
                  <c:v>43</c:v>
                </c:pt>
                <c:pt idx="22">
                  <c:v>48</c:v>
                </c:pt>
                <c:pt idx="23">
                  <c:v>15</c:v>
                </c:pt>
                <c:pt idx="24">
                  <c:v>97</c:v>
                </c:pt>
                <c:pt idx="25">
                  <c:v>65</c:v>
                </c:pt>
                <c:pt idx="26">
                  <c:v>99</c:v>
                </c:pt>
                <c:pt idx="27">
                  <c:v>43</c:v>
                </c:pt>
                <c:pt idx="28">
                  <c:v>3</c:v>
                </c:pt>
                <c:pt idx="29">
                  <c:v>143</c:v>
                </c:pt>
                <c:pt idx="30">
                  <c:v>44</c:v>
                </c:pt>
                <c:pt idx="31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DE2-448A-88C3-AAA1191FE24A}"/>
            </c:ext>
          </c:extLst>
        </c:ser>
        <c:ser>
          <c:idx val="4"/>
          <c:order val="3"/>
          <c:tx>
            <c:strRef>
              <c:f>'6.6'!$E$4</c:f>
              <c:strCache>
                <c:ptCount val="1"/>
                <c:pt idx="0">
                  <c:v>Midibús</c:v>
                </c:pt>
              </c:strCache>
            </c:strRef>
          </c:tx>
          <c:invertIfNegative val="0"/>
          <c:cat>
            <c:strRef>
              <c:f>'6.6'!$H$6:$H$37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GTO</c:v>
                </c:pt>
                <c:pt idx="11">
                  <c:v>GRO</c:v>
                </c:pt>
                <c:pt idx="12">
                  <c:v>HGO</c:v>
                </c:pt>
                <c:pt idx="13">
                  <c:v>JAL</c:v>
                </c:pt>
                <c:pt idx="14">
                  <c:v>MEX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'6.6'!$E$6:$E$37</c:f>
              <c:numCache>
                <c:formatCode>#,##0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12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DE2-448A-88C3-AAA1191FE24A}"/>
            </c:ext>
          </c:extLst>
        </c:ser>
        <c:ser>
          <c:idx val="3"/>
          <c:order val="4"/>
          <c:tx>
            <c:strRef>
              <c:f>'6.6'!$F$4</c:f>
              <c:strCache>
                <c:ptCount val="1"/>
                <c:pt idx="0">
                  <c:v>Minibús o Microbús</c:v>
                </c:pt>
              </c:strCache>
            </c:strRef>
          </c:tx>
          <c:invertIfNegative val="0"/>
          <c:cat>
            <c:strRef>
              <c:f>'6.6'!$H$6:$H$37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GTO</c:v>
                </c:pt>
                <c:pt idx="11">
                  <c:v>GRO</c:v>
                </c:pt>
                <c:pt idx="12">
                  <c:v>HGO</c:v>
                </c:pt>
                <c:pt idx="13">
                  <c:v>JAL</c:v>
                </c:pt>
                <c:pt idx="14">
                  <c:v>MEX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'6.6'!$F$6:$F$37</c:f>
              <c:numCache>
                <c:formatCode>#,##0</c:formatCode>
                <c:ptCount val="32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4</c:v>
                </c:pt>
                <c:pt idx="26">
                  <c:v>0</c:v>
                </c:pt>
                <c:pt idx="27">
                  <c:v>3</c:v>
                </c:pt>
                <c:pt idx="28">
                  <c:v>0</c:v>
                </c:pt>
                <c:pt idx="29">
                  <c:v>0</c:v>
                </c:pt>
                <c:pt idx="30">
                  <c:v>1</c:v>
                </c:pt>
                <c:pt idx="3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69-4BAD-9B86-6A052828C1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08847672"/>
        <c:axId val="208847280"/>
      </c:barChart>
      <c:catAx>
        <c:axId val="2088476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208847280"/>
        <c:crosses val="autoZero"/>
        <c:auto val="1"/>
        <c:lblAlgn val="ctr"/>
        <c:lblOffset val="100"/>
        <c:noMultiLvlLbl val="0"/>
      </c:catAx>
      <c:valAx>
        <c:axId val="208847280"/>
        <c:scaling>
          <c:orientation val="minMax"/>
          <c:max val="500"/>
        </c:scaling>
        <c:delete val="0"/>
        <c:axPos val="l"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208847672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lang="es-ES" b="1"/>
          </a:pPr>
          <a:endParaRPr lang="es-MX"/>
        </a:p>
      </c:txPr>
    </c:legend>
    <c:plotVisOnly val="1"/>
    <c:dispBlanksAs val="gap"/>
    <c:showDLblsOverMax val="0"/>
  </c:chart>
  <c:spPr>
    <a:solidFill>
      <a:schemeClr val="bg1">
        <a:lumMod val="85000"/>
      </a:schemeClr>
    </a:solidFill>
  </c:sp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100"/>
            </a:pPr>
            <a:r>
              <a:rPr lang="es-ES" sz="1100" b="1" i="0" baseline="0"/>
              <a:t>Transporte Privado</a:t>
            </a:r>
          </a:p>
          <a:p>
            <a:pPr>
              <a:defRPr lang="es-ES" sz="1100"/>
            </a:pPr>
            <a:r>
              <a:rPr lang="es-ES" sz="1100" b="1" i="0" baseline="0"/>
              <a:t>Estructura Empresarial del Autotransporte de Carga 2017</a:t>
            </a:r>
          </a:p>
        </c:rich>
      </c:tx>
      <c:layout>
        <c:manualLayout>
          <c:xMode val="edge"/>
          <c:yMode val="edge"/>
          <c:x val="0.153320703333135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8.5866832435419274E-2"/>
          <c:y val="0.13063063063063063"/>
          <c:w val="0.8815517139304957"/>
          <c:h val="0.7159835425977159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'6.2'!$C$4</c:f>
              <c:strCache>
                <c:ptCount val="1"/>
                <c:pt idx="0">
                  <c:v>Empresas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b="1"/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('6.2'!$A$6,'6.2'!$A$8,'6.2'!$A$10,'6.2'!$A$12)</c:f>
              <c:strCache>
                <c:ptCount val="4"/>
                <c:pt idx="0">
                  <c:v>Hombre-Camión</c:v>
                </c:pt>
                <c:pt idx="1">
                  <c:v>Pequeña</c:v>
                </c:pt>
                <c:pt idx="2">
                  <c:v>Mediana</c:v>
                </c:pt>
                <c:pt idx="3">
                  <c:v>Grande</c:v>
                </c:pt>
              </c:strCache>
            </c:strRef>
          </c:cat>
          <c:val>
            <c:numRef>
              <c:f>('6.2'!$C$6,'6.2'!$C$8,'6.2'!$C$10,'6.2'!$C$12)</c:f>
              <c:numCache>
                <c:formatCode>#,##0</c:formatCode>
                <c:ptCount val="4"/>
                <c:pt idx="0">
                  <c:v>12526</c:v>
                </c:pt>
                <c:pt idx="1">
                  <c:v>1777</c:v>
                </c:pt>
                <c:pt idx="2">
                  <c:v>202</c:v>
                </c:pt>
                <c:pt idx="3">
                  <c:v>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89-4DF8-AB12-7E0324807F02}"/>
            </c:ext>
          </c:extLst>
        </c:ser>
        <c:ser>
          <c:idx val="1"/>
          <c:order val="1"/>
          <c:tx>
            <c:strRef>
              <c:f>'6.2'!$E$4</c:f>
              <c:strCache>
                <c:ptCount val="1"/>
                <c:pt idx="0">
                  <c:v>Vehículos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dLbls>
            <c:dLbl>
              <c:idx val="3"/>
              <c:layout>
                <c:manualLayout>
                  <c:x val="1.837906922060029E-16"/>
                  <c:y val="1.351351351351350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B33-4DE0-8849-3B19BC741E2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b="1"/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('6.2'!$A$6,'6.2'!$A$8,'6.2'!$A$10,'6.2'!$A$12)</c:f>
              <c:strCache>
                <c:ptCount val="4"/>
                <c:pt idx="0">
                  <c:v>Hombre-Camión</c:v>
                </c:pt>
                <c:pt idx="1">
                  <c:v>Pequeña</c:v>
                </c:pt>
                <c:pt idx="2">
                  <c:v>Mediana</c:v>
                </c:pt>
                <c:pt idx="3">
                  <c:v>Grande</c:v>
                </c:pt>
              </c:strCache>
            </c:strRef>
          </c:cat>
          <c:val>
            <c:numRef>
              <c:f>('6.2'!$E$6,'6.2'!$E$8,'6.2'!$E$10,'6.2'!$E$12)</c:f>
              <c:numCache>
                <c:formatCode>#,##0</c:formatCode>
                <c:ptCount val="4"/>
                <c:pt idx="0">
                  <c:v>22087</c:v>
                </c:pt>
                <c:pt idx="1">
                  <c:v>19779</c:v>
                </c:pt>
                <c:pt idx="2">
                  <c:v>10021</c:v>
                </c:pt>
                <c:pt idx="3">
                  <c:v>32671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089-4DF8-AB12-7E0324807F0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08155040"/>
        <c:axId val="207419624"/>
      </c:barChart>
      <c:catAx>
        <c:axId val="2081550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207419624"/>
        <c:crosses val="autoZero"/>
        <c:auto val="1"/>
        <c:lblAlgn val="ctr"/>
        <c:lblOffset val="100"/>
        <c:noMultiLvlLbl val="0"/>
      </c:catAx>
      <c:valAx>
        <c:axId val="207419624"/>
        <c:scaling>
          <c:orientation val="minMax"/>
          <c:max val="35000"/>
        </c:scaling>
        <c:delete val="0"/>
        <c:axPos val="l"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20815504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34410928897045839"/>
          <c:y val="0.91854543519898002"/>
          <c:w val="0.3067487616679509"/>
          <c:h val="8.1454564801021506E-2"/>
        </c:manualLayout>
      </c:layout>
      <c:overlay val="0"/>
      <c:txPr>
        <a:bodyPr/>
        <a:lstStyle/>
        <a:p>
          <a:pPr>
            <a:defRPr lang="es-ES" b="1"/>
          </a:pPr>
          <a:endParaRPr lang="es-MX"/>
        </a:p>
      </c:txPr>
    </c:legend>
    <c:plotVisOnly val="1"/>
    <c:dispBlanksAs val="gap"/>
    <c:showDLblsOverMax val="0"/>
  </c:chart>
  <c:spPr>
    <a:solidFill>
      <a:schemeClr val="bg1">
        <a:lumMod val="85000"/>
      </a:schemeClr>
    </a:solidFill>
  </c:sp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100"/>
            </a:pPr>
            <a:r>
              <a:rPr lang="es-ES" sz="1100" b="1" i="0" baseline="0"/>
              <a:t>Transporte Privado </a:t>
            </a:r>
          </a:p>
          <a:p>
            <a:pPr>
              <a:defRPr lang="es-ES" sz="1100"/>
            </a:pPr>
            <a:r>
              <a:rPr lang="es-ES" sz="1100" b="1" i="0" baseline="0"/>
              <a:t>Participación de las Empresas en la Estructura Empresarial del Autotransporte de Carga 2017</a:t>
            </a:r>
          </a:p>
        </c:rich>
      </c:tx>
      <c:layout>
        <c:manualLayout>
          <c:xMode val="edge"/>
          <c:yMode val="edge"/>
          <c:x val="0.1190971128608923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251443569553798"/>
          <c:y val="0.25925925925925924"/>
          <c:w val="0.44444444444444442"/>
          <c:h val="0.7407407407407407"/>
        </c:manualLayout>
      </c:layout>
      <c:pieChart>
        <c:varyColors val="1"/>
        <c:ser>
          <c:idx val="0"/>
          <c:order val="0"/>
          <c:explosion val="13"/>
          <c:dPt>
            <c:idx val="0"/>
            <c:bubble3D val="0"/>
            <c:spPr>
              <a:solidFill>
                <a:schemeClr val="accent3"/>
              </a:solidFill>
            </c:spPr>
            <c:extLst>
              <c:ext xmlns:c16="http://schemas.microsoft.com/office/drawing/2014/chart" uri="{C3380CC4-5D6E-409C-BE32-E72D297353CC}">
                <c16:uniqueId val="{00000001-13F1-4AAD-AD63-9F40ECE495E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3-13F1-4AAD-AD63-9F40ECE495EE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</c:spPr>
            <c:extLst>
              <c:ext xmlns:c16="http://schemas.microsoft.com/office/drawing/2014/chart" uri="{C3380CC4-5D6E-409C-BE32-E72D297353CC}">
                <c16:uniqueId val="{00000005-13F1-4AAD-AD63-9F40ECE495EE}"/>
              </c:ext>
            </c:extLst>
          </c:dPt>
          <c:dPt>
            <c:idx val="3"/>
            <c:bubble3D val="0"/>
            <c:spPr>
              <a:solidFill>
                <a:schemeClr val="bg1">
                  <a:lumMod val="6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13F1-4AAD-AD63-9F40ECE495EE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C8AE11A6-1E2B-4FA7-AFA9-F0ED29B3B297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13F1-4AAD-AD63-9F40ECE495EE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972AAA7A-89AF-46FE-8DD5-FC87926EB7B9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13F1-4AAD-AD63-9F40ECE495EE}"/>
                </c:ext>
              </c:extLst>
            </c:dLbl>
            <c:dLbl>
              <c:idx val="2"/>
              <c:layout>
                <c:manualLayout>
                  <c:x val="-5.6555993000874917E-2"/>
                  <c:y val="7.4088655584718787E-3"/>
                </c:manualLayout>
              </c:layout>
              <c:tx>
                <c:rich>
                  <a:bodyPr/>
                  <a:lstStyle/>
                  <a:p>
                    <a:fld id="{A413EC06-F963-41B2-91CD-FBEE6A5DCD6A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13F1-4AAD-AD63-9F40ECE495EE}"/>
                </c:ext>
              </c:extLst>
            </c:dLbl>
            <c:dLbl>
              <c:idx val="3"/>
              <c:layout>
                <c:manualLayout>
                  <c:x val="6.8971347331583499E-2"/>
                  <c:y val="3.188721201516477E-2"/>
                </c:manualLayout>
              </c:layout>
              <c:tx>
                <c:rich>
                  <a:bodyPr/>
                  <a:lstStyle/>
                  <a:p>
                    <a:fld id="{65B62330-92C9-4D34-A1F3-9CADF2A50070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13F1-4AAD-AD63-9F40ECE495E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MX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('6.2'!$A$6,'6.2'!$A$8,'6.2'!$A$10,'6.2'!$A$12)</c:f>
              <c:strCache>
                <c:ptCount val="4"/>
                <c:pt idx="0">
                  <c:v>Hombre-Camión</c:v>
                </c:pt>
                <c:pt idx="1">
                  <c:v>Pequeña</c:v>
                </c:pt>
                <c:pt idx="2">
                  <c:v>Mediana</c:v>
                </c:pt>
                <c:pt idx="3">
                  <c:v>Grande</c:v>
                </c:pt>
              </c:strCache>
            </c:strRef>
          </c:cat>
          <c:val>
            <c:numRef>
              <c:f>('6.2'!$D$6,'6.2'!$D$8,'6.2'!$D$10,'6.2'!$D$12)</c:f>
              <c:numCache>
                <c:formatCode>#,##0.0</c:formatCode>
                <c:ptCount val="4"/>
                <c:pt idx="0">
                  <c:v>85.806274832168796</c:v>
                </c:pt>
                <c:pt idx="1">
                  <c:v>12.172900397314701</c:v>
                </c:pt>
                <c:pt idx="2">
                  <c:v>1.3837511987943554</c:v>
                </c:pt>
                <c:pt idx="3">
                  <c:v>0.63707357172215373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3F1-4AAD-AD63-9F40ECE495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71005686789151368"/>
          <c:y val="0.36034339457567832"/>
          <c:w val="0.24821653543307132"/>
          <c:h val="0.34614319043452879"/>
        </c:manualLayout>
      </c:layout>
      <c:overlay val="0"/>
      <c:txPr>
        <a:bodyPr/>
        <a:lstStyle/>
        <a:p>
          <a:pPr>
            <a:defRPr lang="es-ES" sz="1050" b="1"/>
          </a:pPr>
          <a:endParaRPr lang="es-MX"/>
        </a:p>
      </c:txPr>
    </c:legend>
    <c:plotVisOnly val="1"/>
    <c:dispBlanksAs val="gap"/>
    <c:showDLblsOverMax val="0"/>
  </c:chart>
  <c:spPr>
    <a:solidFill>
      <a:schemeClr val="bg1">
        <a:lumMod val="85000"/>
      </a:schemeClr>
    </a:solidFill>
  </c:sp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100"/>
            </a:pPr>
            <a:r>
              <a:rPr lang="es-ES" sz="1100" b="1" i="0" baseline="0">
                <a:effectLst/>
              </a:rPr>
              <a:t>Transporte Privado </a:t>
            </a:r>
            <a:endParaRPr lang="es-MX" sz="1100">
              <a:effectLst/>
            </a:endParaRPr>
          </a:p>
          <a:p>
            <a:pPr>
              <a:defRPr lang="es-ES" sz="1100"/>
            </a:pPr>
            <a:r>
              <a:rPr lang="es-ES" sz="1100" b="1" i="0" baseline="0">
                <a:effectLst/>
              </a:rPr>
              <a:t>Participación de los Vehículos en la Estructura Empresarial del Autotransporte de Carga 2017</a:t>
            </a:r>
            <a:endParaRPr lang="es-MX" sz="1100">
              <a:effectLst/>
            </a:endParaRPr>
          </a:p>
        </c:rich>
      </c:tx>
      <c:layout>
        <c:manualLayout>
          <c:xMode val="edge"/>
          <c:yMode val="edge"/>
          <c:x val="0.1302082239720034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6.0847769028871394E-2"/>
          <c:y val="0.22222222222222221"/>
          <c:w val="0.4472222222222223"/>
          <c:h val="0.74537037037037146"/>
        </c:manualLayout>
      </c:layout>
      <c:pieChart>
        <c:varyColors val="1"/>
        <c:ser>
          <c:idx val="0"/>
          <c:order val="0"/>
          <c:explosion val="13"/>
          <c:dPt>
            <c:idx val="0"/>
            <c:bubble3D val="0"/>
            <c:explosion val="14"/>
            <c:spPr>
              <a:solidFill>
                <a:schemeClr val="accent3">
                  <a:alpha val="97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E5FC-4798-99C1-A4DB0D653501}"/>
              </c:ext>
            </c:extLst>
          </c:dPt>
          <c:dPt>
            <c:idx val="1"/>
            <c:bubble3D val="0"/>
            <c:explosion val="8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3-E5FC-4798-99C1-A4DB0D653501}"/>
              </c:ext>
            </c:extLst>
          </c:dPt>
          <c:dPt>
            <c:idx val="2"/>
            <c:bubble3D val="0"/>
            <c:explosion val="18"/>
            <c:spPr>
              <a:solidFill>
                <a:schemeClr val="accent5"/>
              </a:solidFill>
            </c:spPr>
            <c:extLst>
              <c:ext xmlns:c16="http://schemas.microsoft.com/office/drawing/2014/chart" uri="{C3380CC4-5D6E-409C-BE32-E72D297353CC}">
                <c16:uniqueId val="{00000005-E5FC-4798-99C1-A4DB0D653501}"/>
              </c:ext>
            </c:extLst>
          </c:dPt>
          <c:dPt>
            <c:idx val="3"/>
            <c:bubble3D val="0"/>
            <c:spPr>
              <a:solidFill>
                <a:schemeClr val="bg1">
                  <a:lumMod val="6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E5FC-4798-99C1-A4DB0D653501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79993C75-9347-4E39-88C9-5C5AAC17AAA1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E5FC-4798-99C1-A4DB0D653501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CC094204-6CD1-4150-B6C2-18F709801697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E5FC-4798-99C1-A4DB0D653501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ED9210D9-79C0-40FD-80FE-BD097913E3D3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E5FC-4798-99C1-A4DB0D653501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06F4B726-2EA1-4EFE-87A6-1E1B3165FB42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E5FC-4798-99C1-A4DB0D65350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MX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('6.2'!$A$6,'6.2'!$A$8,'6.2'!$A$10,'6.2'!$A$12)</c:f>
              <c:strCache>
                <c:ptCount val="4"/>
                <c:pt idx="0">
                  <c:v>Hombre-Camión</c:v>
                </c:pt>
                <c:pt idx="1">
                  <c:v>Pequeña</c:v>
                </c:pt>
                <c:pt idx="2">
                  <c:v>Mediana</c:v>
                </c:pt>
                <c:pt idx="3">
                  <c:v>Grande</c:v>
                </c:pt>
              </c:strCache>
            </c:strRef>
          </c:cat>
          <c:val>
            <c:numRef>
              <c:f>('6.2'!$F$6,'6.2'!$F$8,'6.2'!$F$10,'6.2'!$F$12)</c:f>
              <c:numCache>
                <c:formatCode>#,##0.0</c:formatCode>
                <c:ptCount val="4"/>
                <c:pt idx="0">
                  <c:v>26.120532652144089</c:v>
                </c:pt>
                <c:pt idx="1">
                  <c:v>23.391045199744553</c:v>
                </c:pt>
                <c:pt idx="2">
                  <c:v>11.851037157927104</c:v>
                </c:pt>
                <c:pt idx="3">
                  <c:v>38.637384990184252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5FC-4798-99C1-A4DB0D6535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70172353455818337"/>
          <c:y val="0.36034339457567832"/>
          <c:w val="0.23716535433070871"/>
          <c:h val="0.33486876640420093"/>
        </c:manualLayout>
      </c:layout>
      <c:overlay val="0"/>
      <c:txPr>
        <a:bodyPr/>
        <a:lstStyle/>
        <a:p>
          <a:pPr>
            <a:defRPr lang="es-ES" sz="1050" b="1"/>
          </a:pPr>
          <a:endParaRPr lang="es-MX"/>
        </a:p>
      </c:txPr>
    </c:legend>
    <c:plotVisOnly val="1"/>
    <c:dispBlanksAs val="gap"/>
    <c:showDLblsOverMax val="0"/>
  </c:chart>
  <c:spPr>
    <a:solidFill>
      <a:schemeClr val="bg1">
        <a:lumMod val="85000"/>
      </a:schemeClr>
    </a:solidFill>
  </c:sp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 baseline="0"/>
              <a:t>Transporte Privado </a:t>
            </a:r>
          </a:p>
          <a:p>
            <a:pPr>
              <a:defRPr lang="es-ES" sz="1200"/>
            </a:pPr>
            <a:r>
              <a:rPr lang="es-ES" sz="1200" b="1" i="0" u="none" strike="noStrike" baseline="0">
                <a:effectLst/>
              </a:rPr>
              <a:t>Parque Vehicular del Autotransporte </a:t>
            </a:r>
            <a:r>
              <a:rPr lang="es-ES" sz="1200" baseline="0"/>
              <a:t>de Carga por Clase de Vehículo 2017</a:t>
            </a:r>
            <a:endParaRPr lang="es-ES" sz="1200"/>
          </a:p>
        </c:rich>
      </c:tx>
      <c:layout>
        <c:manualLayout>
          <c:xMode val="edge"/>
          <c:yMode val="edge"/>
          <c:x val="0.1412787917703710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7.2497954680911886E-2"/>
          <c:y val="0.12722412977066391"/>
          <c:w val="0.90681563253112585"/>
          <c:h val="0.63089815412417705"/>
        </c:manualLayout>
      </c:layout>
      <c:lineChart>
        <c:grouping val="standard"/>
        <c:varyColors val="0"/>
        <c:ser>
          <c:idx val="0"/>
          <c:order val="0"/>
          <c:tx>
            <c:strRef>
              <c:f>'6.3'!$B$4</c:f>
              <c:strCache>
                <c:ptCount val="1"/>
                <c:pt idx="0">
                  <c:v>C-2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none"/>
          </c:marker>
          <c:cat>
            <c:strRef>
              <c:f>'6.3'!$N$7:$N$38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GTO</c:v>
                </c:pt>
                <c:pt idx="11">
                  <c:v>GRO</c:v>
                </c:pt>
                <c:pt idx="12">
                  <c:v>HGO</c:v>
                </c:pt>
                <c:pt idx="13">
                  <c:v>JAL</c:v>
                </c:pt>
                <c:pt idx="14">
                  <c:v>MEX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'6.3'!$B$7:$B$38</c:f>
              <c:numCache>
                <c:formatCode>#,##0</c:formatCode>
                <c:ptCount val="32"/>
                <c:pt idx="0">
                  <c:v>232</c:v>
                </c:pt>
                <c:pt idx="1">
                  <c:v>927</c:v>
                </c:pt>
                <c:pt idx="2">
                  <c:v>144</c:v>
                </c:pt>
                <c:pt idx="3">
                  <c:v>81</c:v>
                </c:pt>
                <c:pt idx="4">
                  <c:v>499</c:v>
                </c:pt>
                <c:pt idx="5">
                  <c:v>609</c:v>
                </c:pt>
                <c:pt idx="6">
                  <c:v>5778</c:v>
                </c:pt>
                <c:pt idx="7">
                  <c:v>386</c:v>
                </c:pt>
                <c:pt idx="8">
                  <c:v>95</c:v>
                </c:pt>
                <c:pt idx="9">
                  <c:v>120</c:v>
                </c:pt>
                <c:pt idx="10">
                  <c:v>990</c:v>
                </c:pt>
                <c:pt idx="11">
                  <c:v>3005</c:v>
                </c:pt>
                <c:pt idx="12">
                  <c:v>348</c:v>
                </c:pt>
                <c:pt idx="13">
                  <c:v>2222</c:v>
                </c:pt>
                <c:pt idx="14">
                  <c:v>950</c:v>
                </c:pt>
                <c:pt idx="15">
                  <c:v>1411</c:v>
                </c:pt>
                <c:pt idx="16">
                  <c:v>309</c:v>
                </c:pt>
                <c:pt idx="17">
                  <c:v>105</c:v>
                </c:pt>
                <c:pt idx="18">
                  <c:v>4672</c:v>
                </c:pt>
                <c:pt idx="19">
                  <c:v>448</c:v>
                </c:pt>
                <c:pt idx="20">
                  <c:v>1415</c:v>
                </c:pt>
                <c:pt idx="21">
                  <c:v>391</c:v>
                </c:pt>
                <c:pt idx="22">
                  <c:v>39</c:v>
                </c:pt>
                <c:pt idx="23">
                  <c:v>585</c:v>
                </c:pt>
                <c:pt idx="24">
                  <c:v>586</c:v>
                </c:pt>
                <c:pt idx="25">
                  <c:v>577</c:v>
                </c:pt>
                <c:pt idx="26">
                  <c:v>365</c:v>
                </c:pt>
                <c:pt idx="27">
                  <c:v>657</c:v>
                </c:pt>
                <c:pt idx="28">
                  <c:v>59</c:v>
                </c:pt>
                <c:pt idx="29">
                  <c:v>536</c:v>
                </c:pt>
                <c:pt idx="30">
                  <c:v>1086</c:v>
                </c:pt>
                <c:pt idx="31">
                  <c:v>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BD-423B-9D14-CB053952553C}"/>
            </c:ext>
          </c:extLst>
        </c:ser>
        <c:ser>
          <c:idx val="1"/>
          <c:order val="1"/>
          <c:tx>
            <c:strRef>
              <c:f>'6.3'!$C$4</c:f>
              <c:strCache>
                <c:ptCount val="1"/>
                <c:pt idx="0">
                  <c:v>C-3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strRef>
              <c:f>'6.3'!$N$7:$N$38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GTO</c:v>
                </c:pt>
                <c:pt idx="11">
                  <c:v>GRO</c:v>
                </c:pt>
                <c:pt idx="12">
                  <c:v>HGO</c:v>
                </c:pt>
                <c:pt idx="13">
                  <c:v>JAL</c:v>
                </c:pt>
                <c:pt idx="14">
                  <c:v>MEX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'6.3'!$C$7:$C$38</c:f>
              <c:numCache>
                <c:formatCode>#,##0</c:formatCode>
                <c:ptCount val="32"/>
                <c:pt idx="0">
                  <c:v>236</c:v>
                </c:pt>
                <c:pt idx="1">
                  <c:v>322</c:v>
                </c:pt>
                <c:pt idx="2">
                  <c:v>80</c:v>
                </c:pt>
                <c:pt idx="3">
                  <c:v>63</c:v>
                </c:pt>
                <c:pt idx="4">
                  <c:v>246</c:v>
                </c:pt>
                <c:pt idx="5">
                  <c:v>336</c:v>
                </c:pt>
                <c:pt idx="6">
                  <c:v>3683</c:v>
                </c:pt>
                <c:pt idx="7">
                  <c:v>306</c:v>
                </c:pt>
                <c:pt idx="8">
                  <c:v>41</c:v>
                </c:pt>
                <c:pt idx="9">
                  <c:v>167</c:v>
                </c:pt>
                <c:pt idx="10">
                  <c:v>757</c:v>
                </c:pt>
                <c:pt idx="11">
                  <c:v>194</c:v>
                </c:pt>
                <c:pt idx="12">
                  <c:v>211</c:v>
                </c:pt>
                <c:pt idx="13">
                  <c:v>1613</c:v>
                </c:pt>
                <c:pt idx="14">
                  <c:v>313</c:v>
                </c:pt>
                <c:pt idx="15">
                  <c:v>1177</c:v>
                </c:pt>
                <c:pt idx="16">
                  <c:v>226</c:v>
                </c:pt>
                <c:pt idx="17">
                  <c:v>136</c:v>
                </c:pt>
                <c:pt idx="18">
                  <c:v>2440</c:v>
                </c:pt>
                <c:pt idx="19">
                  <c:v>210</c:v>
                </c:pt>
                <c:pt idx="20">
                  <c:v>892</c:v>
                </c:pt>
                <c:pt idx="21">
                  <c:v>408</c:v>
                </c:pt>
                <c:pt idx="22">
                  <c:v>11</c:v>
                </c:pt>
                <c:pt idx="23">
                  <c:v>394</c:v>
                </c:pt>
                <c:pt idx="24">
                  <c:v>424</c:v>
                </c:pt>
                <c:pt idx="25">
                  <c:v>470</c:v>
                </c:pt>
                <c:pt idx="26">
                  <c:v>163</c:v>
                </c:pt>
                <c:pt idx="27">
                  <c:v>442</c:v>
                </c:pt>
                <c:pt idx="28">
                  <c:v>45</c:v>
                </c:pt>
                <c:pt idx="29">
                  <c:v>506</c:v>
                </c:pt>
                <c:pt idx="30">
                  <c:v>457</c:v>
                </c:pt>
                <c:pt idx="31">
                  <c:v>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FBD-423B-9D14-CB053952553C}"/>
            </c:ext>
          </c:extLst>
        </c:ser>
        <c:ser>
          <c:idx val="2"/>
          <c:order val="2"/>
          <c:tx>
            <c:strRef>
              <c:f>'6.3'!$D$4</c:f>
              <c:strCache>
                <c:ptCount val="1"/>
                <c:pt idx="0">
                  <c:v>T-2</c:v>
                </c:pt>
              </c:strCache>
            </c:strRef>
          </c:tx>
          <c:spPr>
            <a:ln>
              <a:solidFill>
                <a:schemeClr val="bg1">
                  <a:lumMod val="65000"/>
                </a:schemeClr>
              </a:solidFill>
            </a:ln>
          </c:spPr>
          <c:marker>
            <c:symbol val="none"/>
          </c:marker>
          <c:cat>
            <c:strRef>
              <c:f>'6.3'!$N$7:$N$38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GTO</c:v>
                </c:pt>
                <c:pt idx="11">
                  <c:v>GRO</c:v>
                </c:pt>
                <c:pt idx="12">
                  <c:v>HGO</c:v>
                </c:pt>
                <c:pt idx="13">
                  <c:v>JAL</c:v>
                </c:pt>
                <c:pt idx="14">
                  <c:v>MEX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'6.3'!$D$7:$D$38</c:f>
              <c:numCache>
                <c:formatCode>#,##0</c:formatCode>
                <c:ptCount val="32"/>
                <c:pt idx="0">
                  <c:v>4</c:v>
                </c:pt>
                <c:pt idx="1">
                  <c:v>63</c:v>
                </c:pt>
                <c:pt idx="2">
                  <c:v>1</c:v>
                </c:pt>
                <c:pt idx="3">
                  <c:v>12</c:v>
                </c:pt>
                <c:pt idx="4">
                  <c:v>4</c:v>
                </c:pt>
                <c:pt idx="5">
                  <c:v>14</c:v>
                </c:pt>
                <c:pt idx="6">
                  <c:v>96</c:v>
                </c:pt>
                <c:pt idx="7">
                  <c:v>14</c:v>
                </c:pt>
                <c:pt idx="8">
                  <c:v>8</c:v>
                </c:pt>
                <c:pt idx="9">
                  <c:v>22</c:v>
                </c:pt>
                <c:pt idx="10">
                  <c:v>23</c:v>
                </c:pt>
                <c:pt idx="11">
                  <c:v>0</c:v>
                </c:pt>
                <c:pt idx="12">
                  <c:v>1</c:v>
                </c:pt>
                <c:pt idx="13">
                  <c:v>51</c:v>
                </c:pt>
                <c:pt idx="14">
                  <c:v>103</c:v>
                </c:pt>
                <c:pt idx="15">
                  <c:v>25</c:v>
                </c:pt>
                <c:pt idx="16">
                  <c:v>4</c:v>
                </c:pt>
                <c:pt idx="17">
                  <c:v>0</c:v>
                </c:pt>
                <c:pt idx="18">
                  <c:v>84</c:v>
                </c:pt>
                <c:pt idx="19">
                  <c:v>0</c:v>
                </c:pt>
                <c:pt idx="20">
                  <c:v>27</c:v>
                </c:pt>
                <c:pt idx="21">
                  <c:v>13</c:v>
                </c:pt>
                <c:pt idx="22">
                  <c:v>1</c:v>
                </c:pt>
                <c:pt idx="23">
                  <c:v>7</c:v>
                </c:pt>
                <c:pt idx="24">
                  <c:v>668</c:v>
                </c:pt>
                <c:pt idx="25">
                  <c:v>68</c:v>
                </c:pt>
                <c:pt idx="26">
                  <c:v>5</c:v>
                </c:pt>
                <c:pt idx="27">
                  <c:v>7</c:v>
                </c:pt>
                <c:pt idx="28">
                  <c:v>0</c:v>
                </c:pt>
                <c:pt idx="29">
                  <c:v>41</c:v>
                </c:pt>
                <c:pt idx="30">
                  <c:v>34</c:v>
                </c:pt>
                <c:pt idx="31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FBD-423B-9D14-CB053952553C}"/>
            </c:ext>
          </c:extLst>
        </c:ser>
        <c:ser>
          <c:idx val="3"/>
          <c:order val="3"/>
          <c:tx>
            <c:strRef>
              <c:f>'6.3'!$E$4</c:f>
              <c:strCache>
                <c:ptCount val="1"/>
                <c:pt idx="0">
                  <c:v>T-3</c:v>
                </c:pt>
              </c:strCache>
            </c:strRef>
          </c:tx>
          <c:marker>
            <c:symbol val="none"/>
          </c:marker>
          <c:cat>
            <c:strRef>
              <c:f>'6.3'!$N$7:$N$38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GTO</c:v>
                </c:pt>
                <c:pt idx="11">
                  <c:v>GRO</c:v>
                </c:pt>
                <c:pt idx="12">
                  <c:v>HGO</c:v>
                </c:pt>
                <c:pt idx="13">
                  <c:v>JAL</c:v>
                </c:pt>
                <c:pt idx="14">
                  <c:v>MEX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'6.3'!$E$7:$E$38</c:f>
              <c:numCache>
                <c:formatCode>#,##0</c:formatCode>
                <c:ptCount val="32"/>
                <c:pt idx="0">
                  <c:v>158</c:v>
                </c:pt>
                <c:pt idx="1">
                  <c:v>623</c:v>
                </c:pt>
                <c:pt idx="2">
                  <c:v>88</c:v>
                </c:pt>
                <c:pt idx="3">
                  <c:v>36</c:v>
                </c:pt>
                <c:pt idx="4">
                  <c:v>186</c:v>
                </c:pt>
                <c:pt idx="5">
                  <c:v>340</c:v>
                </c:pt>
                <c:pt idx="6">
                  <c:v>3433</c:v>
                </c:pt>
                <c:pt idx="7">
                  <c:v>261</c:v>
                </c:pt>
                <c:pt idx="8">
                  <c:v>25</c:v>
                </c:pt>
                <c:pt idx="9">
                  <c:v>211</c:v>
                </c:pt>
                <c:pt idx="10">
                  <c:v>751</c:v>
                </c:pt>
                <c:pt idx="11">
                  <c:v>279</c:v>
                </c:pt>
                <c:pt idx="12">
                  <c:v>127</c:v>
                </c:pt>
                <c:pt idx="13">
                  <c:v>966</c:v>
                </c:pt>
                <c:pt idx="14">
                  <c:v>300</c:v>
                </c:pt>
                <c:pt idx="15">
                  <c:v>366</c:v>
                </c:pt>
                <c:pt idx="16">
                  <c:v>47</c:v>
                </c:pt>
                <c:pt idx="17">
                  <c:v>102</c:v>
                </c:pt>
                <c:pt idx="18">
                  <c:v>1269</c:v>
                </c:pt>
                <c:pt idx="19">
                  <c:v>153</c:v>
                </c:pt>
                <c:pt idx="20">
                  <c:v>590</c:v>
                </c:pt>
                <c:pt idx="21">
                  <c:v>253</c:v>
                </c:pt>
                <c:pt idx="22">
                  <c:v>11</c:v>
                </c:pt>
                <c:pt idx="23">
                  <c:v>247</c:v>
                </c:pt>
                <c:pt idx="24">
                  <c:v>322</c:v>
                </c:pt>
                <c:pt idx="25">
                  <c:v>472</c:v>
                </c:pt>
                <c:pt idx="26">
                  <c:v>276</c:v>
                </c:pt>
                <c:pt idx="27">
                  <c:v>412</c:v>
                </c:pt>
                <c:pt idx="28">
                  <c:v>34</c:v>
                </c:pt>
                <c:pt idx="29">
                  <c:v>347</c:v>
                </c:pt>
                <c:pt idx="30">
                  <c:v>151</c:v>
                </c:pt>
                <c:pt idx="31">
                  <c:v>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FBD-423B-9D14-CB053952553C}"/>
            </c:ext>
          </c:extLst>
        </c:ser>
        <c:ser>
          <c:idx val="4"/>
          <c:order val="4"/>
          <c:tx>
            <c:strRef>
              <c:f>'6.3'!$F$4</c:f>
              <c:strCache>
                <c:ptCount val="1"/>
                <c:pt idx="0">
                  <c:v>R-2</c:v>
                </c:pt>
              </c:strCache>
            </c:strRef>
          </c:tx>
          <c:marker>
            <c:symbol val="none"/>
          </c:marker>
          <c:cat>
            <c:strRef>
              <c:f>'6.3'!$N$7:$N$38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GTO</c:v>
                </c:pt>
                <c:pt idx="11">
                  <c:v>GRO</c:v>
                </c:pt>
                <c:pt idx="12">
                  <c:v>HGO</c:v>
                </c:pt>
                <c:pt idx="13">
                  <c:v>JAL</c:v>
                </c:pt>
                <c:pt idx="14">
                  <c:v>MEX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'6.3'!$F$7:$F$38</c:f>
              <c:numCache>
                <c:formatCode>#,##0</c:formatCode>
                <c:ptCount val="32"/>
                <c:pt idx="0">
                  <c:v>6</c:v>
                </c:pt>
                <c:pt idx="1">
                  <c:v>35</c:v>
                </c:pt>
                <c:pt idx="2">
                  <c:v>1</c:v>
                </c:pt>
                <c:pt idx="3">
                  <c:v>0</c:v>
                </c:pt>
                <c:pt idx="4">
                  <c:v>5</c:v>
                </c:pt>
                <c:pt idx="5">
                  <c:v>1</c:v>
                </c:pt>
                <c:pt idx="6">
                  <c:v>89</c:v>
                </c:pt>
                <c:pt idx="7">
                  <c:v>2</c:v>
                </c:pt>
                <c:pt idx="8">
                  <c:v>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0</c:v>
                </c:pt>
                <c:pt idx="13">
                  <c:v>6</c:v>
                </c:pt>
                <c:pt idx="14">
                  <c:v>11</c:v>
                </c:pt>
                <c:pt idx="15">
                  <c:v>9</c:v>
                </c:pt>
                <c:pt idx="16">
                  <c:v>3</c:v>
                </c:pt>
                <c:pt idx="17">
                  <c:v>0</c:v>
                </c:pt>
                <c:pt idx="18">
                  <c:v>13</c:v>
                </c:pt>
                <c:pt idx="19">
                  <c:v>1</c:v>
                </c:pt>
                <c:pt idx="20">
                  <c:v>10</c:v>
                </c:pt>
                <c:pt idx="21">
                  <c:v>2</c:v>
                </c:pt>
                <c:pt idx="22">
                  <c:v>1</c:v>
                </c:pt>
                <c:pt idx="23">
                  <c:v>6</c:v>
                </c:pt>
                <c:pt idx="24">
                  <c:v>0</c:v>
                </c:pt>
                <c:pt idx="25">
                  <c:v>6</c:v>
                </c:pt>
                <c:pt idx="26">
                  <c:v>1</c:v>
                </c:pt>
                <c:pt idx="27">
                  <c:v>4</c:v>
                </c:pt>
                <c:pt idx="28">
                  <c:v>5</c:v>
                </c:pt>
                <c:pt idx="29">
                  <c:v>4</c:v>
                </c:pt>
                <c:pt idx="30">
                  <c:v>1</c:v>
                </c:pt>
                <c:pt idx="3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FBD-423B-9D14-CB053952553C}"/>
            </c:ext>
          </c:extLst>
        </c:ser>
        <c:ser>
          <c:idx val="5"/>
          <c:order val="5"/>
          <c:tx>
            <c:strRef>
              <c:f>'6.3'!$G$4</c:f>
              <c:strCache>
                <c:ptCount val="1"/>
                <c:pt idx="0">
                  <c:v>R-3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ymbol val="none"/>
          </c:marker>
          <c:cat>
            <c:strRef>
              <c:f>'6.3'!$N$7:$N$38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GTO</c:v>
                </c:pt>
                <c:pt idx="11">
                  <c:v>GRO</c:v>
                </c:pt>
                <c:pt idx="12">
                  <c:v>HGO</c:v>
                </c:pt>
                <c:pt idx="13">
                  <c:v>JAL</c:v>
                </c:pt>
                <c:pt idx="14">
                  <c:v>MEX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'6.3'!$G$7:$G$38</c:f>
              <c:numCache>
                <c:formatCode>#,##0</c:formatCode>
                <c:ptCount val="32"/>
                <c:pt idx="0">
                  <c:v>0</c:v>
                </c:pt>
                <c:pt idx="1">
                  <c:v>2</c:v>
                </c:pt>
                <c:pt idx="2">
                  <c:v>7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13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13</c:v>
                </c:pt>
                <c:pt idx="14">
                  <c:v>3</c:v>
                </c:pt>
                <c:pt idx="15">
                  <c:v>4</c:v>
                </c:pt>
                <c:pt idx="16">
                  <c:v>1</c:v>
                </c:pt>
                <c:pt idx="17">
                  <c:v>0</c:v>
                </c:pt>
                <c:pt idx="18">
                  <c:v>10</c:v>
                </c:pt>
                <c:pt idx="19">
                  <c:v>4</c:v>
                </c:pt>
                <c:pt idx="20">
                  <c:v>4</c:v>
                </c:pt>
                <c:pt idx="21">
                  <c:v>0</c:v>
                </c:pt>
                <c:pt idx="22">
                  <c:v>0</c:v>
                </c:pt>
                <c:pt idx="23">
                  <c:v>2</c:v>
                </c:pt>
                <c:pt idx="24">
                  <c:v>0</c:v>
                </c:pt>
                <c:pt idx="25">
                  <c:v>0</c:v>
                </c:pt>
                <c:pt idx="26">
                  <c:v>5</c:v>
                </c:pt>
                <c:pt idx="27">
                  <c:v>1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FBD-423B-9D14-CB053952553C}"/>
            </c:ext>
          </c:extLst>
        </c:ser>
        <c:ser>
          <c:idx val="6"/>
          <c:order val="6"/>
          <c:tx>
            <c:strRef>
              <c:f>'6.3'!$H$4</c:f>
              <c:strCache>
                <c:ptCount val="1"/>
                <c:pt idx="0">
                  <c:v>S-1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none"/>
          </c:marker>
          <c:cat>
            <c:strRef>
              <c:f>'6.3'!$N$7:$N$38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GTO</c:v>
                </c:pt>
                <c:pt idx="11">
                  <c:v>GRO</c:v>
                </c:pt>
                <c:pt idx="12">
                  <c:v>HGO</c:v>
                </c:pt>
                <c:pt idx="13">
                  <c:v>JAL</c:v>
                </c:pt>
                <c:pt idx="14">
                  <c:v>MEX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'6.3'!$H$7:$H$38</c:f>
              <c:numCache>
                <c:formatCode>#,##0</c:formatCode>
                <c:ptCount val="32"/>
                <c:pt idx="0">
                  <c:v>10</c:v>
                </c:pt>
                <c:pt idx="1">
                  <c:v>34</c:v>
                </c:pt>
                <c:pt idx="2">
                  <c:v>0</c:v>
                </c:pt>
                <c:pt idx="3">
                  <c:v>0</c:v>
                </c:pt>
                <c:pt idx="4">
                  <c:v>10</c:v>
                </c:pt>
                <c:pt idx="5">
                  <c:v>11</c:v>
                </c:pt>
                <c:pt idx="6">
                  <c:v>126</c:v>
                </c:pt>
                <c:pt idx="7">
                  <c:v>15</c:v>
                </c:pt>
                <c:pt idx="8">
                  <c:v>10</c:v>
                </c:pt>
                <c:pt idx="9">
                  <c:v>14</c:v>
                </c:pt>
                <c:pt idx="10">
                  <c:v>22</c:v>
                </c:pt>
                <c:pt idx="11">
                  <c:v>0</c:v>
                </c:pt>
                <c:pt idx="12">
                  <c:v>4</c:v>
                </c:pt>
                <c:pt idx="13">
                  <c:v>43</c:v>
                </c:pt>
                <c:pt idx="14">
                  <c:v>64</c:v>
                </c:pt>
                <c:pt idx="15">
                  <c:v>20</c:v>
                </c:pt>
                <c:pt idx="16">
                  <c:v>0</c:v>
                </c:pt>
                <c:pt idx="17">
                  <c:v>4</c:v>
                </c:pt>
                <c:pt idx="18">
                  <c:v>84</c:v>
                </c:pt>
                <c:pt idx="19">
                  <c:v>0</c:v>
                </c:pt>
                <c:pt idx="20">
                  <c:v>107</c:v>
                </c:pt>
                <c:pt idx="21">
                  <c:v>227</c:v>
                </c:pt>
                <c:pt idx="22">
                  <c:v>0</c:v>
                </c:pt>
                <c:pt idx="23">
                  <c:v>4</c:v>
                </c:pt>
                <c:pt idx="24">
                  <c:v>1331</c:v>
                </c:pt>
                <c:pt idx="25">
                  <c:v>65</c:v>
                </c:pt>
                <c:pt idx="26">
                  <c:v>82</c:v>
                </c:pt>
                <c:pt idx="27">
                  <c:v>22</c:v>
                </c:pt>
                <c:pt idx="28">
                  <c:v>0</c:v>
                </c:pt>
                <c:pt idx="29">
                  <c:v>169</c:v>
                </c:pt>
                <c:pt idx="30">
                  <c:v>56</c:v>
                </c:pt>
                <c:pt idx="31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FBD-423B-9D14-CB053952553C}"/>
            </c:ext>
          </c:extLst>
        </c:ser>
        <c:ser>
          <c:idx val="7"/>
          <c:order val="7"/>
          <c:tx>
            <c:strRef>
              <c:f>'6.3'!$I$4</c:f>
              <c:strCache>
                <c:ptCount val="1"/>
                <c:pt idx="0">
                  <c:v>S-2</c:v>
                </c:pt>
              </c:strCache>
            </c:strRef>
          </c:tx>
          <c:spPr>
            <a:ln>
              <a:solidFill>
                <a:schemeClr val="accent5"/>
              </a:solidFill>
            </a:ln>
          </c:spPr>
          <c:marker>
            <c:symbol val="none"/>
          </c:marker>
          <c:cat>
            <c:strRef>
              <c:f>'6.3'!$N$7:$N$38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GTO</c:v>
                </c:pt>
                <c:pt idx="11">
                  <c:v>GRO</c:v>
                </c:pt>
                <c:pt idx="12">
                  <c:v>HGO</c:v>
                </c:pt>
                <c:pt idx="13">
                  <c:v>JAL</c:v>
                </c:pt>
                <c:pt idx="14">
                  <c:v>MEX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'6.3'!$I$7:$I$38</c:f>
              <c:numCache>
                <c:formatCode>#,##0</c:formatCode>
                <c:ptCount val="32"/>
                <c:pt idx="0">
                  <c:v>188</c:v>
                </c:pt>
                <c:pt idx="1">
                  <c:v>1027</c:v>
                </c:pt>
                <c:pt idx="2">
                  <c:v>56</c:v>
                </c:pt>
                <c:pt idx="3">
                  <c:v>55</c:v>
                </c:pt>
                <c:pt idx="4">
                  <c:v>162</c:v>
                </c:pt>
                <c:pt idx="5">
                  <c:v>355</c:v>
                </c:pt>
                <c:pt idx="6">
                  <c:v>5729</c:v>
                </c:pt>
                <c:pt idx="7">
                  <c:v>250</c:v>
                </c:pt>
                <c:pt idx="8">
                  <c:v>24</c:v>
                </c:pt>
                <c:pt idx="9">
                  <c:v>283</c:v>
                </c:pt>
                <c:pt idx="10">
                  <c:v>930</c:v>
                </c:pt>
                <c:pt idx="11">
                  <c:v>407</c:v>
                </c:pt>
                <c:pt idx="12">
                  <c:v>121</c:v>
                </c:pt>
                <c:pt idx="13">
                  <c:v>833</c:v>
                </c:pt>
                <c:pt idx="14">
                  <c:v>447</c:v>
                </c:pt>
                <c:pt idx="15">
                  <c:v>217</c:v>
                </c:pt>
                <c:pt idx="16">
                  <c:v>23</c:v>
                </c:pt>
                <c:pt idx="17">
                  <c:v>80</c:v>
                </c:pt>
                <c:pt idx="18">
                  <c:v>2208</c:v>
                </c:pt>
                <c:pt idx="19">
                  <c:v>117</c:v>
                </c:pt>
                <c:pt idx="20">
                  <c:v>449</c:v>
                </c:pt>
                <c:pt idx="21">
                  <c:v>260</c:v>
                </c:pt>
                <c:pt idx="22">
                  <c:v>8</c:v>
                </c:pt>
                <c:pt idx="23">
                  <c:v>277</c:v>
                </c:pt>
                <c:pt idx="24">
                  <c:v>524</c:v>
                </c:pt>
                <c:pt idx="25">
                  <c:v>522</c:v>
                </c:pt>
                <c:pt idx="26">
                  <c:v>324</c:v>
                </c:pt>
                <c:pt idx="27">
                  <c:v>328</c:v>
                </c:pt>
                <c:pt idx="28">
                  <c:v>32</c:v>
                </c:pt>
                <c:pt idx="29">
                  <c:v>317</c:v>
                </c:pt>
                <c:pt idx="30">
                  <c:v>168</c:v>
                </c:pt>
                <c:pt idx="31">
                  <c:v>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FBD-423B-9D14-CB053952553C}"/>
            </c:ext>
          </c:extLst>
        </c:ser>
        <c:ser>
          <c:idx val="8"/>
          <c:order val="8"/>
          <c:tx>
            <c:strRef>
              <c:f>'6.3'!$J$4</c:f>
              <c:strCache>
                <c:ptCount val="1"/>
                <c:pt idx="0">
                  <c:v>S-3</c:v>
                </c:pt>
              </c:strCache>
            </c:strRef>
          </c:tx>
          <c:spPr>
            <a:ln>
              <a:solidFill>
                <a:schemeClr val="accent2">
                  <a:lumMod val="40000"/>
                  <a:lumOff val="60000"/>
                </a:schemeClr>
              </a:solidFill>
            </a:ln>
          </c:spPr>
          <c:marker>
            <c:symbol val="none"/>
          </c:marker>
          <c:cat>
            <c:strRef>
              <c:f>'6.3'!$N$7:$N$38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GTO</c:v>
                </c:pt>
                <c:pt idx="11">
                  <c:v>GRO</c:v>
                </c:pt>
                <c:pt idx="12">
                  <c:v>HGO</c:v>
                </c:pt>
                <c:pt idx="13">
                  <c:v>JAL</c:v>
                </c:pt>
                <c:pt idx="14">
                  <c:v>MEX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'6.3'!$J$7:$J$38</c:f>
              <c:numCache>
                <c:formatCode>#,##0</c:formatCode>
                <c:ptCount val="32"/>
                <c:pt idx="0">
                  <c:v>31</c:v>
                </c:pt>
                <c:pt idx="1">
                  <c:v>89</c:v>
                </c:pt>
                <c:pt idx="2">
                  <c:v>20</c:v>
                </c:pt>
                <c:pt idx="3">
                  <c:v>15</c:v>
                </c:pt>
                <c:pt idx="4">
                  <c:v>54</c:v>
                </c:pt>
                <c:pt idx="5">
                  <c:v>124</c:v>
                </c:pt>
                <c:pt idx="6">
                  <c:v>774</c:v>
                </c:pt>
                <c:pt idx="7">
                  <c:v>66</c:v>
                </c:pt>
                <c:pt idx="8">
                  <c:v>7</c:v>
                </c:pt>
                <c:pt idx="9">
                  <c:v>55</c:v>
                </c:pt>
                <c:pt idx="10">
                  <c:v>141</c:v>
                </c:pt>
                <c:pt idx="11">
                  <c:v>84</c:v>
                </c:pt>
                <c:pt idx="12">
                  <c:v>59</c:v>
                </c:pt>
                <c:pt idx="13">
                  <c:v>391</c:v>
                </c:pt>
                <c:pt idx="14">
                  <c:v>44</c:v>
                </c:pt>
                <c:pt idx="15">
                  <c:v>152</c:v>
                </c:pt>
                <c:pt idx="16">
                  <c:v>21</c:v>
                </c:pt>
                <c:pt idx="17">
                  <c:v>27</c:v>
                </c:pt>
                <c:pt idx="18">
                  <c:v>488</c:v>
                </c:pt>
                <c:pt idx="19">
                  <c:v>61</c:v>
                </c:pt>
                <c:pt idx="20">
                  <c:v>143</c:v>
                </c:pt>
                <c:pt idx="21">
                  <c:v>146</c:v>
                </c:pt>
                <c:pt idx="22">
                  <c:v>2</c:v>
                </c:pt>
                <c:pt idx="23">
                  <c:v>80</c:v>
                </c:pt>
                <c:pt idx="24">
                  <c:v>112</c:v>
                </c:pt>
                <c:pt idx="25">
                  <c:v>111</c:v>
                </c:pt>
                <c:pt idx="26">
                  <c:v>59</c:v>
                </c:pt>
                <c:pt idx="27">
                  <c:v>236</c:v>
                </c:pt>
                <c:pt idx="28">
                  <c:v>7</c:v>
                </c:pt>
                <c:pt idx="29">
                  <c:v>103</c:v>
                </c:pt>
                <c:pt idx="30">
                  <c:v>28</c:v>
                </c:pt>
                <c:pt idx="31">
                  <c:v>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FBD-423B-9D14-CB053952553C}"/>
            </c:ext>
          </c:extLst>
        </c:ser>
        <c:ser>
          <c:idx val="9"/>
          <c:order val="9"/>
          <c:tx>
            <c:strRef>
              <c:f>'6.3'!$K$4</c:f>
              <c:strCache>
                <c:ptCount val="1"/>
                <c:pt idx="0">
                  <c:v>S-4</c:v>
                </c:pt>
              </c:strCache>
            </c:strRef>
          </c:tx>
          <c:marker>
            <c:symbol val="none"/>
          </c:marker>
          <c:cat>
            <c:strRef>
              <c:f>'6.3'!$N$7:$N$38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GTO</c:v>
                </c:pt>
                <c:pt idx="11">
                  <c:v>GRO</c:v>
                </c:pt>
                <c:pt idx="12">
                  <c:v>HGO</c:v>
                </c:pt>
                <c:pt idx="13">
                  <c:v>JAL</c:v>
                </c:pt>
                <c:pt idx="14">
                  <c:v>MEX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'6.3'!$K$7:$K$38</c:f>
              <c:numCache>
                <c:formatCode>#,##0</c:formatCode>
                <c:ptCount val="32"/>
                <c:pt idx="0">
                  <c:v>1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7</c:v>
                </c:pt>
                <c:pt idx="7">
                  <c:v>1</c:v>
                </c:pt>
                <c:pt idx="8">
                  <c:v>0</c:v>
                </c:pt>
                <c:pt idx="9">
                  <c:v>2</c:v>
                </c:pt>
                <c:pt idx="10">
                  <c:v>2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  <c:pt idx="26">
                  <c:v>0</c:v>
                </c:pt>
                <c:pt idx="27">
                  <c:v>6</c:v>
                </c:pt>
                <c:pt idx="28">
                  <c:v>0</c:v>
                </c:pt>
                <c:pt idx="29">
                  <c:v>0</c:v>
                </c:pt>
                <c:pt idx="30">
                  <c:v>1</c:v>
                </c:pt>
                <c:pt idx="3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AFBD-423B-9D14-CB053952553C}"/>
            </c:ext>
          </c:extLst>
        </c:ser>
        <c:ser>
          <c:idx val="10"/>
          <c:order val="10"/>
          <c:tx>
            <c:strRef>
              <c:f>'6.3'!$L$4</c:f>
              <c:strCache>
                <c:ptCount val="1"/>
                <c:pt idx="0">
                  <c:v>GI</c:v>
                </c:pt>
              </c:strCache>
            </c:strRef>
          </c:tx>
          <c:marker>
            <c:symbol val="none"/>
          </c:marker>
          <c:cat>
            <c:strRef>
              <c:f>'6.3'!$N$7:$N$38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GTO</c:v>
                </c:pt>
                <c:pt idx="11">
                  <c:v>GRO</c:v>
                </c:pt>
                <c:pt idx="12">
                  <c:v>HGO</c:v>
                </c:pt>
                <c:pt idx="13">
                  <c:v>JAL</c:v>
                </c:pt>
                <c:pt idx="14">
                  <c:v>MEX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'6.3'!$L$7:$L$38</c:f>
              <c:numCache>
                <c:formatCode>#,##0</c:formatCode>
                <c:ptCount val="32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13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3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3</c:v>
                </c:pt>
                <c:pt idx="22">
                  <c:v>0</c:v>
                </c:pt>
                <c:pt idx="23">
                  <c:v>1</c:v>
                </c:pt>
                <c:pt idx="24">
                  <c:v>2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2</c:v>
                </c:pt>
                <c:pt idx="3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AFBD-423B-9D14-CB05395255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8616912"/>
        <c:axId val="208621648"/>
      </c:lineChart>
      <c:catAx>
        <c:axId val="2086169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ES" sz="900" b="1"/>
            </a:pPr>
            <a:endParaRPr lang="es-MX"/>
          </a:p>
        </c:txPr>
        <c:crossAx val="208621648"/>
        <c:crosses val="autoZero"/>
        <c:auto val="1"/>
        <c:lblAlgn val="ctr"/>
        <c:lblOffset val="100"/>
        <c:noMultiLvlLbl val="0"/>
      </c:catAx>
      <c:valAx>
        <c:axId val="208621648"/>
        <c:scaling>
          <c:orientation val="minMax"/>
          <c:max val="6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20861691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6.338615995852942E-2"/>
          <c:y val="0.92094901252097583"/>
          <c:w val="0.86939954524994645"/>
          <c:h val="7.9050987479024143E-2"/>
        </c:manualLayout>
      </c:layout>
      <c:overlay val="0"/>
      <c:txPr>
        <a:bodyPr/>
        <a:lstStyle/>
        <a:p>
          <a:pPr>
            <a:defRPr lang="es-ES" b="1"/>
          </a:pPr>
          <a:endParaRPr lang="es-MX"/>
        </a:p>
      </c:txPr>
    </c:legend>
    <c:plotVisOnly val="1"/>
    <c:dispBlanksAs val="gap"/>
    <c:showDLblsOverMax val="0"/>
  </c:chart>
  <c:spPr>
    <a:solidFill>
      <a:schemeClr val="bg1">
        <a:lumMod val="85000"/>
      </a:schemeClr>
    </a:solidFill>
  </c:sp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 baseline="0"/>
              <a:t>Transporte Privado </a:t>
            </a:r>
          </a:p>
          <a:p>
            <a:pPr>
              <a:defRPr lang="es-ES" sz="1200"/>
            </a:pPr>
            <a:r>
              <a:rPr lang="es-ES" sz="1200" b="1" i="0" u="none" strike="noStrike" baseline="0">
                <a:effectLst/>
              </a:rPr>
              <a:t>Parque Vehicular del Autotransporte </a:t>
            </a:r>
            <a:r>
              <a:rPr lang="es-ES" sz="1200" baseline="0"/>
              <a:t>de Carga por Clase de Vehículo 2017</a:t>
            </a:r>
            <a:endParaRPr lang="es-ES" sz="1200"/>
          </a:p>
        </c:rich>
      </c:tx>
      <c:layout>
        <c:manualLayout>
          <c:xMode val="edge"/>
          <c:yMode val="edge"/>
          <c:x val="0.18559464748987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7.2497954680911914E-2"/>
          <c:y val="0.13596729916957101"/>
          <c:w val="0.90681563253112618"/>
          <c:h val="0.6221549847252699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'6.3'!$B$4</c:f>
              <c:strCache>
                <c:ptCount val="1"/>
                <c:pt idx="0">
                  <c:v>C-2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'6.3'!$N$7:$N$38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GTO</c:v>
                </c:pt>
                <c:pt idx="11">
                  <c:v>GRO</c:v>
                </c:pt>
                <c:pt idx="12">
                  <c:v>HGO</c:v>
                </c:pt>
                <c:pt idx="13">
                  <c:v>JAL</c:v>
                </c:pt>
                <c:pt idx="14">
                  <c:v>MEX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'6.3'!$B$7:$B$38</c:f>
              <c:numCache>
                <c:formatCode>#,##0</c:formatCode>
                <c:ptCount val="32"/>
                <c:pt idx="0">
                  <c:v>232</c:v>
                </c:pt>
                <c:pt idx="1">
                  <c:v>927</c:v>
                </c:pt>
                <c:pt idx="2">
                  <c:v>144</c:v>
                </c:pt>
                <c:pt idx="3">
                  <c:v>81</c:v>
                </c:pt>
                <c:pt idx="4">
                  <c:v>499</c:v>
                </c:pt>
                <c:pt idx="5">
                  <c:v>609</c:v>
                </c:pt>
                <c:pt idx="6">
                  <c:v>5778</c:v>
                </c:pt>
                <c:pt idx="7">
                  <c:v>386</c:v>
                </c:pt>
                <c:pt idx="8">
                  <c:v>95</c:v>
                </c:pt>
                <c:pt idx="9">
                  <c:v>120</c:v>
                </c:pt>
                <c:pt idx="10">
                  <c:v>990</c:v>
                </c:pt>
                <c:pt idx="11">
                  <c:v>3005</c:v>
                </c:pt>
                <c:pt idx="12">
                  <c:v>348</c:v>
                </c:pt>
                <c:pt idx="13">
                  <c:v>2222</c:v>
                </c:pt>
                <c:pt idx="14">
                  <c:v>950</c:v>
                </c:pt>
                <c:pt idx="15">
                  <c:v>1411</c:v>
                </c:pt>
                <c:pt idx="16">
                  <c:v>309</c:v>
                </c:pt>
                <c:pt idx="17">
                  <c:v>105</c:v>
                </c:pt>
                <c:pt idx="18">
                  <c:v>4672</c:v>
                </c:pt>
                <c:pt idx="19">
                  <c:v>448</c:v>
                </c:pt>
                <c:pt idx="20">
                  <c:v>1415</c:v>
                </c:pt>
                <c:pt idx="21">
                  <c:v>391</c:v>
                </c:pt>
                <c:pt idx="22">
                  <c:v>39</c:v>
                </c:pt>
                <c:pt idx="23">
                  <c:v>585</c:v>
                </c:pt>
                <c:pt idx="24">
                  <c:v>586</c:v>
                </c:pt>
                <c:pt idx="25">
                  <c:v>577</c:v>
                </c:pt>
                <c:pt idx="26">
                  <c:v>365</c:v>
                </c:pt>
                <c:pt idx="27">
                  <c:v>657</c:v>
                </c:pt>
                <c:pt idx="28">
                  <c:v>59</c:v>
                </c:pt>
                <c:pt idx="29">
                  <c:v>536</c:v>
                </c:pt>
                <c:pt idx="30">
                  <c:v>1086</c:v>
                </c:pt>
                <c:pt idx="31">
                  <c:v>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50-4C26-AAF9-888FDA343B86}"/>
            </c:ext>
          </c:extLst>
        </c:ser>
        <c:ser>
          <c:idx val="1"/>
          <c:order val="1"/>
          <c:tx>
            <c:strRef>
              <c:f>'6.3'!$C$4</c:f>
              <c:strCache>
                <c:ptCount val="1"/>
                <c:pt idx="0">
                  <c:v>C-3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'6.3'!$N$7:$N$38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GTO</c:v>
                </c:pt>
                <c:pt idx="11">
                  <c:v>GRO</c:v>
                </c:pt>
                <c:pt idx="12">
                  <c:v>HGO</c:v>
                </c:pt>
                <c:pt idx="13">
                  <c:v>JAL</c:v>
                </c:pt>
                <c:pt idx="14">
                  <c:v>MEX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'6.3'!$C$7:$C$38</c:f>
              <c:numCache>
                <c:formatCode>#,##0</c:formatCode>
                <c:ptCount val="32"/>
                <c:pt idx="0">
                  <c:v>236</c:v>
                </c:pt>
                <c:pt idx="1">
                  <c:v>322</c:v>
                </c:pt>
                <c:pt idx="2">
                  <c:v>80</c:v>
                </c:pt>
                <c:pt idx="3">
                  <c:v>63</c:v>
                </c:pt>
                <c:pt idx="4">
                  <c:v>246</c:v>
                </c:pt>
                <c:pt idx="5">
                  <c:v>336</c:v>
                </c:pt>
                <c:pt idx="6">
                  <c:v>3683</c:v>
                </c:pt>
                <c:pt idx="7">
                  <c:v>306</c:v>
                </c:pt>
                <c:pt idx="8">
                  <c:v>41</c:v>
                </c:pt>
                <c:pt idx="9">
                  <c:v>167</c:v>
                </c:pt>
                <c:pt idx="10">
                  <c:v>757</c:v>
                </c:pt>
                <c:pt idx="11">
                  <c:v>194</c:v>
                </c:pt>
                <c:pt idx="12">
                  <c:v>211</c:v>
                </c:pt>
                <c:pt idx="13">
                  <c:v>1613</c:v>
                </c:pt>
                <c:pt idx="14">
                  <c:v>313</c:v>
                </c:pt>
                <c:pt idx="15">
                  <c:v>1177</c:v>
                </c:pt>
                <c:pt idx="16">
                  <c:v>226</c:v>
                </c:pt>
                <c:pt idx="17">
                  <c:v>136</c:v>
                </c:pt>
                <c:pt idx="18">
                  <c:v>2440</c:v>
                </c:pt>
                <c:pt idx="19">
                  <c:v>210</c:v>
                </c:pt>
                <c:pt idx="20">
                  <c:v>892</c:v>
                </c:pt>
                <c:pt idx="21">
                  <c:v>408</c:v>
                </c:pt>
                <c:pt idx="22">
                  <c:v>11</c:v>
                </c:pt>
                <c:pt idx="23">
                  <c:v>394</c:v>
                </c:pt>
                <c:pt idx="24">
                  <c:v>424</c:v>
                </c:pt>
                <c:pt idx="25">
                  <c:v>470</c:v>
                </c:pt>
                <c:pt idx="26">
                  <c:v>163</c:v>
                </c:pt>
                <c:pt idx="27">
                  <c:v>442</c:v>
                </c:pt>
                <c:pt idx="28">
                  <c:v>45</c:v>
                </c:pt>
                <c:pt idx="29">
                  <c:v>506</c:v>
                </c:pt>
                <c:pt idx="30">
                  <c:v>457</c:v>
                </c:pt>
                <c:pt idx="31">
                  <c:v>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A50-4C26-AAF9-888FDA343B86}"/>
            </c:ext>
          </c:extLst>
        </c:ser>
        <c:ser>
          <c:idx val="2"/>
          <c:order val="2"/>
          <c:tx>
            <c:strRef>
              <c:f>'6.3'!$D$4</c:f>
              <c:strCache>
                <c:ptCount val="1"/>
                <c:pt idx="0">
                  <c:v>T-2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</c:spPr>
          <c:invertIfNegative val="0"/>
          <c:cat>
            <c:strRef>
              <c:f>'6.3'!$N$7:$N$38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GTO</c:v>
                </c:pt>
                <c:pt idx="11">
                  <c:v>GRO</c:v>
                </c:pt>
                <c:pt idx="12">
                  <c:v>HGO</c:v>
                </c:pt>
                <c:pt idx="13">
                  <c:v>JAL</c:v>
                </c:pt>
                <c:pt idx="14">
                  <c:v>MEX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'6.3'!$D$7:$D$38</c:f>
              <c:numCache>
                <c:formatCode>#,##0</c:formatCode>
                <c:ptCount val="32"/>
                <c:pt idx="0">
                  <c:v>4</c:v>
                </c:pt>
                <c:pt idx="1">
                  <c:v>63</c:v>
                </c:pt>
                <c:pt idx="2">
                  <c:v>1</c:v>
                </c:pt>
                <c:pt idx="3">
                  <c:v>12</c:v>
                </c:pt>
                <c:pt idx="4">
                  <c:v>4</c:v>
                </c:pt>
                <c:pt idx="5">
                  <c:v>14</c:v>
                </c:pt>
                <c:pt idx="6">
                  <c:v>96</c:v>
                </c:pt>
                <c:pt idx="7">
                  <c:v>14</c:v>
                </c:pt>
                <c:pt idx="8">
                  <c:v>8</c:v>
                </c:pt>
                <c:pt idx="9">
                  <c:v>22</c:v>
                </c:pt>
                <c:pt idx="10">
                  <c:v>23</c:v>
                </c:pt>
                <c:pt idx="11">
                  <c:v>0</c:v>
                </c:pt>
                <c:pt idx="12">
                  <c:v>1</c:v>
                </c:pt>
                <c:pt idx="13">
                  <c:v>51</c:v>
                </c:pt>
                <c:pt idx="14">
                  <c:v>103</c:v>
                </c:pt>
                <c:pt idx="15">
                  <c:v>25</c:v>
                </c:pt>
                <c:pt idx="16">
                  <c:v>4</c:v>
                </c:pt>
                <c:pt idx="17">
                  <c:v>0</c:v>
                </c:pt>
                <c:pt idx="18">
                  <c:v>84</c:v>
                </c:pt>
                <c:pt idx="19">
                  <c:v>0</c:v>
                </c:pt>
                <c:pt idx="20">
                  <c:v>27</c:v>
                </c:pt>
                <c:pt idx="21">
                  <c:v>13</c:v>
                </c:pt>
                <c:pt idx="22">
                  <c:v>1</c:v>
                </c:pt>
                <c:pt idx="23">
                  <c:v>7</c:v>
                </c:pt>
                <c:pt idx="24">
                  <c:v>668</c:v>
                </c:pt>
                <c:pt idx="25">
                  <c:v>68</c:v>
                </c:pt>
                <c:pt idx="26">
                  <c:v>5</c:v>
                </c:pt>
                <c:pt idx="27">
                  <c:v>7</c:v>
                </c:pt>
                <c:pt idx="28">
                  <c:v>0</c:v>
                </c:pt>
                <c:pt idx="29">
                  <c:v>41</c:v>
                </c:pt>
                <c:pt idx="30">
                  <c:v>34</c:v>
                </c:pt>
                <c:pt idx="31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A50-4C26-AAF9-888FDA343B86}"/>
            </c:ext>
          </c:extLst>
        </c:ser>
        <c:ser>
          <c:idx val="3"/>
          <c:order val="3"/>
          <c:tx>
            <c:strRef>
              <c:f>'6.3'!$E$4</c:f>
              <c:strCache>
                <c:ptCount val="1"/>
                <c:pt idx="0">
                  <c:v>T-3</c:v>
                </c:pt>
              </c:strCache>
            </c:strRef>
          </c:tx>
          <c:invertIfNegative val="0"/>
          <c:cat>
            <c:strRef>
              <c:f>'6.3'!$N$7:$N$38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GTO</c:v>
                </c:pt>
                <c:pt idx="11">
                  <c:v>GRO</c:v>
                </c:pt>
                <c:pt idx="12">
                  <c:v>HGO</c:v>
                </c:pt>
                <c:pt idx="13">
                  <c:v>JAL</c:v>
                </c:pt>
                <c:pt idx="14">
                  <c:v>MEX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'6.3'!$E$7:$E$38</c:f>
              <c:numCache>
                <c:formatCode>#,##0</c:formatCode>
                <c:ptCount val="32"/>
                <c:pt idx="0">
                  <c:v>158</c:v>
                </c:pt>
                <c:pt idx="1">
                  <c:v>623</c:v>
                </c:pt>
                <c:pt idx="2">
                  <c:v>88</c:v>
                </c:pt>
                <c:pt idx="3">
                  <c:v>36</c:v>
                </c:pt>
                <c:pt idx="4">
                  <c:v>186</c:v>
                </c:pt>
                <c:pt idx="5">
                  <c:v>340</c:v>
                </c:pt>
                <c:pt idx="6">
                  <c:v>3433</c:v>
                </c:pt>
                <c:pt idx="7">
                  <c:v>261</c:v>
                </c:pt>
                <c:pt idx="8">
                  <c:v>25</c:v>
                </c:pt>
                <c:pt idx="9">
                  <c:v>211</c:v>
                </c:pt>
                <c:pt idx="10">
                  <c:v>751</c:v>
                </c:pt>
                <c:pt idx="11">
                  <c:v>279</c:v>
                </c:pt>
                <c:pt idx="12">
                  <c:v>127</c:v>
                </c:pt>
                <c:pt idx="13">
                  <c:v>966</c:v>
                </c:pt>
                <c:pt idx="14">
                  <c:v>300</c:v>
                </c:pt>
                <c:pt idx="15">
                  <c:v>366</c:v>
                </c:pt>
                <c:pt idx="16">
                  <c:v>47</c:v>
                </c:pt>
                <c:pt idx="17">
                  <c:v>102</c:v>
                </c:pt>
                <c:pt idx="18">
                  <c:v>1269</c:v>
                </c:pt>
                <c:pt idx="19">
                  <c:v>153</c:v>
                </c:pt>
                <c:pt idx="20">
                  <c:v>590</c:v>
                </c:pt>
                <c:pt idx="21">
                  <c:v>253</c:v>
                </c:pt>
                <c:pt idx="22">
                  <c:v>11</c:v>
                </c:pt>
                <c:pt idx="23">
                  <c:v>247</c:v>
                </c:pt>
                <c:pt idx="24">
                  <c:v>322</c:v>
                </c:pt>
                <c:pt idx="25">
                  <c:v>472</c:v>
                </c:pt>
                <c:pt idx="26">
                  <c:v>276</c:v>
                </c:pt>
                <c:pt idx="27">
                  <c:v>412</c:v>
                </c:pt>
                <c:pt idx="28">
                  <c:v>34</c:v>
                </c:pt>
                <c:pt idx="29">
                  <c:v>347</c:v>
                </c:pt>
                <c:pt idx="30">
                  <c:v>151</c:v>
                </c:pt>
                <c:pt idx="31">
                  <c:v>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A50-4C26-AAF9-888FDA343B86}"/>
            </c:ext>
          </c:extLst>
        </c:ser>
        <c:ser>
          <c:idx val="4"/>
          <c:order val="4"/>
          <c:tx>
            <c:strRef>
              <c:f>'6.3'!$F$4</c:f>
              <c:strCache>
                <c:ptCount val="1"/>
                <c:pt idx="0">
                  <c:v>R-2</c:v>
                </c:pt>
              </c:strCache>
            </c:strRef>
          </c:tx>
          <c:invertIfNegative val="0"/>
          <c:cat>
            <c:strRef>
              <c:f>'6.3'!$N$7:$N$38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GTO</c:v>
                </c:pt>
                <c:pt idx="11">
                  <c:v>GRO</c:v>
                </c:pt>
                <c:pt idx="12">
                  <c:v>HGO</c:v>
                </c:pt>
                <c:pt idx="13">
                  <c:v>JAL</c:v>
                </c:pt>
                <c:pt idx="14">
                  <c:v>MEX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'6.3'!$F$7:$F$38</c:f>
              <c:numCache>
                <c:formatCode>#,##0</c:formatCode>
                <c:ptCount val="32"/>
                <c:pt idx="0">
                  <c:v>6</c:v>
                </c:pt>
                <c:pt idx="1">
                  <c:v>35</c:v>
                </c:pt>
                <c:pt idx="2">
                  <c:v>1</c:v>
                </c:pt>
                <c:pt idx="3">
                  <c:v>0</c:v>
                </c:pt>
                <c:pt idx="4">
                  <c:v>5</c:v>
                </c:pt>
                <c:pt idx="5">
                  <c:v>1</c:v>
                </c:pt>
                <c:pt idx="6">
                  <c:v>89</c:v>
                </c:pt>
                <c:pt idx="7">
                  <c:v>2</c:v>
                </c:pt>
                <c:pt idx="8">
                  <c:v>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0</c:v>
                </c:pt>
                <c:pt idx="13">
                  <c:v>6</c:v>
                </c:pt>
                <c:pt idx="14">
                  <c:v>11</c:v>
                </c:pt>
                <c:pt idx="15">
                  <c:v>9</c:v>
                </c:pt>
                <c:pt idx="16">
                  <c:v>3</c:v>
                </c:pt>
                <c:pt idx="17">
                  <c:v>0</c:v>
                </c:pt>
                <c:pt idx="18">
                  <c:v>13</c:v>
                </c:pt>
                <c:pt idx="19">
                  <c:v>1</c:v>
                </c:pt>
                <c:pt idx="20">
                  <c:v>10</c:v>
                </c:pt>
                <c:pt idx="21">
                  <c:v>2</c:v>
                </c:pt>
                <c:pt idx="22">
                  <c:v>1</c:v>
                </c:pt>
                <c:pt idx="23">
                  <c:v>6</c:v>
                </c:pt>
                <c:pt idx="24">
                  <c:v>0</c:v>
                </c:pt>
                <c:pt idx="25">
                  <c:v>6</c:v>
                </c:pt>
                <c:pt idx="26">
                  <c:v>1</c:v>
                </c:pt>
                <c:pt idx="27">
                  <c:v>4</c:v>
                </c:pt>
                <c:pt idx="28">
                  <c:v>5</c:v>
                </c:pt>
                <c:pt idx="29">
                  <c:v>4</c:v>
                </c:pt>
                <c:pt idx="30">
                  <c:v>1</c:v>
                </c:pt>
                <c:pt idx="3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A50-4C26-AAF9-888FDA343B86}"/>
            </c:ext>
          </c:extLst>
        </c:ser>
        <c:ser>
          <c:idx val="5"/>
          <c:order val="5"/>
          <c:tx>
            <c:strRef>
              <c:f>'6.3'!$G$4</c:f>
              <c:strCache>
                <c:ptCount val="1"/>
                <c:pt idx="0">
                  <c:v>R-3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cat>
            <c:strRef>
              <c:f>'6.3'!$N$7:$N$38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GTO</c:v>
                </c:pt>
                <c:pt idx="11">
                  <c:v>GRO</c:v>
                </c:pt>
                <c:pt idx="12">
                  <c:v>HGO</c:v>
                </c:pt>
                <c:pt idx="13">
                  <c:v>JAL</c:v>
                </c:pt>
                <c:pt idx="14">
                  <c:v>MEX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'6.3'!$G$7:$G$38</c:f>
              <c:numCache>
                <c:formatCode>#,##0</c:formatCode>
                <c:ptCount val="32"/>
                <c:pt idx="0">
                  <c:v>0</c:v>
                </c:pt>
                <c:pt idx="1">
                  <c:v>2</c:v>
                </c:pt>
                <c:pt idx="2">
                  <c:v>7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13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13</c:v>
                </c:pt>
                <c:pt idx="14">
                  <c:v>3</c:v>
                </c:pt>
                <c:pt idx="15">
                  <c:v>4</c:v>
                </c:pt>
                <c:pt idx="16">
                  <c:v>1</c:v>
                </c:pt>
                <c:pt idx="17">
                  <c:v>0</c:v>
                </c:pt>
                <c:pt idx="18">
                  <c:v>10</c:v>
                </c:pt>
                <c:pt idx="19">
                  <c:v>4</c:v>
                </c:pt>
                <c:pt idx="20">
                  <c:v>4</c:v>
                </c:pt>
                <c:pt idx="21">
                  <c:v>0</c:v>
                </c:pt>
                <c:pt idx="22">
                  <c:v>0</c:v>
                </c:pt>
                <c:pt idx="23">
                  <c:v>2</c:v>
                </c:pt>
                <c:pt idx="24">
                  <c:v>0</c:v>
                </c:pt>
                <c:pt idx="25">
                  <c:v>0</c:v>
                </c:pt>
                <c:pt idx="26">
                  <c:v>5</c:v>
                </c:pt>
                <c:pt idx="27">
                  <c:v>1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A50-4C26-AAF9-888FDA343B86}"/>
            </c:ext>
          </c:extLst>
        </c:ser>
        <c:ser>
          <c:idx val="6"/>
          <c:order val="6"/>
          <c:tx>
            <c:strRef>
              <c:f>'6.3'!$H$4</c:f>
              <c:strCache>
                <c:ptCount val="1"/>
                <c:pt idx="0">
                  <c:v>S-1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cat>
            <c:strRef>
              <c:f>'6.3'!$N$7:$N$38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GTO</c:v>
                </c:pt>
                <c:pt idx="11">
                  <c:v>GRO</c:v>
                </c:pt>
                <c:pt idx="12">
                  <c:v>HGO</c:v>
                </c:pt>
                <c:pt idx="13">
                  <c:v>JAL</c:v>
                </c:pt>
                <c:pt idx="14">
                  <c:v>MEX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'6.3'!$H$7:$H$38</c:f>
              <c:numCache>
                <c:formatCode>#,##0</c:formatCode>
                <c:ptCount val="32"/>
                <c:pt idx="0">
                  <c:v>10</c:v>
                </c:pt>
                <c:pt idx="1">
                  <c:v>34</c:v>
                </c:pt>
                <c:pt idx="2">
                  <c:v>0</c:v>
                </c:pt>
                <c:pt idx="3">
                  <c:v>0</c:v>
                </c:pt>
                <c:pt idx="4">
                  <c:v>10</c:v>
                </c:pt>
                <c:pt idx="5">
                  <c:v>11</c:v>
                </c:pt>
                <c:pt idx="6">
                  <c:v>126</c:v>
                </c:pt>
                <c:pt idx="7">
                  <c:v>15</c:v>
                </c:pt>
                <c:pt idx="8">
                  <c:v>10</c:v>
                </c:pt>
                <c:pt idx="9">
                  <c:v>14</c:v>
                </c:pt>
                <c:pt idx="10">
                  <c:v>22</c:v>
                </c:pt>
                <c:pt idx="11">
                  <c:v>0</c:v>
                </c:pt>
                <c:pt idx="12">
                  <c:v>4</c:v>
                </c:pt>
                <c:pt idx="13">
                  <c:v>43</c:v>
                </c:pt>
                <c:pt idx="14">
                  <c:v>64</c:v>
                </c:pt>
                <c:pt idx="15">
                  <c:v>20</c:v>
                </c:pt>
                <c:pt idx="16">
                  <c:v>0</c:v>
                </c:pt>
                <c:pt idx="17">
                  <c:v>4</c:v>
                </c:pt>
                <c:pt idx="18">
                  <c:v>84</c:v>
                </c:pt>
                <c:pt idx="19">
                  <c:v>0</c:v>
                </c:pt>
                <c:pt idx="20">
                  <c:v>107</c:v>
                </c:pt>
                <c:pt idx="21">
                  <c:v>227</c:v>
                </c:pt>
                <c:pt idx="22">
                  <c:v>0</c:v>
                </c:pt>
                <c:pt idx="23">
                  <c:v>4</c:v>
                </c:pt>
                <c:pt idx="24">
                  <c:v>1331</c:v>
                </c:pt>
                <c:pt idx="25">
                  <c:v>65</c:v>
                </c:pt>
                <c:pt idx="26">
                  <c:v>82</c:v>
                </c:pt>
                <c:pt idx="27">
                  <c:v>22</c:v>
                </c:pt>
                <c:pt idx="28">
                  <c:v>0</c:v>
                </c:pt>
                <c:pt idx="29">
                  <c:v>169</c:v>
                </c:pt>
                <c:pt idx="30">
                  <c:v>56</c:v>
                </c:pt>
                <c:pt idx="3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A50-4C26-AAF9-888FDA343B86}"/>
            </c:ext>
          </c:extLst>
        </c:ser>
        <c:ser>
          <c:idx val="7"/>
          <c:order val="7"/>
          <c:tx>
            <c:strRef>
              <c:f>'6.3'!$I$4</c:f>
              <c:strCache>
                <c:ptCount val="1"/>
                <c:pt idx="0">
                  <c:v>S-2</c:v>
                </c:pt>
              </c:strCache>
            </c:strRef>
          </c:tx>
          <c:spPr>
            <a:solidFill>
              <a:schemeClr val="accent5"/>
            </a:solidFill>
          </c:spPr>
          <c:invertIfNegative val="0"/>
          <c:cat>
            <c:strRef>
              <c:f>'6.3'!$N$7:$N$38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GTO</c:v>
                </c:pt>
                <c:pt idx="11">
                  <c:v>GRO</c:v>
                </c:pt>
                <c:pt idx="12">
                  <c:v>HGO</c:v>
                </c:pt>
                <c:pt idx="13">
                  <c:v>JAL</c:v>
                </c:pt>
                <c:pt idx="14">
                  <c:v>MEX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'6.3'!$I$7:$I$38</c:f>
              <c:numCache>
                <c:formatCode>#,##0</c:formatCode>
                <c:ptCount val="32"/>
                <c:pt idx="0">
                  <c:v>188</c:v>
                </c:pt>
                <c:pt idx="1">
                  <c:v>1027</c:v>
                </c:pt>
                <c:pt idx="2">
                  <c:v>56</c:v>
                </c:pt>
                <c:pt idx="3">
                  <c:v>55</c:v>
                </c:pt>
                <c:pt idx="4">
                  <c:v>162</c:v>
                </c:pt>
                <c:pt idx="5">
                  <c:v>355</c:v>
                </c:pt>
                <c:pt idx="6">
                  <c:v>5729</c:v>
                </c:pt>
                <c:pt idx="7">
                  <c:v>250</c:v>
                </c:pt>
                <c:pt idx="8">
                  <c:v>24</c:v>
                </c:pt>
                <c:pt idx="9">
                  <c:v>283</c:v>
                </c:pt>
                <c:pt idx="10">
                  <c:v>930</c:v>
                </c:pt>
                <c:pt idx="11">
                  <c:v>407</c:v>
                </c:pt>
                <c:pt idx="12">
                  <c:v>121</c:v>
                </c:pt>
                <c:pt idx="13">
                  <c:v>833</c:v>
                </c:pt>
                <c:pt idx="14">
                  <c:v>447</c:v>
                </c:pt>
                <c:pt idx="15">
                  <c:v>217</c:v>
                </c:pt>
                <c:pt idx="16">
                  <c:v>23</c:v>
                </c:pt>
                <c:pt idx="17">
                  <c:v>80</c:v>
                </c:pt>
                <c:pt idx="18">
                  <c:v>2208</c:v>
                </c:pt>
                <c:pt idx="19">
                  <c:v>117</c:v>
                </c:pt>
                <c:pt idx="20">
                  <c:v>449</c:v>
                </c:pt>
                <c:pt idx="21">
                  <c:v>260</c:v>
                </c:pt>
                <c:pt idx="22">
                  <c:v>8</c:v>
                </c:pt>
                <c:pt idx="23">
                  <c:v>277</c:v>
                </c:pt>
                <c:pt idx="24">
                  <c:v>524</c:v>
                </c:pt>
                <c:pt idx="25">
                  <c:v>522</c:v>
                </c:pt>
                <c:pt idx="26">
                  <c:v>324</c:v>
                </c:pt>
                <c:pt idx="27">
                  <c:v>328</c:v>
                </c:pt>
                <c:pt idx="28">
                  <c:v>32</c:v>
                </c:pt>
                <c:pt idx="29">
                  <c:v>317</c:v>
                </c:pt>
                <c:pt idx="30">
                  <c:v>168</c:v>
                </c:pt>
                <c:pt idx="31">
                  <c:v>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A50-4C26-AAF9-888FDA343B86}"/>
            </c:ext>
          </c:extLst>
        </c:ser>
        <c:ser>
          <c:idx val="8"/>
          <c:order val="8"/>
          <c:tx>
            <c:strRef>
              <c:f>'6.3'!$J$4</c:f>
              <c:strCache>
                <c:ptCount val="1"/>
                <c:pt idx="0">
                  <c:v>S-3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</c:spPr>
          <c:invertIfNegative val="0"/>
          <c:cat>
            <c:strRef>
              <c:f>'6.3'!$N$7:$N$38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GTO</c:v>
                </c:pt>
                <c:pt idx="11">
                  <c:v>GRO</c:v>
                </c:pt>
                <c:pt idx="12">
                  <c:v>HGO</c:v>
                </c:pt>
                <c:pt idx="13">
                  <c:v>JAL</c:v>
                </c:pt>
                <c:pt idx="14">
                  <c:v>MEX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'6.3'!$J$7:$J$38</c:f>
              <c:numCache>
                <c:formatCode>#,##0</c:formatCode>
                <c:ptCount val="32"/>
                <c:pt idx="0">
                  <c:v>31</c:v>
                </c:pt>
                <c:pt idx="1">
                  <c:v>89</c:v>
                </c:pt>
                <c:pt idx="2">
                  <c:v>20</c:v>
                </c:pt>
                <c:pt idx="3">
                  <c:v>15</c:v>
                </c:pt>
                <c:pt idx="4">
                  <c:v>54</c:v>
                </c:pt>
                <c:pt idx="5">
                  <c:v>124</c:v>
                </c:pt>
                <c:pt idx="6">
                  <c:v>774</c:v>
                </c:pt>
                <c:pt idx="7">
                  <c:v>66</c:v>
                </c:pt>
                <c:pt idx="8">
                  <c:v>7</c:v>
                </c:pt>
                <c:pt idx="9">
                  <c:v>55</c:v>
                </c:pt>
                <c:pt idx="10">
                  <c:v>141</c:v>
                </c:pt>
                <c:pt idx="11">
                  <c:v>84</c:v>
                </c:pt>
                <c:pt idx="12">
                  <c:v>59</c:v>
                </c:pt>
                <c:pt idx="13">
                  <c:v>391</c:v>
                </c:pt>
                <c:pt idx="14">
                  <c:v>44</c:v>
                </c:pt>
                <c:pt idx="15">
                  <c:v>152</c:v>
                </c:pt>
                <c:pt idx="16">
                  <c:v>21</c:v>
                </c:pt>
                <c:pt idx="17">
                  <c:v>27</c:v>
                </c:pt>
                <c:pt idx="18">
                  <c:v>488</c:v>
                </c:pt>
                <c:pt idx="19">
                  <c:v>61</c:v>
                </c:pt>
                <c:pt idx="20">
                  <c:v>143</c:v>
                </c:pt>
                <c:pt idx="21">
                  <c:v>146</c:v>
                </c:pt>
                <c:pt idx="22">
                  <c:v>2</c:v>
                </c:pt>
                <c:pt idx="23">
                  <c:v>80</c:v>
                </c:pt>
                <c:pt idx="24">
                  <c:v>112</c:v>
                </c:pt>
                <c:pt idx="25">
                  <c:v>111</c:v>
                </c:pt>
                <c:pt idx="26">
                  <c:v>59</c:v>
                </c:pt>
                <c:pt idx="27">
                  <c:v>236</c:v>
                </c:pt>
                <c:pt idx="28">
                  <c:v>7</c:v>
                </c:pt>
                <c:pt idx="29">
                  <c:v>103</c:v>
                </c:pt>
                <c:pt idx="30">
                  <c:v>28</c:v>
                </c:pt>
                <c:pt idx="31">
                  <c:v>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A50-4C26-AAF9-888FDA343B86}"/>
            </c:ext>
          </c:extLst>
        </c:ser>
        <c:ser>
          <c:idx val="9"/>
          <c:order val="9"/>
          <c:tx>
            <c:strRef>
              <c:f>'6.3'!$K$4</c:f>
              <c:strCache>
                <c:ptCount val="1"/>
                <c:pt idx="0">
                  <c:v>S-4</c:v>
                </c:pt>
              </c:strCache>
            </c:strRef>
          </c:tx>
          <c:invertIfNegative val="0"/>
          <c:cat>
            <c:strRef>
              <c:f>'6.3'!$N$7:$N$38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GTO</c:v>
                </c:pt>
                <c:pt idx="11">
                  <c:v>GRO</c:v>
                </c:pt>
                <c:pt idx="12">
                  <c:v>HGO</c:v>
                </c:pt>
                <c:pt idx="13">
                  <c:v>JAL</c:v>
                </c:pt>
                <c:pt idx="14">
                  <c:v>MEX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'6.3'!$K$7:$K$38</c:f>
              <c:numCache>
                <c:formatCode>#,##0</c:formatCode>
                <c:ptCount val="32"/>
                <c:pt idx="0">
                  <c:v>1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7</c:v>
                </c:pt>
                <c:pt idx="7">
                  <c:v>1</c:v>
                </c:pt>
                <c:pt idx="8">
                  <c:v>0</c:v>
                </c:pt>
                <c:pt idx="9">
                  <c:v>2</c:v>
                </c:pt>
                <c:pt idx="10">
                  <c:v>2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  <c:pt idx="26">
                  <c:v>0</c:v>
                </c:pt>
                <c:pt idx="27">
                  <c:v>6</c:v>
                </c:pt>
                <c:pt idx="28">
                  <c:v>0</c:v>
                </c:pt>
                <c:pt idx="29">
                  <c:v>0</c:v>
                </c:pt>
                <c:pt idx="30">
                  <c:v>1</c:v>
                </c:pt>
                <c:pt idx="3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EA50-4C26-AAF9-888FDA343B86}"/>
            </c:ext>
          </c:extLst>
        </c:ser>
        <c:ser>
          <c:idx val="10"/>
          <c:order val="10"/>
          <c:tx>
            <c:strRef>
              <c:f>'6.3'!$L$4</c:f>
              <c:strCache>
                <c:ptCount val="1"/>
                <c:pt idx="0">
                  <c:v>GI</c:v>
                </c:pt>
              </c:strCache>
            </c:strRef>
          </c:tx>
          <c:invertIfNegative val="0"/>
          <c:cat>
            <c:strRef>
              <c:f>'6.3'!$N$7:$N$38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GTO</c:v>
                </c:pt>
                <c:pt idx="11">
                  <c:v>GRO</c:v>
                </c:pt>
                <c:pt idx="12">
                  <c:v>HGO</c:v>
                </c:pt>
                <c:pt idx="13">
                  <c:v>JAL</c:v>
                </c:pt>
                <c:pt idx="14">
                  <c:v>MEX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'6.3'!$L$7:$L$38</c:f>
              <c:numCache>
                <c:formatCode>#,##0</c:formatCode>
                <c:ptCount val="32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13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3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3</c:v>
                </c:pt>
                <c:pt idx="22">
                  <c:v>0</c:v>
                </c:pt>
                <c:pt idx="23">
                  <c:v>1</c:v>
                </c:pt>
                <c:pt idx="24">
                  <c:v>2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2</c:v>
                </c:pt>
                <c:pt idx="3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A50-4C26-AAF9-888FDA343B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08721024"/>
        <c:axId val="208721416"/>
      </c:barChart>
      <c:catAx>
        <c:axId val="2087210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ES" sz="900" b="1"/>
            </a:pPr>
            <a:endParaRPr lang="es-MX"/>
          </a:p>
        </c:txPr>
        <c:crossAx val="208721416"/>
        <c:crosses val="autoZero"/>
        <c:auto val="1"/>
        <c:lblAlgn val="ctr"/>
        <c:lblOffset val="100"/>
        <c:noMultiLvlLbl val="0"/>
      </c:catAx>
      <c:valAx>
        <c:axId val="208721416"/>
        <c:scaling>
          <c:orientation val="minMax"/>
          <c:max val="20000"/>
        </c:scaling>
        <c:delete val="0"/>
        <c:axPos val="l"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208721024"/>
        <c:crosses val="autoZero"/>
        <c:crossBetween val="between"/>
        <c:majorUnit val="5000"/>
        <c:minorUnit val="1000"/>
      </c:valAx>
    </c:plotArea>
    <c:legend>
      <c:legendPos val="b"/>
      <c:layout>
        <c:manualLayout>
          <c:xMode val="edge"/>
          <c:yMode val="edge"/>
          <c:x val="0.26698044267738746"/>
          <c:y val="0.92094901252097827"/>
          <c:w val="0.53460030646458212"/>
          <c:h val="7.9050987479024143E-2"/>
        </c:manualLayout>
      </c:layout>
      <c:overlay val="0"/>
      <c:txPr>
        <a:bodyPr/>
        <a:lstStyle/>
        <a:p>
          <a:pPr>
            <a:defRPr lang="es-ES" b="1"/>
          </a:pPr>
          <a:endParaRPr lang="es-MX"/>
        </a:p>
      </c:txPr>
    </c:legend>
    <c:plotVisOnly val="1"/>
    <c:dispBlanksAs val="gap"/>
    <c:showDLblsOverMax val="0"/>
  </c:chart>
  <c:spPr>
    <a:solidFill>
      <a:schemeClr val="bg1">
        <a:lumMod val="85000"/>
      </a:schemeClr>
    </a:solidFill>
  </c:sp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050"/>
            </a:pPr>
            <a:r>
              <a:rPr lang="es-ES" sz="1050" baseline="0"/>
              <a:t>Transporte Privado </a:t>
            </a:r>
          </a:p>
          <a:p>
            <a:pPr>
              <a:defRPr lang="es-ES" sz="1050"/>
            </a:pPr>
            <a:r>
              <a:rPr lang="es-ES" sz="1050" b="1" i="0" u="none" strike="noStrike" baseline="0">
                <a:effectLst/>
              </a:rPr>
              <a:t>Participación del Parque Vehicular del</a:t>
            </a:r>
          </a:p>
          <a:p>
            <a:pPr>
              <a:defRPr lang="es-ES" sz="1050"/>
            </a:pPr>
            <a:r>
              <a:rPr lang="es-ES" sz="1050" b="1" i="0" u="none" strike="noStrike" baseline="0">
                <a:effectLst/>
              </a:rPr>
              <a:t> </a:t>
            </a:r>
            <a:r>
              <a:rPr lang="es-ES" sz="1050" baseline="0"/>
              <a:t>Transporte Terrestre de Pasajeros, excepto por Ferrocarril por Clase 2017</a:t>
            </a:r>
            <a:endParaRPr lang="es-ES" sz="1050"/>
          </a:p>
        </c:rich>
      </c:tx>
      <c:layout>
        <c:manualLayout>
          <c:xMode val="edge"/>
          <c:yMode val="edge"/>
          <c:x val="0.1479482306091048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3.1149002926358343E-2"/>
          <c:y val="0.33308637132102265"/>
          <c:w val="0.43036389416840132"/>
          <c:h val="0.66622168670197357"/>
        </c:manualLayout>
      </c:layout>
      <c:pieChart>
        <c:varyColors val="1"/>
        <c:ser>
          <c:idx val="0"/>
          <c:order val="0"/>
          <c:explosion val="11"/>
          <c:dPt>
            <c:idx val="0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1-B516-4490-888B-306E903F86B8}"/>
              </c:ext>
            </c:extLst>
          </c:dPt>
          <c:dPt>
            <c:idx val="1"/>
            <c:bubble3D val="0"/>
            <c:spPr>
              <a:solidFill>
                <a:schemeClr val="bg1">
                  <a:lumMod val="6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B516-4490-888B-306E903F86B8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0EA5FD10-7099-4610-AA68-5BA0216901AC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B516-4490-888B-306E903F86B8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1A247905-9125-4D0E-A908-CF142FACC296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B516-4490-888B-306E903F86B8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6D0141FF-1480-466E-88E1-6986F48C1EAC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4-B516-4490-888B-306E903F86B8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76E09902-3625-477B-A18A-14EA19092FBE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B516-4490-888B-306E903F86B8}"/>
                </c:ext>
              </c:extLst>
            </c:dLbl>
            <c:dLbl>
              <c:idx val="4"/>
              <c:layout>
                <c:manualLayout>
                  <c:x val="6.183316740579841E-2"/>
                  <c:y val="1.0982897600433398E-2"/>
                </c:manualLayout>
              </c:layout>
              <c:tx>
                <c:rich>
                  <a:bodyPr/>
                  <a:lstStyle/>
                  <a:p>
                    <a:fld id="{1121E077-6635-4931-BB75-E323E02CEE6C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4-F790-4288-A012-55AA20FDA1D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MX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'6.4'!$A$6:$A$10</c:f>
              <c:strCache>
                <c:ptCount val="5"/>
                <c:pt idx="0">
                  <c:v>Autobús</c:v>
                </c:pt>
                <c:pt idx="1">
                  <c:v>Automóvil</c:v>
                </c:pt>
                <c:pt idx="2">
                  <c:v>Camioneta</c:v>
                </c:pt>
                <c:pt idx="3">
                  <c:v>Midibús</c:v>
                </c:pt>
                <c:pt idx="4">
                  <c:v>Minibús o Microbús</c:v>
                </c:pt>
              </c:strCache>
            </c:strRef>
          </c:cat>
          <c:val>
            <c:numRef>
              <c:f>'6.4'!$C$6:$C$10</c:f>
              <c:numCache>
                <c:formatCode>#,##0.0</c:formatCode>
                <c:ptCount val="5"/>
                <c:pt idx="0">
                  <c:v>23.3</c:v>
                </c:pt>
                <c:pt idx="1">
                  <c:v>0.59171597633136097</c:v>
                </c:pt>
                <c:pt idx="2">
                  <c:v>75.016436554898092</c:v>
                </c:pt>
                <c:pt idx="3">
                  <c:v>0.42735042735042739</c:v>
                </c:pt>
                <c:pt idx="4">
                  <c:v>0.72320841551610782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516-4490-888B-306E903F86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1272658159109417"/>
          <c:y val="0.41935419994208911"/>
          <c:w val="0.31984046821733586"/>
          <c:h val="0.31647377411157013"/>
        </c:manualLayout>
      </c:layout>
      <c:overlay val="0"/>
      <c:txPr>
        <a:bodyPr/>
        <a:lstStyle/>
        <a:p>
          <a:pPr>
            <a:defRPr lang="es-ES" sz="1050" b="1"/>
          </a:pPr>
          <a:endParaRPr lang="es-MX"/>
        </a:p>
      </c:txPr>
    </c:legend>
    <c:plotVisOnly val="1"/>
    <c:dispBlanksAs val="gap"/>
    <c:showDLblsOverMax val="0"/>
  </c:chart>
  <c:spPr>
    <a:solidFill>
      <a:schemeClr val="bg1">
        <a:lumMod val="85000"/>
      </a:schemeClr>
    </a:solidFill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100"/>
            </a:pPr>
            <a:r>
              <a:rPr lang="es-ES" sz="1100" b="1" i="0" baseline="0"/>
              <a:t>Transporte Privado </a:t>
            </a:r>
          </a:p>
          <a:p>
            <a:pPr>
              <a:defRPr lang="es-ES" sz="1100"/>
            </a:pPr>
            <a:r>
              <a:rPr lang="es-ES" sz="1100" b="1" i="0" baseline="0"/>
              <a:t>Estructura Empresarial del Transporte Terrestre de Pasajeros, excepto por Ferrocarril 2017</a:t>
            </a:r>
          </a:p>
        </c:rich>
      </c:tx>
      <c:layout>
        <c:manualLayout>
          <c:xMode val="edge"/>
          <c:yMode val="edge"/>
          <c:x val="0.14723047776922621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9.0879363763740076E-2"/>
          <c:y val="0.1981981981981982"/>
          <c:w val="0.8815517139304957"/>
          <c:h val="0.6439114705256437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'6.5'!$C$4</c:f>
              <c:strCache>
                <c:ptCount val="1"/>
                <c:pt idx="0">
                  <c:v>Empresas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b="1"/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('6.5'!$A$6,'6.5'!$A$8,'6.5'!$A$10,'6.5'!$A$12)</c:f>
              <c:strCache>
                <c:ptCount val="4"/>
                <c:pt idx="0">
                  <c:v>Hombre-Camión</c:v>
                </c:pt>
                <c:pt idx="1">
                  <c:v>Pequeña</c:v>
                </c:pt>
                <c:pt idx="2">
                  <c:v>Mediana</c:v>
                </c:pt>
                <c:pt idx="3">
                  <c:v>Grande</c:v>
                </c:pt>
              </c:strCache>
            </c:strRef>
          </c:cat>
          <c:val>
            <c:numRef>
              <c:f>('6.5'!$C$6,'6.5'!$C$8,'6.5'!$C$10,'6.5'!$C$12)</c:f>
              <c:numCache>
                <c:formatCode>#,##0</c:formatCode>
                <c:ptCount val="4"/>
                <c:pt idx="0">
                  <c:v>1073</c:v>
                </c:pt>
                <c:pt idx="1">
                  <c:v>71</c:v>
                </c:pt>
                <c:pt idx="2">
                  <c:v>9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D9-47DF-98A7-F0F9BBA6C36E}"/>
            </c:ext>
          </c:extLst>
        </c:ser>
        <c:ser>
          <c:idx val="1"/>
          <c:order val="1"/>
          <c:tx>
            <c:strRef>
              <c:f>'6.5'!$E$4</c:f>
              <c:strCache>
                <c:ptCount val="1"/>
                <c:pt idx="0">
                  <c:v>Vehículos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b="1"/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('6.5'!$A$6,'6.5'!$A$8,'6.5'!$A$10,'6.5'!$A$12)</c:f>
              <c:strCache>
                <c:ptCount val="4"/>
                <c:pt idx="0">
                  <c:v>Hombre-Camión</c:v>
                </c:pt>
                <c:pt idx="1">
                  <c:v>Pequeña</c:v>
                </c:pt>
                <c:pt idx="2">
                  <c:v>Mediana</c:v>
                </c:pt>
                <c:pt idx="3">
                  <c:v>Grande</c:v>
                </c:pt>
              </c:strCache>
            </c:strRef>
          </c:cat>
          <c:val>
            <c:numRef>
              <c:f>('6.5'!$E$6,'6.5'!$E$8,'6.5'!$E$10,'6.5'!$E$12)</c:f>
              <c:numCache>
                <c:formatCode>#,##0</c:formatCode>
                <c:ptCount val="4"/>
                <c:pt idx="0">
                  <c:v>1692</c:v>
                </c:pt>
                <c:pt idx="1">
                  <c:v>743</c:v>
                </c:pt>
                <c:pt idx="2">
                  <c:v>480</c:v>
                </c:pt>
                <c:pt idx="3">
                  <c:v>127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6D9-47DF-98A7-F0F9BBA6C36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08155040"/>
        <c:axId val="207419624"/>
      </c:barChart>
      <c:catAx>
        <c:axId val="2081550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207419624"/>
        <c:crosses val="autoZero"/>
        <c:auto val="1"/>
        <c:lblAlgn val="ctr"/>
        <c:lblOffset val="100"/>
        <c:noMultiLvlLbl val="0"/>
      </c:catAx>
      <c:valAx>
        <c:axId val="207419624"/>
        <c:scaling>
          <c:orientation val="minMax"/>
          <c:max val="2000"/>
        </c:scaling>
        <c:delete val="0"/>
        <c:axPos val="l"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20815504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35162808596293882"/>
          <c:y val="0.91854543519897847"/>
          <c:w val="0.3067487616679509"/>
          <c:h val="8.1454564801021506E-2"/>
        </c:manualLayout>
      </c:layout>
      <c:overlay val="0"/>
      <c:txPr>
        <a:bodyPr/>
        <a:lstStyle/>
        <a:p>
          <a:pPr>
            <a:defRPr lang="es-ES" b="1"/>
          </a:pPr>
          <a:endParaRPr lang="es-MX"/>
        </a:p>
      </c:txPr>
    </c:legend>
    <c:plotVisOnly val="1"/>
    <c:dispBlanksAs val="gap"/>
    <c:showDLblsOverMax val="0"/>
  </c:chart>
  <c:spPr>
    <a:solidFill>
      <a:schemeClr val="bg1">
        <a:lumMod val="85000"/>
      </a:schemeClr>
    </a:solidFill>
  </c:sp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050"/>
            </a:pPr>
            <a:r>
              <a:rPr lang="es-ES" sz="1050" b="1" i="0" baseline="0">
                <a:effectLst/>
              </a:rPr>
              <a:t>Transporte Privado </a:t>
            </a:r>
            <a:endParaRPr lang="es-MX" sz="1050">
              <a:effectLst/>
            </a:endParaRPr>
          </a:p>
          <a:p>
            <a:pPr>
              <a:defRPr lang="es-ES" sz="1050"/>
            </a:pPr>
            <a:r>
              <a:rPr lang="es-ES" sz="1050" b="1" i="0" baseline="0">
                <a:effectLst/>
              </a:rPr>
              <a:t>Participación de las Empresas en la Estructura Empresarial del Transporte Terrestre de Pasajeros, excepto por Ferrocarril 2017</a:t>
            </a:r>
            <a:endParaRPr lang="es-MX" sz="1050">
              <a:effectLst/>
            </a:endParaRPr>
          </a:p>
        </c:rich>
      </c:tx>
      <c:layout>
        <c:manualLayout>
          <c:xMode val="edge"/>
          <c:yMode val="edge"/>
          <c:x val="0.11076377952755907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251443569553798"/>
          <c:y val="0.27314814814814814"/>
          <c:w val="0.43611111111111106"/>
          <c:h val="0.72685185185185175"/>
        </c:manualLayout>
      </c:layout>
      <c:pieChart>
        <c:varyColors val="1"/>
        <c:ser>
          <c:idx val="0"/>
          <c:order val="0"/>
          <c:explosion val="13"/>
          <c:dPt>
            <c:idx val="0"/>
            <c:bubble3D val="0"/>
            <c:spPr>
              <a:solidFill>
                <a:schemeClr val="accent3"/>
              </a:solidFill>
            </c:spPr>
            <c:extLst>
              <c:ext xmlns:c16="http://schemas.microsoft.com/office/drawing/2014/chart" uri="{C3380CC4-5D6E-409C-BE32-E72D297353CC}">
                <c16:uniqueId val="{00000001-DFBC-42B7-B1D1-A3858C20339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3-DFBC-42B7-B1D1-A3858C20339B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</c:spPr>
            <c:extLst>
              <c:ext xmlns:c16="http://schemas.microsoft.com/office/drawing/2014/chart" uri="{C3380CC4-5D6E-409C-BE32-E72D297353CC}">
                <c16:uniqueId val="{00000005-DFBC-42B7-B1D1-A3858C20339B}"/>
              </c:ext>
            </c:extLst>
          </c:dPt>
          <c:dPt>
            <c:idx val="3"/>
            <c:bubble3D val="0"/>
            <c:spPr>
              <a:solidFill>
                <a:schemeClr val="bg1">
                  <a:lumMod val="6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DFBC-42B7-B1D1-A3858C20339B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C8AE11A6-1E2B-4FA7-AFA9-F0ED29B3B297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DFBC-42B7-B1D1-A3858C20339B}"/>
                </c:ext>
              </c:extLst>
            </c:dLbl>
            <c:dLbl>
              <c:idx val="1"/>
              <c:layout>
                <c:manualLayout>
                  <c:x val="3.8530402449693787E-2"/>
                  <c:y val="8.5639763779527561E-2"/>
                </c:manualLayout>
              </c:layout>
              <c:tx>
                <c:rich>
                  <a:bodyPr/>
                  <a:lstStyle/>
                  <a:p>
                    <a:fld id="{972AAA7A-89AF-46FE-8DD5-FC87926EB7B9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DFBC-42B7-B1D1-A3858C20339B}"/>
                </c:ext>
              </c:extLst>
            </c:dLbl>
            <c:dLbl>
              <c:idx val="2"/>
              <c:layout>
                <c:manualLayout>
                  <c:x val="-5.7956255468066493E-2"/>
                  <c:y val="1.3261154855643045E-2"/>
                </c:manualLayout>
              </c:layout>
              <c:tx>
                <c:rich>
                  <a:bodyPr/>
                  <a:lstStyle/>
                  <a:p>
                    <a:fld id="{A413EC06-F963-41B2-91CD-FBEE6A5DCD6A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DFBC-42B7-B1D1-A3858C20339B}"/>
                </c:ext>
              </c:extLst>
            </c:dLbl>
            <c:dLbl>
              <c:idx val="3"/>
              <c:layout>
                <c:manualLayout>
                  <c:x val="6.0637904636920384E-2"/>
                  <c:y val="8.7390638670166235E-3"/>
                </c:manualLayout>
              </c:layout>
              <c:tx>
                <c:rich>
                  <a:bodyPr/>
                  <a:lstStyle/>
                  <a:p>
                    <a:fld id="{65B62330-92C9-4D34-A1F3-9CADF2A50070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DFBC-42B7-B1D1-A3858C20339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MX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('6.5'!$A$6,'6.5'!$A$8,'6.5'!$A$10,'6.5'!$A$12)</c:f>
              <c:strCache>
                <c:ptCount val="4"/>
                <c:pt idx="0">
                  <c:v>Hombre-Camión</c:v>
                </c:pt>
                <c:pt idx="1">
                  <c:v>Pequeña</c:v>
                </c:pt>
                <c:pt idx="2">
                  <c:v>Mediana</c:v>
                </c:pt>
                <c:pt idx="3">
                  <c:v>Grande</c:v>
                </c:pt>
              </c:strCache>
            </c:strRef>
          </c:cat>
          <c:val>
            <c:numRef>
              <c:f>('6.5'!$D$6,'6.5'!$D$8,'6.5'!$D$10,'6.5'!$D$12)</c:f>
              <c:numCache>
                <c:formatCode>#,##0.0</c:formatCode>
                <c:ptCount val="4"/>
                <c:pt idx="0">
                  <c:v>92.980935875216645</c:v>
                </c:pt>
                <c:pt idx="1">
                  <c:v>6.1</c:v>
                </c:pt>
                <c:pt idx="2">
                  <c:v>0.77989601386481799</c:v>
                </c:pt>
                <c:pt idx="3">
                  <c:v>8.6655112651646451E-2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FBC-42B7-B1D1-A3858C2033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71005686789151368"/>
          <c:y val="0.36034339457567832"/>
          <c:w val="0.24821653543307132"/>
          <c:h val="0.34614319043452879"/>
        </c:manualLayout>
      </c:layout>
      <c:overlay val="0"/>
      <c:txPr>
        <a:bodyPr/>
        <a:lstStyle/>
        <a:p>
          <a:pPr>
            <a:defRPr lang="es-ES" sz="1050" b="1"/>
          </a:pPr>
          <a:endParaRPr lang="es-MX"/>
        </a:p>
      </c:txPr>
    </c:legend>
    <c:plotVisOnly val="1"/>
    <c:dispBlanksAs val="gap"/>
    <c:showDLblsOverMax val="0"/>
  </c:chart>
  <c:spPr>
    <a:solidFill>
      <a:schemeClr val="bg1">
        <a:lumMod val="85000"/>
      </a:schemeClr>
    </a:solidFill>
  </c:sp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5</xdr:row>
      <xdr:rowOff>19050</xdr:rowOff>
    </xdr:from>
    <xdr:to>
      <xdr:col>9</xdr:col>
      <xdr:colOff>428625</xdr:colOff>
      <xdr:row>20</xdr:row>
      <xdr:rowOff>142875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409575</xdr:colOff>
      <xdr:row>3</xdr:row>
      <xdr:rowOff>57150</xdr:rowOff>
    </xdr:from>
    <xdr:to>
      <xdr:col>12</xdr:col>
      <xdr:colOff>600075</xdr:colOff>
      <xdr:row>18</xdr:row>
      <xdr:rowOff>123825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123825</xdr:colOff>
      <xdr:row>19</xdr:row>
      <xdr:rowOff>171450</xdr:rowOff>
    </xdr:from>
    <xdr:to>
      <xdr:col>4</xdr:col>
      <xdr:colOff>600075</xdr:colOff>
      <xdr:row>34</xdr:row>
      <xdr:rowOff>57150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838200</xdr:colOff>
      <xdr:row>19</xdr:row>
      <xdr:rowOff>180975</xdr:rowOff>
    </xdr:from>
    <xdr:to>
      <xdr:col>10</xdr:col>
      <xdr:colOff>485775</xdr:colOff>
      <xdr:row>34</xdr:row>
      <xdr:rowOff>66675</xdr:rowOff>
    </xdr:to>
    <xdr:graphicFrame macro="">
      <xdr:nvGraphicFramePr>
        <xdr:cNvPr id="8" name="7 Gráfico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466725</xdr:colOff>
      <xdr:row>4</xdr:row>
      <xdr:rowOff>142874</xdr:rowOff>
    </xdr:from>
    <xdr:to>
      <xdr:col>22</xdr:col>
      <xdr:colOff>171451</xdr:colOff>
      <xdr:row>20</xdr:row>
      <xdr:rowOff>57149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476251</xdr:colOff>
      <xdr:row>20</xdr:row>
      <xdr:rowOff>180975</xdr:rowOff>
    </xdr:from>
    <xdr:to>
      <xdr:col>22</xdr:col>
      <xdr:colOff>209551</xdr:colOff>
      <xdr:row>36</xdr:row>
      <xdr:rowOff>38100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457200</xdr:colOff>
      <xdr:row>3</xdr:row>
      <xdr:rowOff>9525</xdr:rowOff>
    </xdr:from>
    <xdr:to>
      <xdr:col>8</xdr:col>
      <xdr:colOff>476250</xdr:colOff>
      <xdr:row>29</xdr:row>
      <xdr:rowOff>28575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409575</xdr:colOff>
      <xdr:row>3</xdr:row>
      <xdr:rowOff>57150</xdr:rowOff>
    </xdr:from>
    <xdr:to>
      <xdr:col>12</xdr:col>
      <xdr:colOff>600075</xdr:colOff>
      <xdr:row>18</xdr:row>
      <xdr:rowOff>123825</xdr:rowOff>
    </xdr:to>
    <xdr:graphicFrame macro="">
      <xdr:nvGraphicFramePr>
        <xdr:cNvPr id="2" name="3 Gráfico">
          <a:extLst>
            <a:ext uri="{FF2B5EF4-FFF2-40B4-BE49-F238E27FC236}">
              <a16:creationId xmlns:a16="http://schemas.microsoft.com/office/drawing/2014/main" id="{2BEB2480-AEFC-4CCA-BFC5-31CB83DB9C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123825</xdr:colOff>
      <xdr:row>19</xdr:row>
      <xdr:rowOff>171450</xdr:rowOff>
    </xdr:from>
    <xdr:to>
      <xdr:col>4</xdr:col>
      <xdr:colOff>600075</xdr:colOff>
      <xdr:row>34</xdr:row>
      <xdr:rowOff>57150</xdr:rowOff>
    </xdr:to>
    <xdr:graphicFrame macro="">
      <xdr:nvGraphicFramePr>
        <xdr:cNvPr id="3" name="5 Gráfico">
          <a:extLst>
            <a:ext uri="{FF2B5EF4-FFF2-40B4-BE49-F238E27FC236}">
              <a16:creationId xmlns:a16="http://schemas.microsoft.com/office/drawing/2014/main" id="{F13BF05C-295C-4982-9830-C6E0962DCD7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809625</xdr:colOff>
      <xdr:row>19</xdr:row>
      <xdr:rowOff>171450</xdr:rowOff>
    </xdr:from>
    <xdr:to>
      <xdr:col>10</xdr:col>
      <xdr:colOff>457200</xdr:colOff>
      <xdr:row>34</xdr:row>
      <xdr:rowOff>57150</xdr:rowOff>
    </xdr:to>
    <xdr:graphicFrame macro="">
      <xdr:nvGraphicFramePr>
        <xdr:cNvPr id="4" name="7 Gráfico">
          <a:extLst>
            <a:ext uri="{FF2B5EF4-FFF2-40B4-BE49-F238E27FC236}">
              <a16:creationId xmlns:a16="http://schemas.microsoft.com/office/drawing/2014/main" id="{8075FF49-E036-4A27-81DE-58202B1BE6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304799</xdr:colOff>
      <xdr:row>5</xdr:row>
      <xdr:rowOff>19049</xdr:rowOff>
    </xdr:from>
    <xdr:to>
      <xdr:col>15</xdr:col>
      <xdr:colOff>752474</xdr:colOff>
      <xdr:row>20</xdr:row>
      <xdr:rowOff>66674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295275</xdr:colOff>
      <xdr:row>21</xdr:row>
      <xdr:rowOff>28575</xdr:rowOff>
    </xdr:from>
    <xdr:to>
      <xdr:col>15</xdr:col>
      <xdr:colOff>742950</xdr:colOff>
      <xdr:row>36</xdr:row>
      <xdr:rowOff>76200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ogutierg\Mis%20documentos\Boletin%20Semanal%202012\Archivos%20Fuente\Transporte%20Privado%202012\Transporte%20Privado_20%20al%2024ju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ados"/>
      <sheetName val="Tabla"/>
      <sheetName val="Parque Vehicular"/>
      <sheetName val="Estructura Empresarial"/>
      <sheetName val="ESTRUCTURA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41"/>
  <sheetViews>
    <sheetView tabSelected="1" workbookViewId="0">
      <selection activeCell="A46" sqref="A46"/>
    </sheetView>
  </sheetViews>
  <sheetFormatPr baseColWidth="10" defaultRowHeight="15" x14ac:dyDescent="0.25"/>
  <cols>
    <col min="1" max="1" width="36" customWidth="1"/>
    <col min="3" max="3" width="14.28515625" customWidth="1"/>
    <col min="5" max="5" width="6.140625" customWidth="1"/>
    <col min="6" max="6" width="21.42578125" customWidth="1"/>
  </cols>
  <sheetData>
    <row r="2" spans="1:7" ht="17.25" x14ac:dyDescent="0.3">
      <c r="A2" s="31" t="s">
        <v>108</v>
      </c>
    </row>
    <row r="4" spans="1:7" ht="17.25" x14ac:dyDescent="0.3">
      <c r="A4" s="31" t="s">
        <v>109</v>
      </c>
      <c r="B4" s="32"/>
      <c r="C4" s="32"/>
      <c r="D4" s="32"/>
    </row>
    <row r="5" spans="1:7" s="11" customFormat="1" ht="15.75" x14ac:dyDescent="0.25">
      <c r="A5" s="1"/>
    </row>
    <row r="6" spans="1:7" ht="31.5" x14ac:dyDescent="0.25">
      <c r="A6" s="2" t="s">
        <v>0</v>
      </c>
      <c r="B6" s="2" t="s">
        <v>1</v>
      </c>
      <c r="C6" s="3" t="s">
        <v>104</v>
      </c>
      <c r="D6" s="4" t="s">
        <v>2</v>
      </c>
    </row>
    <row r="7" spans="1:7" x14ac:dyDescent="0.25">
      <c r="A7" s="5"/>
      <c r="B7" s="6"/>
      <c r="C7" s="7"/>
      <c r="D7" s="7"/>
    </row>
    <row r="8" spans="1:7" x14ac:dyDescent="0.25">
      <c r="A8" s="48" t="s">
        <v>3</v>
      </c>
      <c r="B8" s="48"/>
      <c r="C8" s="49">
        <f>SUM(C9:C12)</f>
        <v>61100</v>
      </c>
      <c r="D8" s="50">
        <f>C8/C$31*100</f>
        <v>72.258095035360341</v>
      </c>
      <c r="F8" s="11"/>
      <c r="G8" s="11"/>
    </row>
    <row r="9" spans="1:7" x14ac:dyDescent="0.25">
      <c r="A9" s="5" t="s">
        <v>4</v>
      </c>
      <c r="B9" s="43" t="s">
        <v>110</v>
      </c>
      <c r="C9" s="7">
        <v>29716</v>
      </c>
      <c r="D9" s="40"/>
      <c r="F9" s="12"/>
      <c r="G9" s="13"/>
    </row>
    <row r="10" spans="1:7" x14ac:dyDescent="0.25">
      <c r="A10" s="5" t="s">
        <v>23</v>
      </c>
      <c r="B10" s="43" t="s">
        <v>111</v>
      </c>
      <c r="C10" s="7">
        <v>17051</v>
      </c>
      <c r="D10" s="40"/>
      <c r="F10" s="12"/>
      <c r="G10" s="13"/>
    </row>
    <row r="11" spans="1:7" x14ac:dyDescent="0.25">
      <c r="A11" s="5" t="s">
        <v>5</v>
      </c>
      <c r="B11" s="43" t="s">
        <v>112</v>
      </c>
      <c r="C11" s="7">
        <v>1403</v>
      </c>
      <c r="D11" s="40"/>
      <c r="F11" s="12"/>
      <c r="G11" s="13"/>
    </row>
    <row r="12" spans="1:7" x14ac:dyDescent="0.25">
      <c r="A12" s="5" t="s">
        <v>6</v>
      </c>
      <c r="B12" s="43" t="s">
        <v>113</v>
      </c>
      <c r="C12" s="7">
        <v>12930</v>
      </c>
      <c r="D12" s="40"/>
      <c r="F12" s="12"/>
      <c r="G12" s="13"/>
    </row>
    <row r="13" spans="1:7" ht="9.75" customHeight="1" x14ac:dyDescent="0.25">
      <c r="A13" s="5"/>
      <c r="B13" s="6"/>
      <c r="C13" s="7"/>
      <c r="D13" s="8"/>
      <c r="F13" s="12"/>
      <c r="G13" s="13"/>
    </row>
    <row r="14" spans="1:7" x14ac:dyDescent="0.25">
      <c r="A14" s="48" t="s">
        <v>7</v>
      </c>
      <c r="B14" s="48"/>
      <c r="C14" s="49">
        <f>C21+C27</f>
        <v>23427</v>
      </c>
      <c r="D14" s="50">
        <v>27.7</v>
      </c>
      <c r="F14" s="12"/>
      <c r="G14" s="13"/>
    </row>
    <row r="15" spans="1:7" x14ac:dyDescent="0.25">
      <c r="A15" s="5" t="s">
        <v>8</v>
      </c>
      <c r="B15" s="6" t="s">
        <v>114</v>
      </c>
      <c r="C15" s="7">
        <v>2535</v>
      </c>
      <c r="D15" s="41"/>
      <c r="F15" s="12"/>
      <c r="G15" s="13"/>
    </row>
    <row r="16" spans="1:7" x14ac:dyDescent="0.25">
      <c r="A16" s="5" t="s">
        <v>9</v>
      </c>
      <c r="B16" s="6" t="s">
        <v>115</v>
      </c>
      <c r="C16" s="7">
        <v>16773</v>
      </c>
      <c r="D16" s="41"/>
      <c r="F16" s="12"/>
      <c r="G16" s="13"/>
    </row>
    <row r="17" spans="1:8" x14ac:dyDescent="0.25">
      <c r="A17" s="5" t="s">
        <v>10</v>
      </c>
      <c r="B17" s="6" t="s">
        <v>116</v>
      </c>
      <c r="C17" s="7">
        <v>3787</v>
      </c>
      <c r="D17" s="41"/>
      <c r="F17" s="12"/>
      <c r="G17" s="13"/>
    </row>
    <row r="18" spans="1:8" x14ac:dyDescent="0.25">
      <c r="A18" s="5" t="s">
        <v>11</v>
      </c>
      <c r="B18" s="6" t="s">
        <v>117</v>
      </c>
      <c r="C18" s="7">
        <v>28</v>
      </c>
      <c r="D18" s="41"/>
      <c r="F18" s="12"/>
      <c r="G18" s="13"/>
    </row>
    <row r="19" spans="1:8" hidden="1" x14ac:dyDescent="0.25">
      <c r="A19" s="5" t="s">
        <v>12</v>
      </c>
      <c r="B19" s="6" t="s">
        <v>121</v>
      </c>
      <c r="C19" s="7"/>
      <c r="D19" s="41"/>
      <c r="F19" s="12"/>
      <c r="G19" s="13"/>
    </row>
    <row r="20" spans="1:8" s="11" customFormat="1" hidden="1" x14ac:dyDescent="0.25">
      <c r="A20" s="5" t="s">
        <v>36</v>
      </c>
      <c r="B20" s="6" t="s">
        <v>122</v>
      </c>
      <c r="C20" s="7"/>
      <c r="D20" s="41"/>
      <c r="F20" s="12"/>
      <c r="G20" s="13"/>
    </row>
    <row r="21" spans="1:8" x14ac:dyDescent="0.25">
      <c r="A21" s="44" t="s">
        <v>13</v>
      </c>
      <c r="B21" s="43" t="s">
        <v>106</v>
      </c>
      <c r="C21" s="45">
        <f>SUM(C15:C20)</f>
        <v>23123</v>
      </c>
      <c r="D21" s="40">
        <f>C21*100/C14</f>
        <v>98.702351987023519</v>
      </c>
      <c r="F21" s="60"/>
      <c r="G21" s="13"/>
    </row>
    <row r="22" spans="1:8" x14ac:dyDescent="0.25">
      <c r="A22" s="5" t="s">
        <v>14</v>
      </c>
      <c r="B22" s="6" t="s">
        <v>118</v>
      </c>
      <c r="C22" s="7">
        <v>230</v>
      </c>
      <c r="D22" s="41"/>
      <c r="F22" s="61"/>
      <c r="G22" s="13"/>
    </row>
    <row r="23" spans="1:8" x14ac:dyDescent="0.25">
      <c r="A23" s="5" t="s">
        <v>15</v>
      </c>
      <c r="B23" s="6" t="s">
        <v>119</v>
      </c>
      <c r="C23" s="7">
        <v>74</v>
      </c>
      <c r="D23" s="41"/>
      <c r="F23" s="60"/>
    </row>
    <row r="24" spans="1:8" hidden="1" x14ac:dyDescent="0.25">
      <c r="A24" s="5" t="s">
        <v>16</v>
      </c>
      <c r="B24" s="6" t="s">
        <v>123</v>
      </c>
      <c r="C24" s="7"/>
      <c r="D24" s="41"/>
    </row>
    <row r="25" spans="1:8" hidden="1" x14ac:dyDescent="0.25">
      <c r="A25" s="5" t="s">
        <v>17</v>
      </c>
      <c r="B25" s="6" t="s">
        <v>124</v>
      </c>
      <c r="C25" s="7"/>
      <c r="D25" s="41"/>
    </row>
    <row r="26" spans="1:8" hidden="1" x14ac:dyDescent="0.25">
      <c r="A26" s="5" t="s">
        <v>18</v>
      </c>
      <c r="B26" s="6" t="s">
        <v>125</v>
      </c>
      <c r="C26" s="7"/>
      <c r="D26" s="41"/>
    </row>
    <row r="27" spans="1:8" x14ac:dyDescent="0.25">
      <c r="A27" s="44" t="s">
        <v>19</v>
      </c>
      <c r="B27" s="43" t="s">
        <v>107</v>
      </c>
      <c r="C27" s="45">
        <f>SUM(C22:C26)</f>
        <v>304</v>
      </c>
      <c r="D27" s="40">
        <f>C27*100/C14</f>
        <v>1.29764801297648</v>
      </c>
    </row>
    <row r="28" spans="1:8" ht="11.25" customHeight="1" x14ac:dyDescent="0.25">
      <c r="A28" s="5"/>
      <c r="B28" s="6"/>
      <c r="C28" s="7"/>
      <c r="D28" s="8"/>
    </row>
    <row r="29" spans="1:8" x14ac:dyDescent="0.25">
      <c r="A29" s="48" t="s">
        <v>20</v>
      </c>
      <c r="B29" s="48" t="s">
        <v>21</v>
      </c>
      <c r="C29" s="49">
        <v>31</v>
      </c>
      <c r="D29" s="50">
        <f>C29/C$31*100</f>
        <v>3.6661226613685281E-2</v>
      </c>
    </row>
    <row r="30" spans="1:8" ht="11.25" customHeight="1" x14ac:dyDescent="0.25">
      <c r="A30" s="5"/>
      <c r="B30" s="6"/>
      <c r="C30" s="7"/>
      <c r="D30" s="8"/>
      <c r="F30" s="11"/>
      <c r="G30" s="11"/>
      <c r="H30" s="11"/>
    </row>
    <row r="31" spans="1:8" ht="15.75" x14ac:dyDescent="0.25">
      <c r="A31" s="9" t="s">
        <v>22</v>
      </c>
      <c r="B31" s="9"/>
      <c r="C31" s="10">
        <f>C8+C14+C29</f>
        <v>84558</v>
      </c>
      <c r="D31" s="10">
        <f>D8+D14+D29</f>
        <v>99.994756261974032</v>
      </c>
      <c r="F31" s="11"/>
      <c r="G31" s="11"/>
      <c r="H31" s="11"/>
    </row>
    <row r="32" spans="1:8" x14ac:dyDescent="0.25">
      <c r="F32" s="11"/>
      <c r="G32" s="11"/>
      <c r="H32" s="11"/>
    </row>
    <row r="33" spans="1:9" x14ac:dyDescent="0.25">
      <c r="A33" s="11"/>
      <c r="B33" s="11"/>
      <c r="C33" s="11"/>
      <c r="D33" s="11"/>
      <c r="E33" s="11"/>
      <c r="F33" s="11"/>
      <c r="G33" s="11"/>
      <c r="H33" s="11"/>
      <c r="I33" s="11"/>
    </row>
    <row r="34" spans="1:9" x14ac:dyDescent="0.25">
      <c r="A34" s="11"/>
      <c r="B34" s="11"/>
      <c r="C34" s="11"/>
      <c r="D34" s="11"/>
      <c r="E34" s="11"/>
      <c r="F34" s="11"/>
      <c r="G34" s="11"/>
      <c r="H34" s="11"/>
      <c r="I34" s="11"/>
    </row>
    <row r="35" spans="1:9" x14ac:dyDescent="0.25">
      <c r="A35" s="11"/>
      <c r="B35" s="11"/>
      <c r="C35" s="11"/>
      <c r="D35" s="11"/>
      <c r="E35" s="11"/>
      <c r="F35" s="11"/>
      <c r="G35" s="11"/>
      <c r="H35" s="11"/>
      <c r="I35" s="11"/>
    </row>
    <row r="36" spans="1:9" x14ac:dyDescent="0.25">
      <c r="A36" s="11"/>
      <c r="B36" s="11"/>
      <c r="C36" s="11"/>
      <c r="D36" s="11"/>
      <c r="E36" s="11"/>
      <c r="F36" s="11"/>
      <c r="G36" s="11"/>
      <c r="H36" s="11"/>
      <c r="I36" s="11"/>
    </row>
    <row r="37" spans="1:9" x14ac:dyDescent="0.25">
      <c r="A37" s="11"/>
      <c r="B37" s="11"/>
      <c r="C37" s="11"/>
      <c r="D37" s="11"/>
      <c r="E37" s="11"/>
      <c r="F37" s="11"/>
      <c r="G37" s="11"/>
      <c r="H37" s="11"/>
      <c r="I37" s="11"/>
    </row>
    <row r="38" spans="1:9" x14ac:dyDescent="0.25">
      <c r="A38" s="11"/>
      <c r="B38" s="11"/>
      <c r="C38" s="11"/>
      <c r="D38" s="11"/>
      <c r="E38" s="11"/>
      <c r="F38" s="11"/>
      <c r="G38" s="11"/>
      <c r="H38" s="11"/>
      <c r="I38" s="11"/>
    </row>
    <row r="39" spans="1:9" x14ac:dyDescent="0.25">
      <c r="A39" s="11"/>
      <c r="B39" s="11"/>
      <c r="C39" s="11"/>
      <c r="D39" s="11"/>
      <c r="E39" s="11"/>
      <c r="F39" s="11"/>
      <c r="G39" s="11"/>
      <c r="H39" s="11"/>
      <c r="I39" s="11"/>
    </row>
    <row r="40" spans="1:9" x14ac:dyDescent="0.25">
      <c r="A40" s="11"/>
      <c r="B40" s="11"/>
      <c r="C40" s="11"/>
      <c r="D40" s="11"/>
      <c r="E40" s="11"/>
      <c r="F40" s="11"/>
      <c r="G40" s="11"/>
      <c r="H40" s="11"/>
      <c r="I40" s="11"/>
    </row>
    <row r="41" spans="1:9" x14ac:dyDescent="0.25">
      <c r="A41" s="11"/>
      <c r="B41" s="11"/>
      <c r="C41" s="11"/>
      <c r="D41" s="11"/>
      <c r="E41" s="11"/>
      <c r="F41" s="11"/>
      <c r="G41" s="11"/>
      <c r="H41" s="11"/>
      <c r="I41" s="11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50"/>
  <sheetViews>
    <sheetView workbookViewId="0">
      <selection activeCell="A61" sqref="A61"/>
    </sheetView>
  </sheetViews>
  <sheetFormatPr baseColWidth="10" defaultRowHeight="15" x14ac:dyDescent="0.25"/>
  <cols>
    <col min="1" max="1" width="24.42578125" style="11" customWidth="1"/>
    <col min="2" max="2" width="15.140625" style="11" customWidth="1"/>
    <col min="3" max="3" width="11.42578125" style="11"/>
    <col min="4" max="4" width="10.42578125" style="11" customWidth="1"/>
    <col min="5" max="5" width="13.85546875" style="11" bestFit="1" customWidth="1"/>
    <col min="6" max="6" width="9.7109375" style="11" customWidth="1"/>
    <col min="7" max="8" width="13.7109375" style="11" bestFit="1" customWidth="1"/>
    <col min="9" max="16384" width="11.42578125" style="11"/>
  </cols>
  <sheetData>
    <row r="2" spans="1:6" ht="17.25" x14ac:dyDescent="0.3">
      <c r="A2" s="31" t="s">
        <v>135</v>
      </c>
      <c r="B2" s="32"/>
      <c r="C2" s="32"/>
      <c r="D2" s="32"/>
      <c r="E2" s="32"/>
    </row>
    <row r="3" spans="1:6" ht="15" customHeight="1" x14ac:dyDescent="0.25"/>
    <row r="4" spans="1:6" ht="32.25" customHeight="1" x14ac:dyDescent="0.25">
      <c r="A4" s="20" t="s">
        <v>24</v>
      </c>
      <c r="B4" s="21" t="s">
        <v>25</v>
      </c>
      <c r="C4" s="20" t="s">
        <v>26</v>
      </c>
      <c r="D4" s="20" t="s">
        <v>2</v>
      </c>
      <c r="E4" s="20" t="s">
        <v>27</v>
      </c>
      <c r="F4" s="20" t="s">
        <v>2</v>
      </c>
    </row>
    <row r="5" spans="1:6" ht="10.5" customHeight="1" x14ac:dyDescent="0.25">
      <c r="A5" s="18"/>
      <c r="B5" s="19"/>
      <c r="C5" s="18"/>
      <c r="D5" s="18"/>
      <c r="E5" s="18"/>
      <c r="F5" s="18"/>
    </row>
    <row r="6" spans="1:6" x14ac:dyDescent="0.25">
      <c r="A6" s="54" t="s">
        <v>28</v>
      </c>
      <c r="B6" s="55" t="s">
        <v>29</v>
      </c>
      <c r="C6" s="56">
        <v>12526</v>
      </c>
      <c r="D6" s="57">
        <f>C6*100/$C$14</f>
        <v>85.806274832168796</v>
      </c>
      <c r="E6" s="56">
        <v>22087</v>
      </c>
      <c r="F6" s="57">
        <f>E6*100/$E$14</f>
        <v>26.120532652144089</v>
      </c>
    </row>
    <row r="7" spans="1:6" ht="9.75" customHeight="1" x14ac:dyDescent="0.25">
      <c r="A7" s="14"/>
      <c r="B7" s="39"/>
      <c r="C7" s="15"/>
      <c r="D7" s="16"/>
      <c r="E7" s="15"/>
      <c r="F7" s="16"/>
    </row>
    <row r="8" spans="1:6" x14ac:dyDescent="0.25">
      <c r="A8" s="54" t="s">
        <v>30</v>
      </c>
      <c r="B8" s="55" t="s">
        <v>31</v>
      </c>
      <c r="C8" s="56">
        <v>1777</v>
      </c>
      <c r="D8" s="57">
        <f>C8*100/$C$14</f>
        <v>12.172900397314701</v>
      </c>
      <c r="E8" s="56">
        <v>19779</v>
      </c>
      <c r="F8" s="57">
        <f>E8*100/$E$14</f>
        <v>23.391045199744553</v>
      </c>
    </row>
    <row r="9" spans="1:6" ht="10.5" customHeight="1" x14ac:dyDescent="0.25">
      <c r="A9" s="14"/>
      <c r="B9" s="39"/>
      <c r="C9" s="15"/>
      <c r="D9" s="16"/>
      <c r="E9" s="15"/>
      <c r="F9" s="16"/>
    </row>
    <row r="10" spans="1:6" x14ac:dyDescent="0.25">
      <c r="A10" s="54" t="s">
        <v>32</v>
      </c>
      <c r="B10" s="55" t="s">
        <v>33</v>
      </c>
      <c r="C10" s="56">
        <v>202</v>
      </c>
      <c r="D10" s="57">
        <f>C10*100/$C$14</f>
        <v>1.3837511987943554</v>
      </c>
      <c r="E10" s="56">
        <v>10021</v>
      </c>
      <c r="F10" s="57">
        <f>E10*100/$E$14</f>
        <v>11.851037157927104</v>
      </c>
    </row>
    <row r="11" spans="1:6" ht="9.75" customHeight="1" x14ac:dyDescent="0.25">
      <c r="A11" s="14"/>
      <c r="B11" s="39"/>
      <c r="C11" s="15"/>
      <c r="D11" s="16"/>
      <c r="E11" s="15"/>
      <c r="F11" s="16"/>
    </row>
    <row r="12" spans="1:6" x14ac:dyDescent="0.25">
      <c r="A12" s="54" t="s">
        <v>34</v>
      </c>
      <c r="B12" s="55" t="s">
        <v>126</v>
      </c>
      <c r="C12" s="56">
        <v>93</v>
      </c>
      <c r="D12" s="57">
        <f>C12*100/$C$14</f>
        <v>0.63707357172215373</v>
      </c>
      <c r="E12" s="56">
        <v>32671</v>
      </c>
      <c r="F12" s="57">
        <f>E12*100/$E$14</f>
        <v>38.637384990184252</v>
      </c>
    </row>
    <row r="13" spans="1:6" ht="8.25" customHeight="1" x14ac:dyDescent="0.25">
      <c r="A13" s="14"/>
      <c r="B13" s="17"/>
      <c r="C13" s="15"/>
      <c r="D13" s="16"/>
      <c r="E13" s="15"/>
      <c r="F13" s="16"/>
    </row>
    <row r="14" spans="1:6" ht="15.75" customHeight="1" x14ac:dyDescent="0.25">
      <c r="A14" s="20" t="s">
        <v>35</v>
      </c>
      <c r="B14" s="22"/>
      <c r="C14" s="21">
        <f>SUM(C6:C12)</f>
        <v>14598</v>
      </c>
      <c r="D14" s="21">
        <f t="shared" ref="D14:F14" si="0">SUM(D6:D12)</f>
        <v>100.00000000000001</v>
      </c>
      <c r="E14" s="21">
        <f t="shared" si="0"/>
        <v>84558</v>
      </c>
      <c r="F14" s="21">
        <f t="shared" si="0"/>
        <v>100</v>
      </c>
    </row>
    <row r="17" ht="15" customHeight="1" x14ac:dyDescent="0.25"/>
    <row r="18" ht="15" customHeight="1" x14ac:dyDescent="0.25"/>
    <row r="38" ht="12" customHeight="1" x14ac:dyDescent="0.25"/>
    <row r="39" ht="15" hidden="1" customHeight="1" x14ac:dyDescent="0.25"/>
    <row r="40" ht="15" hidden="1" customHeight="1" x14ac:dyDescent="0.25"/>
    <row r="41" ht="15" hidden="1" customHeight="1" x14ac:dyDescent="0.25"/>
    <row r="42" ht="15" hidden="1" customHeight="1" x14ac:dyDescent="0.25"/>
    <row r="43" ht="15" hidden="1" customHeight="1" x14ac:dyDescent="0.25"/>
    <row r="44" ht="15" hidden="1" customHeight="1" x14ac:dyDescent="0.25"/>
    <row r="46" ht="15" hidden="1" customHeight="1" x14ac:dyDescent="0.25"/>
    <row r="47" ht="15" hidden="1" customHeight="1" x14ac:dyDescent="0.25"/>
    <row r="48" ht="15" hidden="1" customHeight="1" x14ac:dyDescent="0.25"/>
    <row r="49" ht="15" hidden="1" customHeight="1" x14ac:dyDescent="0.25"/>
    <row r="50" ht="15" hidden="1" customHeight="1" x14ac:dyDescent="0.25"/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40"/>
  <sheetViews>
    <sheetView zoomScaleNormal="100" workbookViewId="0">
      <selection activeCell="D56" sqref="D56"/>
    </sheetView>
  </sheetViews>
  <sheetFormatPr baseColWidth="10" defaultRowHeight="15" x14ac:dyDescent="0.25"/>
  <cols>
    <col min="1" max="1" width="20.5703125" style="11" bestFit="1" customWidth="1"/>
    <col min="2" max="2" width="10.28515625" style="11" customWidth="1"/>
    <col min="3" max="3" width="10.85546875" style="11" customWidth="1"/>
    <col min="4" max="4" width="10.7109375" style="11" customWidth="1"/>
    <col min="5" max="5" width="10.140625" style="11" customWidth="1"/>
    <col min="6" max="6" width="9.140625" style="11" customWidth="1"/>
    <col min="7" max="8" width="9.7109375" style="11" customWidth="1"/>
    <col min="9" max="9" width="8" style="11" customWidth="1"/>
    <col min="10" max="10" width="9" style="11" customWidth="1"/>
    <col min="11" max="11" width="9.5703125" style="11" customWidth="1"/>
    <col min="12" max="12" width="9.42578125" style="11" customWidth="1"/>
    <col min="13" max="16384" width="11.42578125" style="11"/>
  </cols>
  <sheetData>
    <row r="2" spans="1:14" ht="17.25" x14ac:dyDescent="0.3">
      <c r="A2" s="31" t="s">
        <v>134</v>
      </c>
      <c r="B2" s="32"/>
      <c r="C2" s="32"/>
      <c r="D2" s="32"/>
      <c r="E2" s="32"/>
      <c r="F2" s="32"/>
      <c r="G2" s="32"/>
      <c r="H2" s="32"/>
      <c r="I2" s="32"/>
    </row>
    <row r="4" spans="1:14" x14ac:dyDescent="0.25">
      <c r="A4" s="64" t="s">
        <v>42</v>
      </c>
      <c r="B4" s="62" t="s">
        <v>110</v>
      </c>
      <c r="C4" s="62" t="s">
        <v>120</v>
      </c>
      <c r="D4" s="62" t="s">
        <v>112</v>
      </c>
      <c r="E4" s="62" t="s">
        <v>113</v>
      </c>
      <c r="F4" s="62" t="s">
        <v>118</v>
      </c>
      <c r="G4" s="62" t="s">
        <v>119</v>
      </c>
      <c r="H4" s="62" t="s">
        <v>114</v>
      </c>
      <c r="I4" s="62" t="s">
        <v>115</v>
      </c>
      <c r="J4" s="62" t="s">
        <v>116</v>
      </c>
      <c r="K4" s="62" t="s">
        <v>117</v>
      </c>
      <c r="L4" s="62" t="s">
        <v>21</v>
      </c>
      <c r="M4" s="62" t="s">
        <v>43</v>
      </c>
    </row>
    <row r="5" spans="1:14" x14ac:dyDescent="0.25">
      <c r="A5" s="64"/>
      <c r="B5" s="62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</row>
    <row r="6" spans="1:14" ht="10.5" customHeight="1" x14ac:dyDescent="0.25">
      <c r="A6" s="36"/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</row>
    <row r="7" spans="1:14" x14ac:dyDescent="0.25">
      <c r="A7" s="58" t="s">
        <v>44</v>
      </c>
      <c r="B7" s="59">
        <v>232</v>
      </c>
      <c r="C7" s="59">
        <v>236</v>
      </c>
      <c r="D7" s="59">
        <v>4</v>
      </c>
      <c r="E7" s="59">
        <v>158</v>
      </c>
      <c r="F7" s="59">
        <v>6</v>
      </c>
      <c r="G7" s="59">
        <v>0</v>
      </c>
      <c r="H7" s="59">
        <v>10</v>
      </c>
      <c r="I7" s="59">
        <v>188</v>
      </c>
      <c r="J7" s="59">
        <v>31</v>
      </c>
      <c r="K7" s="59">
        <v>1</v>
      </c>
      <c r="L7" s="59">
        <v>0</v>
      </c>
      <c r="M7" s="59">
        <f>SUM(B7:L7)</f>
        <v>866</v>
      </c>
      <c r="N7" s="27" t="s">
        <v>45</v>
      </c>
    </row>
    <row r="8" spans="1:14" x14ac:dyDescent="0.25">
      <c r="A8" s="33" t="s">
        <v>46</v>
      </c>
      <c r="B8" s="28">
        <v>927</v>
      </c>
      <c r="C8" s="28">
        <v>322</v>
      </c>
      <c r="D8" s="28">
        <v>63</v>
      </c>
      <c r="E8" s="28">
        <v>623</v>
      </c>
      <c r="F8" s="28">
        <v>35</v>
      </c>
      <c r="G8" s="28">
        <v>2</v>
      </c>
      <c r="H8" s="28">
        <v>34</v>
      </c>
      <c r="I8" s="28">
        <v>1027</v>
      </c>
      <c r="J8" s="28">
        <v>89</v>
      </c>
      <c r="K8" s="28">
        <v>3</v>
      </c>
      <c r="L8" s="28">
        <v>2</v>
      </c>
      <c r="M8" s="28">
        <f t="shared" ref="M8:M38" si="0">SUM(B8:L8)</f>
        <v>3127</v>
      </c>
      <c r="N8" s="27" t="s">
        <v>47</v>
      </c>
    </row>
    <row r="9" spans="1:14" x14ac:dyDescent="0.25">
      <c r="A9" s="58" t="s">
        <v>48</v>
      </c>
      <c r="B9" s="59">
        <v>144</v>
      </c>
      <c r="C9" s="59">
        <v>80</v>
      </c>
      <c r="D9" s="59">
        <v>1</v>
      </c>
      <c r="E9" s="59">
        <v>88</v>
      </c>
      <c r="F9" s="59">
        <v>1</v>
      </c>
      <c r="G9" s="59">
        <v>7</v>
      </c>
      <c r="H9" s="59">
        <v>0</v>
      </c>
      <c r="I9" s="59">
        <v>56</v>
      </c>
      <c r="J9" s="59">
        <v>20</v>
      </c>
      <c r="K9" s="59">
        <v>0</v>
      </c>
      <c r="L9" s="59">
        <v>0</v>
      </c>
      <c r="M9" s="59">
        <f t="shared" si="0"/>
        <v>397</v>
      </c>
      <c r="N9" s="27" t="s">
        <v>49</v>
      </c>
    </row>
    <row r="10" spans="1:14" x14ac:dyDescent="0.25">
      <c r="A10" s="33" t="s">
        <v>50</v>
      </c>
      <c r="B10" s="28">
        <v>81</v>
      </c>
      <c r="C10" s="28">
        <v>63</v>
      </c>
      <c r="D10" s="28">
        <v>12</v>
      </c>
      <c r="E10" s="28">
        <v>36</v>
      </c>
      <c r="F10" s="28">
        <v>0</v>
      </c>
      <c r="G10" s="28">
        <v>0</v>
      </c>
      <c r="H10" s="28">
        <v>0</v>
      </c>
      <c r="I10" s="28">
        <v>55</v>
      </c>
      <c r="J10" s="28">
        <v>15</v>
      </c>
      <c r="K10" s="28">
        <v>0</v>
      </c>
      <c r="L10" s="28">
        <v>0</v>
      </c>
      <c r="M10" s="28">
        <f t="shared" si="0"/>
        <v>262</v>
      </c>
      <c r="N10" s="27" t="s">
        <v>129</v>
      </c>
    </row>
    <row r="11" spans="1:14" x14ac:dyDescent="0.25">
      <c r="A11" s="58" t="s">
        <v>51</v>
      </c>
      <c r="B11" s="59">
        <v>499</v>
      </c>
      <c r="C11" s="59">
        <v>246</v>
      </c>
      <c r="D11" s="59">
        <v>4</v>
      </c>
      <c r="E11" s="59">
        <v>186</v>
      </c>
      <c r="F11" s="59">
        <v>5</v>
      </c>
      <c r="G11" s="59">
        <v>0</v>
      </c>
      <c r="H11" s="59">
        <v>10</v>
      </c>
      <c r="I11" s="59">
        <v>162</v>
      </c>
      <c r="J11" s="59">
        <v>54</v>
      </c>
      <c r="K11" s="59">
        <v>0</v>
      </c>
      <c r="L11" s="59">
        <v>0</v>
      </c>
      <c r="M11" s="59">
        <f t="shared" si="0"/>
        <v>1166</v>
      </c>
      <c r="N11" s="27" t="s">
        <v>52</v>
      </c>
    </row>
    <row r="12" spans="1:14" x14ac:dyDescent="0.25">
      <c r="A12" s="33" t="s">
        <v>53</v>
      </c>
      <c r="B12" s="28">
        <v>609</v>
      </c>
      <c r="C12" s="28">
        <v>336</v>
      </c>
      <c r="D12" s="28">
        <v>14</v>
      </c>
      <c r="E12" s="28">
        <v>340</v>
      </c>
      <c r="F12" s="28">
        <v>1</v>
      </c>
      <c r="G12" s="28">
        <v>1</v>
      </c>
      <c r="H12" s="28">
        <v>11</v>
      </c>
      <c r="I12" s="28">
        <v>355</v>
      </c>
      <c r="J12" s="28">
        <v>124</v>
      </c>
      <c r="K12" s="28">
        <v>1</v>
      </c>
      <c r="L12" s="28">
        <v>0</v>
      </c>
      <c r="M12" s="28">
        <f t="shared" si="0"/>
        <v>1792</v>
      </c>
      <c r="N12" s="27" t="s">
        <v>54</v>
      </c>
    </row>
    <row r="13" spans="1:14" x14ac:dyDescent="0.25">
      <c r="A13" s="58" t="s">
        <v>127</v>
      </c>
      <c r="B13" s="59">
        <v>5778</v>
      </c>
      <c r="C13" s="59">
        <v>3683</v>
      </c>
      <c r="D13" s="59">
        <v>96</v>
      </c>
      <c r="E13" s="59">
        <v>3433</v>
      </c>
      <c r="F13" s="59">
        <v>89</v>
      </c>
      <c r="G13" s="59">
        <v>13</v>
      </c>
      <c r="H13" s="59">
        <v>126</v>
      </c>
      <c r="I13" s="59">
        <v>5729</v>
      </c>
      <c r="J13" s="59">
        <v>774</v>
      </c>
      <c r="K13" s="59">
        <v>7</v>
      </c>
      <c r="L13" s="59">
        <v>13</v>
      </c>
      <c r="M13" s="59">
        <f>SUM(B13:L13)</f>
        <v>19741</v>
      </c>
      <c r="N13" s="27" t="s">
        <v>128</v>
      </c>
    </row>
    <row r="14" spans="1:14" x14ac:dyDescent="0.25">
      <c r="A14" s="46" t="s">
        <v>55</v>
      </c>
      <c r="B14" s="47">
        <v>386</v>
      </c>
      <c r="C14" s="47">
        <v>306</v>
      </c>
      <c r="D14" s="47">
        <v>14</v>
      </c>
      <c r="E14" s="47">
        <v>261</v>
      </c>
      <c r="F14" s="47">
        <v>2</v>
      </c>
      <c r="G14" s="47">
        <v>1</v>
      </c>
      <c r="H14" s="47">
        <v>15</v>
      </c>
      <c r="I14" s="47">
        <v>250</v>
      </c>
      <c r="J14" s="47">
        <v>66</v>
      </c>
      <c r="K14" s="47">
        <v>1</v>
      </c>
      <c r="L14" s="47">
        <v>0</v>
      </c>
      <c r="M14" s="47">
        <f t="shared" si="0"/>
        <v>1302</v>
      </c>
      <c r="N14" s="27" t="s">
        <v>56</v>
      </c>
    </row>
    <row r="15" spans="1:14" x14ac:dyDescent="0.25">
      <c r="A15" s="58" t="s">
        <v>57</v>
      </c>
      <c r="B15" s="59">
        <v>95</v>
      </c>
      <c r="C15" s="59">
        <v>41</v>
      </c>
      <c r="D15" s="59">
        <v>8</v>
      </c>
      <c r="E15" s="59">
        <v>25</v>
      </c>
      <c r="F15" s="59">
        <v>2</v>
      </c>
      <c r="G15" s="59">
        <v>1</v>
      </c>
      <c r="H15" s="59">
        <v>10</v>
      </c>
      <c r="I15" s="59">
        <v>24</v>
      </c>
      <c r="J15" s="59">
        <v>7</v>
      </c>
      <c r="K15" s="59">
        <v>0</v>
      </c>
      <c r="L15" s="59">
        <v>0</v>
      </c>
      <c r="M15" s="59">
        <f t="shared" si="0"/>
        <v>213</v>
      </c>
      <c r="N15" s="27" t="s">
        <v>58</v>
      </c>
    </row>
    <row r="16" spans="1:14" x14ac:dyDescent="0.25">
      <c r="A16" s="46" t="s">
        <v>59</v>
      </c>
      <c r="B16" s="47">
        <v>120</v>
      </c>
      <c r="C16" s="47">
        <v>167</v>
      </c>
      <c r="D16" s="47">
        <v>22</v>
      </c>
      <c r="E16" s="47">
        <v>211</v>
      </c>
      <c r="F16" s="47">
        <v>1</v>
      </c>
      <c r="G16" s="47">
        <v>0</v>
      </c>
      <c r="H16" s="47">
        <v>14</v>
      </c>
      <c r="I16" s="47">
        <v>283</v>
      </c>
      <c r="J16" s="47">
        <v>55</v>
      </c>
      <c r="K16" s="47">
        <v>2</v>
      </c>
      <c r="L16" s="47">
        <v>0</v>
      </c>
      <c r="M16" s="47">
        <f t="shared" si="0"/>
        <v>875</v>
      </c>
      <c r="N16" s="27" t="s">
        <v>60</v>
      </c>
    </row>
    <row r="17" spans="1:14" x14ac:dyDescent="0.25">
      <c r="A17" s="58" t="s">
        <v>61</v>
      </c>
      <c r="B17" s="59">
        <v>990</v>
      </c>
      <c r="C17" s="59">
        <v>757</v>
      </c>
      <c r="D17" s="59">
        <v>23</v>
      </c>
      <c r="E17" s="59">
        <v>751</v>
      </c>
      <c r="F17" s="59">
        <v>2</v>
      </c>
      <c r="G17" s="59">
        <v>0</v>
      </c>
      <c r="H17" s="59">
        <v>22</v>
      </c>
      <c r="I17" s="59">
        <v>930</v>
      </c>
      <c r="J17" s="59">
        <v>141</v>
      </c>
      <c r="K17" s="59">
        <v>2</v>
      </c>
      <c r="L17" s="59">
        <v>3</v>
      </c>
      <c r="M17" s="59">
        <f t="shared" si="0"/>
        <v>3621</v>
      </c>
      <c r="N17" s="27" t="s">
        <v>62</v>
      </c>
    </row>
    <row r="18" spans="1:14" x14ac:dyDescent="0.25">
      <c r="A18" s="46" t="s">
        <v>63</v>
      </c>
      <c r="B18" s="47">
        <v>3005</v>
      </c>
      <c r="C18" s="47">
        <v>194</v>
      </c>
      <c r="D18" s="47">
        <v>0</v>
      </c>
      <c r="E18" s="47">
        <v>279</v>
      </c>
      <c r="F18" s="47">
        <v>3</v>
      </c>
      <c r="G18" s="47">
        <v>1</v>
      </c>
      <c r="H18" s="47">
        <v>0</v>
      </c>
      <c r="I18" s="47">
        <v>407</v>
      </c>
      <c r="J18" s="47">
        <v>84</v>
      </c>
      <c r="K18" s="47">
        <v>0</v>
      </c>
      <c r="L18" s="47">
        <v>1</v>
      </c>
      <c r="M18" s="47">
        <f t="shared" si="0"/>
        <v>3974</v>
      </c>
      <c r="N18" s="27" t="s">
        <v>64</v>
      </c>
    </row>
    <row r="19" spans="1:14" x14ac:dyDescent="0.25">
      <c r="A19" s="58" t="s">
        <v>65</v>
      </c>
      <c r="B19" s="59">
        <v>348</v>
      </c>
      <c r="C19" s="59">
        <v>211</v>
      </c>
      <c r="D19" s="59">
        <v>1</v>
      </c>
      <c r="E19" s="59">
        <v>127</v>
      </c>
      <c r="F19" s="59">
        <v>0</v>
      </c>
      <c r="G19" s="59">
        <v>0</v>
      </c>
      <c r="H19" s="59">
        <v>4</v>
      </c>
      <c r="I19" s="59">
        <v>121</v>
      </c>
      <c r="J19" s="59">
        <v>59</v>
      </c>
      <c r="K19" s="59">
        <v>0</v>
      </c>
      <c r="L19" s="59">
        <v>0</v>
      </c>
      <c r="M19" s="59">
        <f t="shared" si="0"/>
        <v>871</v>
      </c>
      <c r="N19" s="27" t="s">
        <v>66</v>
      </c>
    </row>
    <row r="20" spans="1:14" x14ac:dyDescent="0.25">
      <c r="A20" s="46" t="s">
        <v>67</v>
      </c>
      <c r="B20" s="47">
        <v>2222</v>
      </c>
      <c r="C20" s="47">
        <v>1613</v>
      </c>
      <c r="D20" s="47">
        <v>51</v>
      </c>
      <c r="E20" s="47">
        <v>966</v>
      </c>
      <c r="F20" s="47">
        <v>6</v>
      </c>
      <c r="G20" s="47">
        <v>13</v>
      </c>
      <c r="H20" s="47">
        <v>43</v>
      </c>
      <c r="I20" s="47">
        <v>833</v>
      </c>
      <c r="J20" s="47">
        <v>391</v>
      </c>
      <c r="K20" s="47">
        <v>2</v>
      </c>
      <c r="L20" s="47">
        <v>1</v>
      </c>
      <c r="M20" s="47">
        <f t="shared" si="0"/>
        <v>6141</v>
      </c>
      <c r="N20" s="27" t="s">
        <v>68</v>
      </c>
    </row>
    <row r="21" spans="1:14" x14ac:dyDescent="0.25">
      <c r="A21" s="58" t="s">
        <v>69</v>
      </c>
      <c r="B21" s="59">
        <v>950</v>
      </c>
      <c r="C21" s="59">
        <v>313</v>
      </c>
      <c r="D21" s="59">
        <v>103</v>
      </c>
      <c r="E21" s="59">
        <v>300</v>
      </c>
      <c r="F21" s="59">
        <v>11</v>
      </c>
      <c r="G21" s="59">
        <v>3</v>
      </c>
      <c r="H21" s="59">
        <v>64</v>
      </c>
      <c r="I21" s="59">
        <v>447</v>
      </c>
      <c r="J21" s="59">
        <v>44</v>
      </c>
      <c r="K21" s="59">
        <v>0</v>
      </c>
      <c r="L21" s="59">
        <v>2</v>
      </c>
      <c r="M21" s="59">
        <f t="shared" si="0"/>
        <v>2237</v>
      </c>
      <c r="N21" s="27" t="s">
        <v>70</v>
      </c>
    </row>
    <row r="22" spans="1:14" x14ac:dyDescent="0.25">
      <c r="A22" s="46" t="s">
        <v>71</v>
      </c>
      <c r="B22" s="47">
        <v>1411</v>
      </c>
      <c r="C22" s="47">
        <v>1177</v>
      </c>
      <c r="D22" s="47">
        <v>25</v>
      </c>
      <c r="E22" s="47">
        <v>366</v>
      </c>
      <c r="F22" s="47">
        <v>9</v>
      </c>
      <c r="G22" s="47">
        <v>4</v>
      </c>
      <c r="H22" s="47">
        <v>20</v>
      </c>
      <c r="I22" s="47">
        <v>217</v>
      </c>
      <c r="J22" s="47">
        <v>152</v>
      </c>
      <c r="K22" s="47">
        <v>0</v>
      </c>
      <c r="L22" s="47">
        <v>0</v>
      </c>
      <c r="M22" s="47">
        <f t="shared" si="0"/>
        <v>3381</v>
      </c>
      <c r="N22" s="27" t="s">
        <v>72</v>
      </c>
    </row>
    <row r="23" spans="1:14" x14ac:dyDescent="0.25">
      <c r="A23" s="58" t="s">
        <v>73</v>
      </c>
      <c r="B23" s="59">
        <v>309</v>
      </c>
      <c r="C23" s="59">
        <v>226</v>
      </c>
      <c r="D23" s="59">
        <v>4</v>
      </c>
      <c r="E23" s="59">
        <v>47</v>
      </c>
      <c r="F23" s="59">
        <v>3</v>
      </c>
      <c r="G23" s="59">
        <v>1</v>
      </c>
      <c r="H23" s="59">
        <v>0</v>
      </c>
      <c r="I23" s="59">
        <v>23</v>
      </c>
      <c r="J23" s="59">
        <v>21</v>
      </c>
      <c r="K23" s="59">
        <v>0</v>
      </c>
      <c r="L23" s="59">
        <v>0</v>
      </c>
      <c r="M23" s="59">
        <f t="shared" si="0"/>
        <v>634</v>
      </c>
      <c r="N23" s="27" t="s">
        <v>74</v>
      </c>
    </row>
    <row r="24" spans="1:14" x14ac:dyDescent="0.25">
      <c r="A24" s="46" t="s">
        <v>75</v>
      </c>
      <c r="B24" s="47">
        <v>105</v>
      </c>
      <c r="C24" s="47">
        <v>136</v>
      </c>
      <c r="D24" s="47">
        <v>0</v>
      </c>
      <c r="E24" s="47">
        <v>102</v>
      </c>
      <c r="F24" s="47">
        <v>0</v>
      </c>
      <c r="G24" s="47">
        <v>0</v>
      </c>
      <c r="H24" s="47">
        <v>4</v>
      </c>
      <c r="I24" s="47">
        <v>80</v>
      </c>
      <c r="J24" s="47">
        <v>27</v>
      </c>
      <c r="K24" s="47">
        <v>0</v>
      </c>
      <c r="L24" s="47">
        <v>0</v>
      </c>
      <c r="M24" s="47">
        <f t="shared" si="0"/>
        <v>454</v>
      </c>
      <c r="N24" s="27" t="s">
        <v>76</v>
      </c>
    </row>
    <row r="25" spans="1:14" x14ac:dyDescent="0.25">
      <c r="A25" s="58" t="s">
        <v>77</v>
      </c>
      <c r="B25" s="59">
        <v>4672</v>
      </c>
      <c r="C25" s="59">
        <v>2440</v>
      </c>
      <c r="D25" s="59">
        <v>84</v>
      </c>
      <c r="E25" s="59">
        <v>1269</v>
      </c>
      <c r="F25" s="59">
        <v>13</v>
      </c>
      <c r="G25" s="59">
        <v>10</v>
      </c>
      <c r="H25" s="59">
        <v>84</v>
      </c>
      <c r="I25" s="59">
        <v>2208</v>
      </c>
      <c r="J25" s="59">
        <v>488</v>
      </c>
      <c r="K25" s="59">
        <v>0</v>
      </c>
      <c r="L25" s="59">
        <v>1</v>
      </c>
      <c r="M25" s="59">
        <f t="shared" si="0"/>
        <v>11269</v>
      </c>
      <c r="N25" s="27" t="s">
        <v>78</v>
      </c>
    </row>
    <row r="26" spans="1:14" x14ac:dyDescent="0.25">
      <c r="A26" s="46" t="s">
        <v>79</v>
      </c>
      <c r="B26" s="47">
        <v>448</v>
      </c>
      <c r="C26" s="47">
        <v>210</v>
      </c>
      <c r="D26" s="47">
        <v>0</v>
      </c>
      <c r="E26" s="47">
        <v>153</v>
      </c>
      <c r="F26" s="47">
        <v>1</v>
      </c>
      <c r="G26" s="47">
        <v>4</v>
      </c>
      <c r="H26" s="47">
        <v>0</v>
      </c>
      <c r="I26" s="47">
        <v>117</v>
      </c>
      <c r="J26" s="47">
        <v>61</v>
      </c>
      <c r="K26" s="47">
        <v>0</v>
      </c>
      <c r="L26" s="47">
        <v>0</v>
      </c>
      <c r="M26" s="47">
        <f t="shared" si="0"/>
        <v>994</v>
      </c>
      <c r="N26" s="27" t="s">
        <v>80</v>
      </c>
    </row>
    <row r="27" spans="1:14" x14ac:dyDescent="0.25">
      <c r="A27" s="58" t="s">
        <v>81</v>
      </c>
      <c r="B27" s="59">
        <v>1415</v>
      </c>
      <c r="C27" s="59">
        <v>892</v>
      </c>
      <c r="D27" s="59">
        <v>27</v>
      </c>
      <c r="E27" s="59">
        <v>590</v>
      </c>
      <c r="F27" s="59">
        <v>10</v>
      </c>
      <c r="G27" s="59">
        <v>4</v>
      </c>
      <c r="H27" s="59">
        <v>107</v>
      </c>
      <c r="I27" s="59">
        <v>449</v>
      </c>
      <c r="J27" s="59">
        <v>143</v>
      </c>
      <c r="K27" s="59">
        <v>0</v>
      </c>
      <c r="L27" s="59">
        <v>0</v>
      </c>
      <c r="M27" s="59">
        <f t="shared" si="0"/>
        <v>3637</v>
      </c>
      <c r="N27" s="27" t="s">
        <v>82</v>
      </c>
    </row>
    <row r="28" spans="1:14" x14ac:dyDescent="0.25">
      <c r="A28" s="46" t="s">
        <v>83</v>
      </c>
      <c r="B28" s="47">
        <v>391</v>
      </c>
      <c r="C28" s="47">
        <v>408</v>
      </c>
      <c r="D28" s="47">
        <v>13</v>
      </c>
      <c r="E28" s="47">
        <v>253</v>
      </c>
      <c r="F28" s="47">
        <v>2</v>
      </c>
      <c r="G28" s="47">
        <v>0</v>
      </c>
      <c r="H28" s="47">
        <v>227</v>
      </c>
      <c r="I28" s="47">
        <v>260</v>
      </c>
      <c r="J28" s="47">
        <v>146</v>
      </c>
      <c r="K28" s="47">
        <v>1</v>
      </c>
      <c r="L28" s="47">
        <v>3</v>
      </c>
      <c r="M28" s="47">
        <f t="shared" si="0"/>
        <v>1704</v>
      </c>
      <c r="N28" s="27" t="s">
        <v>84</v>
      </c>
    </row>
    <row r="29" spans="1:14" x14ac:dyDescent="0.25">
      <c r="A29" s="58" t="s">
        <v>85</v>
      </c>
      <c r="B29" s="59">
        <v>39</v>
      </c>
      <c r="C29" s="59">
        <v>11</v>
      </c>
      <c r="D29" s="59">
        <v>1</v>
      </c>
      <c r="E29" s="59">
        <v>11</v>
      </c>
      <c r="F29" s="59">
        <v>1</v>
      </c>
      <c r="G29" s="59">
        <v>0</v>
      </c>
      <c r="H29" s="59">
        <v>0</v>
      </c>
      <c r="I29" s="59">
        <v>8</v>
      </c>
      <c r="J29" s="59">
        <v>2</v>
      </c>
      <c r="K29" s="59">
        <v>0</v>
      </c>
      <c r="L29" s="59">
        <v>0</v>
      </c>
      <c r="M29" s="59">
        <f t="shared" si="0"/>
        <v>73</v>
      </c>
      <c r="N29" s="27" t="s">
        <v>86</v>
      </c>
    </row>
    <row r="30" spans="1:14" x14ac:dyDescent="0.25">
      <c r="A30" s="46" t="s">
        <v>87</v>
      </c>
      <c r="B30" s="47">
        <v>585</v>
      </c>
      <c r="C30" s="47">
        <v>394</v>
      </c>
      <c r="D30" s="47">
        <v>7</v>
      </c>
      <c r="E30" s="47">
        <v>247</v>
      </c>
      <c r="F30" s="47">
        <v>6</v>
      </c>
      <c r="G30" s="47">
        <v>2</v>
      </c>
      <c r="H30" s="47">
        <v>4</v>
      </c>
      <c r="I30" s="47">
        <v>277</v>
      </c>
      <c r="J30" s="47">
        <v>80</v>
      </c>
      <c r="K30" s="47">
        <v>0</v>
      </c>
      <c r="L30" s="47">
        <v>1</v>
      </c>
      <c r="M30" s="47">
        <f t="shared" si="0"/>
        <v>1603</v>
      </c>
      <c r="N30" s="27" t="s">
        <v>88</v>
      </c>
    </row>
    <row r="31" spans="1:14" x14ac:dyDescent="0.25">
      <c r="A31" s="58" t="s">
        <v>89</v>
      </c>
      <c r="B31" s="59">
        <v>586</v>
      </c>
      <c r="C31" s="59">
        <v>424</v>
      </c>
      <c r="D31" s="59">
        <v>668</v>
      </c>
      <c r="E31" s="59">
        <v>322</v>
      </c>
      <c r="F31" s="59">
        <v>0</v>
      </c>
      <c r="G31" s="59">
        <v>0</v>
      </c>
      <c r="H31" s="59">
        <v>1331</v>
      </c>
      <c r="I31" s="59">
        <v>524</v>
      </c>
      <c r="J31" s="59">
        <v>112</v>
      </c>
      <c r="K31" s="59">
        <v>0</v>
      </c>
      <c r="L31" s="59">
        <v>2</v>
      </c>
      <c r="M31" s="59">
        <f t="shared" si="0"/>
        <v>3969</v>
      </c>
      <c r="N31" s="27" t="s">
        <v>90</v>
      </c>
    </row>
    <row r="32" spans="1:14" x14ac:dyDescent="0.25">
      <c r="A32" s="46" t="s">
        <v>91</v>
      </c>
      <c r="B32" s="47">
        <v>577</v>
      </c>
      <c r="C32" s="47">
        <v>470</v>
      </c>
      <c r="D32" s="47">
        <v>68</v>
      </c>
      <c r="E32" s="47">
        <v>472</v>
      </c>
      <c r="F32" s="47">
        <v>6</v>
      </c>
      <c r="G32" s="47">
        <v>0</v>
      </c>
      <c r="H32" s="47">
        <v>65</v>
      </c>
      <c r="I32" s="47">
        <v>522</v>
      </c>
      <c r="J32" s="47">
        <v>111</v>
      </c>
      <c r="K32" s="47">
        <v>1</v>
      </c>
      <c r="L32" s="47">
        <v>0</v>
      </c>
      <c r="M32" s="47">
        <f t="shared" si="0"/>
        <v>2292</v>
      </c>
      <c r="N32" s="27" t="s">
        <v>92</v>
      </c>
    </row>
    <row r="33" spans="1:14" x14ac:dyDescent="0.25">
      <c r="A33" s="58" t="s">
        <v>93</v>
      </c>
      <c r="B33" s="59">
        <v>365</v>
      </c>
      <c r="C33" s="59">
        <v>163</v>
      </c>
      <c r="D33" s="59">
        <v>5</v>
      </c>
      <c r="E33" s="59">
        <v>276</v>
      </c>
      <c r="F33" s="59">
        <v>1</v>
      </c>
      <c r="G33" s="59">
        <v>5</v>
      </c>
      <c r="H33" s="59">
        <v>82</v>
      </c>
      <c r="I33" s="59">
        <v>324</v>
      </c>
      <c r="J33" s="59">
        <v>59</v>
      </c>
      <c r="K33" s="59">
        <v>0</v>
      </c>
      <c r="L33" s="59">
        <v>0</v>
      </c>
      <c r="M33" s="59">
        <f t="shared" si="0"/>
        <v>1280</v>
      </c>
      <c r="N33" s="27" t="s">
        <v>94</v>
      </c>
    </row>
    <row r="34" spans="1:14" x14ac:dyDescent="0.25">
      <c r="A34" s="46" t="s">
        <v>95</v>
      </c>
      <c r="B34" s="47">
        <v>657</v>
      </c>
      <c r="C34" s="47">
        <v>442</v>
      </c>
      <c r="D34" s="47">
        <v>7</v>
      </c>
      <c r="E34" s="47">
        <v>412</v>
      </c>
      <c r="F34" s="47">
        <v>4</v>
      </c>
      <c r="G34" s="47">
        <v>1</v>
      </c>
      <c r="H34" s="47">
        <v>22</v>
      </c>
      <c r="I34" s="47">
        <v>328</v>
      </c>
      <c r="J34" s="47">
        <v>236</v>
      </c>
      <c r="K34" s="47">
        <v>6</v>
      </c>
      <c r="L34" s="47">
        <v>0</v>
      </c>
      <c r="M34" s="47">
        <f t="shared" si="0"/>
        <v>2115</v>
      </c>
      <c r="N34" s="27" t="s">
        <v>130</v>
      </c>
    </row>
    <row r="35" spans="1:14" x14ac:dyDescent="0.25">
      <c r="A35" s="58" t="s">
        <v>96</v>
      </c>
      <c r="B35" s="59">
        <v>59</v>
      </c>
      <c r="C35" s="59">
        <v>45</v>
      </c>
      <c r="D35" s="59">
        <v>0</v>
      </c>
      <c r="E35" s="59">
        <v>34</v>
      </c>
      <c r="F35" s="59">
        <v>5</v>
      </c>
      <c r="G35" s="59">
        <v>0</v>
      </c>
      <c r="H35" s="59">
        <v>0</v>
      </c>
      <c r="I35" s="59">
        <v>32</v>
      </c>
      <c r="J35" s="59">
        <v>7</v>
      </c>
      <c r="K35" s="59">
        <v>0</v>
      </c>
      <c r="L35" s="59">
        <v>0</v>
      </c>
      <c r="M35" s="59">
        <f t="shared" si="0"/>
        <v>182</v>
      </c>
      <c r="N35" s="27" t="s">
        <v>97</v>
      </c>
    </row>
    <row r="36" spans="1:14" x14ac:dyDescent="0.25">
      <c r="A36" s="46" t="s">
        <v>98</v>
      </c>
      <c r="B36" s="47">
        <v>536</v>
      </c>
      <c r="C36" s="47">
        <v>506</v>
      </c>
      <c r="D36" s="47">
        <v>41</v>
      </c>
      <c r="E36" s="47">
        <v>347</v>
      </c>
      <c r="F36" s="47">
        <v>4</v>
      </c>
      <c r="G36" s="47">
        <v>0</v>
      </c>
      <c r="H36" s="47">
        <v>169</v>
      </c>
      <c r="I36" s="47">
        <v>317</v>
      </c>
      <c r="J36" s="47">
        <v>103</v>
      </c>
      <c r="K36" s="47">
        <v>0</v>
      </c>
      <c r="L36" s="47">
        <v>0</v>
      </c>
      <c r="M36" s="47">
        <f t="shared" si="0"/>
        <v>2023</v>
      </c>
      <c r="N36" s="27" t="s">
        <v>99</v>
      </c>
    </row>
    <row r="37" spans="1:14" x14ac:dyDescent="0.25">
      <c r="A37" s="58" t="s">
        <v>100</v>
      </c>
      <c r="B37" s="59">
        <v>1086</v>
      </c>
      <c r="C37" s="59">
        <v>457</v>
      </c>
      <c r="D37" s="59">
        <v>34</v>
      </c>
      <c r="E37" s="59">
        <v>151</v>
      </c>
      <c r="F37" s="59">
        <v>1</v>
      </c>
      <c r="G37" s="59">
        <v>0</v>
      </c>
      <c r="H37" s="59">
        <v>56</v>
      </c>
      <c r="I37" s="59">
        <v>168</v>
      </c>
      <c r="J37" s="59">
        <v>28</v>
      </c>
      <c r="K37" s="59">
        <v>1</v>
      </c>
      <c r="L37" s="59">
        <v>2</v>
      </c>
      <c r="M37" s="59">
        <f t="shared" si="0"/>
        <v>1984</v>
      </c>
      <c r="N37" s="27" t="s">
        <v>101</v>
      </c>
    </row>
    <row r="38" spans="1:14" x14ac:dyDescent="0.25">
      <c r="A38" s="46" t="s">
        <v>102</v>
      </c>
      <c r="B38" s="47">
        <v>89</v>
      </c>
      <c r="C38" s="47">
        <v>82</v>
      </c>
      <c r="D38" s="47">
        <v>3</v>
      </c>
      <c r="E38" s="47">
        <v>94</v>
      </c>
      <c r="F38" s="47">
        <v>0</v>
      </c>
      <c r="G38" s="47">
        <v>1</v>
      </c>
      <c r="H38" s="47">
        <v>1</v>
      </c>
      <c r="I38" s="47">
        <v>52</v>
      </c>
      <c r="J38" s="47">
        <v>57</v>
      </c>
      <c r="K38" s="47">
        <v>0</v>
      </c>
      <c r="L38" s="47">
        <v>0</v>
      </c>
      <c r="M38" s="47">
        <f t="shared" si="0"/>
        <v>379</v>
      </c>
      <c r="N38" s="27" t="s">
        <v>103</v>
      </c>
    </row>
    <row r="39" spans="1:14" ht="10.5" customHeight="1" x14ac:dyDescent="0.25">
      <c r="A39" s="37"/>
      <c r="B39" s="38"/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8"/>
    </row>
    <row r="40" spans="1:14" x14ac:dyDescent="0.25">
      <c r="A40" s="29" t="s">
        <v>43</v>
      </c>
      <c r="B40" s="30">
        <f>SUM(B7:B38)</f>
        <v>29716</v>
      </c>
      <c r="C40" s="30">
        <f t="shared" ref="C40:M40" si="1">SUM(C7:C38)</f>
        <v>17051</v>
      </c>
      <c r="D40" s="30">
        <f t="shared" si="1"/>
        <v>1403</v>
      </c>
      <c r="E40" s="30">
        <f t="shared" si="1"/>
        <v>12930</v>
      </c>
      <c r="F40" s="30">
        <f t="shared" si="1"/>
        <v>230</v>
      </c>
      <c r="G40" s="30">
        <f t="shared" si="1"/>
        <v>74</v>
      </c>
      <c r="H40" s="30">
        <f t="shared" si="1"/>
        <v>2535</v>
      </c>
      <c r="I40" s="30">
        <f t="shared" si="1"/>
        <v>16773</v>
      </c>
      <c r="J40" s="30">
        <f t="shared" si="1"/>
        <v>3787</v>
      </c>
      <c r="K40" s="30">
        <f t="shared" si="1"/>
        <v>28</v>
      </c>
      <c r="L40" s="30">
        <f t="shared" si="1"/>
        <v>31</v>
      </c>
      <c r="M40" s="30">
        <f t="shared" si="1"/>
        <v>84558</v>
      </c>
    </row>
  </sheetData>
  <mergeCells count="13">
    <mergeCell ref="M4:M5"/>
    <mergeCell ref="G4:G5"/>
    <mergeCell ref="H4:H5"/>
    <mergeCell ref="I4:I5"/>
    <mergeCell ref="J4:J5"/>
    <mergeCell ref="K4:K5"/>
    <mergeCell ref="L4:L5"/>
    <mergeCell ref="F4:F5"/>
    <mergeCell ref="A4:A5"/>
    <mergeCell ref="B4:B5"/>
    <mergeCell ref="C4:C5"/>
    <mergeCell ref="D4:D5"/>
    <mergeCell ref="E4:E5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8"/>
  <sheetViews>
    <sheetView workbookViewId="0">
      <selection activeCell="A59" sqref="A59"/>
    </sheetView>
  </sheetViews>
  <sheetFormatPr baseColWidth="10" defaultRowHeight="15" x14ac:dyDescent="0.25"/>
  <cols>
    <col min="1" max="1" width="21.7109375" style="11" customWidth="1"/>
    <col min="2" max="2" width="11.42578125" style="11"/>
    <col min="3" max="3" width="14.28515625" style="11" customWidth="1"/>
    <col min="4" max="4" width="11.42578125" style="11"/>
    <col min="5" max="5" width="6.140625" style="11" customWidth="1"/>
    <col min="6" max="6" width="21.42578125" style="11" customWidth="1"/>
    <col min="7" max="16384" width="11.42578125" style="11"/>
  </cols>
  <sheetData>
    <row r="2" spans="1:7" ht="17.25" x14ac:dyDescent="0.3">
      <c r="A2" s="31" t="s">
        <v>133</v>
      </c>
      <c r="B2" s="32"/>
      <c r="C2" s="32"/>
      <c r="D2" s="32"/>
      <c r="E2" s="32"/>
      <c r="F2" s="32"/>
    </row>
    <row r="4" spans="1:7" ht="15.75" x14ac:dyDescent="0.25">
      <c r="A4" s="23" t="s">
        <v>37</v>
      </c>
      <c r="B4" s="23" t="s">
        <v>22</v>
      </c>
      <c r="C4" s="23" t="s">
        <v>2</v>
      </c>
    </row>
    <row r="5" spans="1:7" ht="4.5" customHeight="1" x14ac:dyDescent="0.25">
      <c r="A5" s="24"/>
      <c r="B5" s="24"/>
      <c r="C5" s="24"/>
    </row>
    <row r="6" spans="1:7" x14ac:dyDescent="0.25">
      <c r="A6" s="51" t="s">
        <v>38</v>
      </c>
      <c r="B6" s="52">
        <v>707</v>
      </c>
      <c r="C6" s="53">
        <v>23.3</v>
      </c>
      <c r="F6" s="12"/>
      <c r="G6" s="13"/>
    </row>
    <row r="7" spans="1:7" x14ac:dyDescent="0.25">
      <c r="A7" s="42" t="s">
        <v>39</v>
      </c>
      <c r="B7" s="34">
        <v>18</v>
      </c>
      <c r="C7" s="35">
        <f>B7/$B$12*100</f>
        <v>0.59171597633136097</v>
      </c>
      <c r="F7" s="12"/>
      <c r="G7" s="13"/>
    </row>
    <row r="8" spans="1:7" x14ac:dyDescent="0.25">
      <c r="A8" s="51" t="s">
        <v>40</v>
      </c>
      <c r="B8" s="52">
        <v>2282</v>
      </c>
      <c r="C8" s="53">
        <f>B8/$B$12*100</f>
        <v>75.016436554898092</v>
      </c>
      <c r="F8" s="12"/>
      <c r="G8" s="13"/>
    </row>
    <row r="9" spans="1:7" x14ac:dyDescent="0.25">
      <c r="A9" s="42" t="s">
        <v>131</v>
      </c>
      <c r="B9" s="34">
        <v>13</v>
      </c>
      <c r="C9" s="35">
        <f>B9/$B$12*100</f>
        <v>0.42735042735042739</v>
      </c>
      <c r="F9" s="12"/>
      <c r="G9" s="13"/>
    </row>
    <row r="10" spans="1:7" x14ac:dyDescent="0.25">
      <c r="A10" s="51" t="s">
        <v>41</v>
      </c>
      <c r="B10" s="52">
        <v>22</v>
      </c>
      <c r="C10" s="53">
        <f>B10/$B$12*100</f>
        <v>0.72320841551610782</v>
      </c>
      <c r="F10" s="12"/>
      <c r="G10" s="13"/>
    </row>
    <row r="11" spans="1:7" ht="8.25" customHeight="1" x14ac:dyDescent="0.25">
      <c r="A11" s="25"/>
      <c r="B11" s="25"/>
      <c r="C11" s="25"/>
      <c r="F11" s="12"/>
      <c r="G11" s="13"/>
    </row>
    <row r="12" spans="1:7" ht="15.75" x14ac:dyDescent="0.25">
      <c r="A12" s="23" t="s">
        <v>22</v>
      </c>
      <c r="B12" s="26">
        <f>SUM(B6:B10)</f>
        <v>3042</v>
      </c>
      <c r="C12" s="26">
        <f>SUM(C6:C10)</f>
        <v>100.05871137409601</v>
      </c>
      <c r="F12" s="12"/>
      <c r="G12" s="13"/>
    </row>
    <row r="13" spans="1:7" x14ac:dyDescent="0.25">
      <c r="F13" s="12"/>
      <c r="G13" s="13"/>
    </row>
    <row r="14" spans="1:7" ht="15" hidden="1" customHeight="1" x14ac:dyDescent="0.25">
      <c r="F14" s="12"/>
      <c r="G14" s="13"/>
    </row>
    <row r="15" spans="1:7" ht="15" hidden="1" customHeight="1" x14ac:dyDescent="0.25">
      <c r="F15" s="12"/>
      <c r="G15" s="13"/>
    </row>
    <row r="16" spans="1:7" ht="15" hidden="1" customHeight="1" x14ac:dyDescent="0.25">
      <c r="F16" s="12"/>
      <c r="G16" s="13"/>
    </row>
    <row r="17" spans="6:7" ht="15" hidden="1" customHeight="1" x14ac:dyDescent="0.25">
      <c r="F17" s="12"/>
      <c r="G17" s="13"/>
    </row>
    <row r="18" spans="6:7" ht="15" hidden="1" customHeight="1" x14ac:dyDescent="0.25">
      <c r="F18" s="12"/>
      <c r="G18" s="13"/>
    </row>
    <row r="19" spans="6:7" ht="15" hidden="1" customHeight="1" x14ac:dyDescent="0.25">
      <c r="F19" s="12"/>
      <c r="G19" s="13"/>
    </row>
    <row r="20" spans="6:7" x14ac:dyDescent="0.25">
      <c r="F20" s="12"/>
      <c r="G20" s="13"/>
    </row>
    <row r="21" spans="6:7" ht="15" hidden="1" customHeight="1" x14ac:dyDescent="0.25">
      <c r="F21" s="12"/>
      <c r="G21" s="13"/>
    </row>
    <row r="22" spans="6:7" ht="15" hidden="1" customHeight="1" x14ac:dyDescent="0.25"/>
    <row r="23" spans="6:7" ht="15" hidden="1" customHeight="1" x14ac:dyDescent="0.25"/>
    <row r="24" spans="6:7" ht="15" hidden="1" customHeight="1" x14ac:dyDescent="0.25"/>
    <row r="25" spans="6:7" ht="15" hidden="1" customHeight="1" x14ac:dyDescent="0.25"/>
    <row r="38" spans="1:1" x14ac:dyDescent="0.25">
      <c r="A38" s="12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50"/>
  <sheetViews>
    <sheetView workbookViewId="0">
      <selection activeCell="A72" sqref="A72"/>
    </sheetView>
  </sheetViews>
  <sheetFormatPr baseColWidth="10" defaultRowHeight="15" x14ac:dyDescent="0.25"/>
  <cols>
    <col min="1" max="1" width="24.42578125" style="11" customWidth="1"/>
    <col min="2" max="2" width="15.140625" style="11" customWidth="1"/>
    <col min="3" max="3" width="11.42578125" style="11"/>
    <col min="4" max="4" width="10.42578125" style="11" customWidth="1"/>
    <col min="5" max="5" width="13.85546875" style="11" customWidth="1"/>
    <col min="6" max="6" width="9.7109375" style="11" customWidth="1"/>
    <col min="7" max="8" width="13.7109375" style="11" customWidth="1"/>
    <col min="9" max="16384" width="11.42578125" style="11"/>
  </cols>
  <sheetData>
    <row r="2" spans="1:6" ht="17.25" x14ac:dyDescent="0.3">
      <c r="A2" s="31" t="s">
        <v>136</v>
      </c>
      <c r="B2" s="32"/>
      <c r="C2" s="32"/>
      <c r="D2" s="32"/>
      <c r="E2" s="32"/>
    </row>
    <row r="3" spans="1:6" ht="15" customHeight="1" x14ac:dyDescent="0.25"/>
    <row r="4" spans="1:6" ht="32.25" customHeight="1" x14ac:dyDescent="0.25">
      <c r="A4" s="20" t="s">
        <v>24</v>
      </c>
      <c r="B4" s="21" t="s">
        <v>25</v>
      </c>
      <c r="C4" s="20" t="s">
        <v>26</v>
      </c>
      <c r="D4" s="20" t="s">
        <v>2</v>
      </c>
      <c r="E4" s="20" t="s">
        <v>27</v>
      </c>
      <c r="F4" s="20" t="s">
        <v>2</v>
      </c>
    </row>
    <row r="5" spans="1:6" ht="10.5" customHeight="1" x14ac:dyDescent="0.25">
      <c r="A5" s="18"/>
      <c r="B5" s="19"/>
      <c r="C5" s="18"/>
      <c r="D5" s="18"/>
      <c r="E5" s="18"/>
      <c r="F5" s="18"/>
    </row>
    <row r="6" spans="1:6" x14ac:dyDescent="0.25">
      <c r="A6" s="54" t="s">
        <v>28</v>
      </c>
      <c r="B6" s="55" t="s">
        <v>29</v>
      </c>
      <c r="C6" s="56">
        <v>1073</v>
      </c>
      <c r="D6" s="57">
        <f>C6*100/$C$14</f>
        <v>92.980935875216645</v>
      </c>
      <c r="E6" s="56">
        <v>1692</v>
      </c>
      <c r="F6" s="57">
        <f>E6*100/$E$14</f>
        <v>55.621301775147927</v>
      </c>
    </row>
    <row r="7" spans="1:6" ht="9.75" customHeight="1" x14ac:dyDescent="0.25">
      <c r="A7" s="14"/>
      <c r="B7" s="39"/>
      <c r="C7" s="15"/>
      <c r="D7" s="16"/>
      <c r="E7" s="15"/>
      <c r="F7" s="16"/>
    </row>
    <row r="8" spans="1:6" x14ac:dyDescent="0.25">
      <c r="A8" s="54" t="s">
        <v>30</v>
      </c>
      <c r="B8" s="55" t="s">
        <v>31</v>
      </c>
      <c r="C8" s="56">
        <v>71</v>
      </c>
      <c r="D8" s="57">
        <v>6.1</v>
      </c>
      <c r="E8" s="56">
        <v>743</v>
      </c>
      <c r="F8" s="57">
        <f>E8*100/$E$14</f>
        <v>24.424720578566731</v>
      </c>
    </row>
    <row r="9" spans="1:6" ht="10.5" customHeight="1" x14ac:dyDescent="0.25">
      <c r="A9" s="14"/>
      <c r="B9" s="39"/>
      <c r="C9" s="15"/>
      <c r="D9" s="16"/>
      <c r="E9" s="15"/>
      <c r="F9" s="16"/>
    </row>
    <row r="10" spans="1:6" x14ac:dyDescent="0.25">
      <c r="A10" s="54" t="s">
        <v>32</v>
      </c>
      <c r="B10" s="55" t="s">
        <v>33</v>
      </c>
      <c r="C10" s="56">
        <v>9</v>
      </c>
      <c r="D10" s="57">
        <f>C10*100/$C$14</f>
        <v>0.77989601386481799</v>
      </c>
      <c r="E10" s="56">
        <v>480</v>
      </c>
      <c r="F10" s="57">
        <f>E10*100/$E$14</f>
        <v>15.779092702169626</v>
      </c>
    </row>
    <row r="11" spans="1:6" ht="9.75" customHeight="1" x14ac:dyDescent="0.25">
      <c r="A11" s="14"/>
      <c r="B11" s="39"/>
      <c r="C11" s="15"/>
      <c r="D11" s="16"/>
      <c r="E11" s="15"/>
      <c r="F11" s="16"/>
    </row>
    <row r="12" spans="1:6" x14ac:dyDescent="0.25">
      <c r="A12" s="54" t="s">
        <v>34</v>
      </c>
      <c r="B12" s="55" t="s">
        <v>126</v>
      </c>
      <c r="C12" s="56">
        <v>1</v>
      </c>
      <c r="D12" s="57">
        <f>C12*100/$C$14</f>
        <v>8.6655112651646451E-2</v>
      </c>
      <c r="E12" s="56">
        <v>127</v>
      </c>
      <c r="F12" s="57">
        <f>E12*100/$E$14</f>
        <v>4.1748849441157132</v>
      </c>
    </row>
    <row r="13" spans="1:6" ht="8.25" customHeight="1" x14ac:dyDescent="0.25">
      <c r="A13" s="14"/>
      <c r="B13" s="17"/>
      <c r="C13" s="15"/>
      <c r="D13" s="16"/>
      <c r="E13" s="15"/>
      <c r="F13" s="16"/>
    </row>
    <row r="14" spans="1:6" ht="15.75" customHeight="1" x14ac:dyDescent="0.25">
      <c r="A14" s="20" t="s">
        <v>35</v>
      </c>
      <c r="B14" s="22"/>
      <c r="C14" s="21">
        <f>SUM(C6:C12)</f>
        <v>1154</v>
      </c>
      <c r="D14" s="21">
        <f t="shared" ref="D14:F14" si="0">SUM(D6:D12)</f>
        <v>99.947487001733094</v>
      </c>
      <c r="E14" s="21">
        <f t="shared" si="0"/>
        <v>3042</v>
      </c>
      <c r="F14" s="21">
        <f t="shared" si="0"/>
        <v>100</v>
      </c>
    </row>
    <row r="17" ht="15" customHeight="1" x14ac:dyDescent="0.25"/>
    <row r="18" ht="15" customHeight="1" x14ac:dyDescent="0.25"/>
    <row r="38" ht="12" customHeight="1" x14ac:dyDescent="0.25"/>
    <row r="39" ht="15" hidden="1" customHeight="1" x14ac:dyDescent="0.25"/>
    <row r="40" ht="15" hidden="1" customHeight="1" x14ac:dyDescent="0.25"/>
    <row r="41" ht="15" hidden="1" customHeight="1" x14ac:dyDescent="0.25"/>
    <row r="42" ht="15" hidden="1" customHeight="1" x14ac:dyDescent="0.25"/>
    <row r="43" ht="15" hidden="1" customHeight="1" x14ac:dyDescent="0.25"/>
    <row r="44" ht="15" hidden="1" customHeight="1" x14ac:dyDescent="0.25"/>
    <row r="46" ht="15" hidden="1" customHeight="1" x14ac:dyDescent="0.25"/>
    <row r="47" ht="15" hidden="1" customHeight="1" x14ac:dyDescent="0.25"/>
    <row r="48" ht="15" hidden="1" customHeight="1" x14ac:dyDescent="0.25"/>
    <row r="49" ht="15" hidden="1" customHeight="1" x14ac:dyDescent="0.25"/>
    <row r="50" ht="15" hidden="1" customHeight="1" x14ac:dyDescent="0.25"/>
  </sheetData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39"/>
  <sheetViews>
    <sheetView workbookViewId="0">
      <selection activeCell="A61" sqref="A61"/>
    </sheetView>
  </sheetViews>
  <sheetFormatPr baseColWidth="10" defaultRowHeight="15" x14ac:dyDescent="0.25"/>
  <cols>
    <col min="1" max="1" width="20.5703125" style="11" bestFit="1" customWidth="1"/>
    <col min="2" max="3" width="11.42578125" style="11"/>
    <col min="4" max="4" width="15.28515625" style="11" customWidth="1"/>
    <col min="5" max="5" width="13.7109375" style="11" customWidth="1"/>
    <col min="6" max="6" width="13.140625" style="11" customWidth="1"/>
    <col min="7" max="7" width="11" style="11" customWidth="1"/>
    <col min="8" max="16384" width="11.42578125" style="11"/>
  </cols>
  <sheetData>
    <row r="2" spans="1:8" ht="17.25" x14ac:dyDescent="0.3">
      <c r="A2" s="31" t="s">
        <v>132</v>
      </c>
      <c r="B2" s="32"/>
      <c r="C2" s="32"/>
      <c r="D2" s="32"/>
      <c r="E2" s="32"/>
      <c r="F2" s="32"/>
      <c r="G2" s="32"/>
      <c r="H2" s="32"/>
    </row>
    <row r="3" spans="1:8" ht="17.25" x14ac:dyDescent="0.3">
      <c r="A3" s="32"/>
      <c r="B3" s="32"/>
      <c r="C3" s="32"/>
      <c r="D3" s="32"/>
      <c r="E3" s="32"/>
      <c r="F3" s="32"/>
      <c r="G3" s="32"/>
      <c r="H3" s="32"/>
    </row>
    <row r="4" spans="1:8" ht="34.5" customHeight="1" x14ac:dyDescent="0.25">
      <c r="A4" s="2" t="s">
        <v>105</v>
      </c>
      <c r="B4" s="2" t="s">
        <v>38</v>
      </c>
      <c r="C4" s="2" t="s">
        <v>39</v>
      </c>
      <c r="D4" s="2" t="s">
        <v>40</v>
      </c>
      <c r="E4" s="2" t="s">
        <v>131</v>
      </c>
      <c r="F4" s="2" t="s">
        <v>41</v>
      </c>
      <c r="G4" s="2" t="s">
        <v>22</v>
      </c>
    </row>
    <row r="5" spans="1:8" ht="9" customHeight="1" x14ac:dyDescent="0.25">
      <c r="A5" s="37"/>
      <c r="B5" s="37"/>
      <c r="C5" s="37"/>
      <c r="D5" s="37"/>
      <c r="E5" s="37"/>
      <c r="F5" s="37"/>
      <c r="G5" s="37"/>
    </row>
    <row r="6" spans="1:8" x14ac:dyDescent="0.25">
      <c r="A6" s="58" t="s">
        <v>44</v>
      </c>
      <c r="B6" s="59">
        <v>4</v>
      </c>
      <c r="C6" s="59">
        <v>0</v>
      </c>
      <c r="D6" s="59">
        <v>134</v>
      </c>
      <c r="E6" s="59">
        <v>0</v>
      </c>
      <c r="F6" s="59">
        <v>0</v>
      </c>
      <c r="G6" s="59">
        <f t="shared" ref="G6:G37" si="0">SUM(B6:F6)</f>
        <v>138</v>
      </c>
      <c r="H6" s="27" t="s">
        <v>45</v>
      </c>
    </row>
    <row r="7" spans="1:8" x14ac:dyDescent="0.25">
      <c r="A7" s="33" t="s">
        <v>46</v>
      </c>
      <c r="B7" s="28">
        <v>43</v>
      </c>
      <c r="C7" s="28">
        <v>1</v>
      </c>
      <c r="D7" s="28">
        <v>50</v>
      </c>
      <c r="E7" s="28">
        <v>0</v>
      </c>
      <c r="F7" s="28">
        <v>3</v>
      </c>
      <c r="G7" s="28">
        <f t="shared" si="0"/>
        <v>97</v>
      </c>
      <c r="H7" s="27" t="s">
        <v>47</v>
      </c>
    </row>
    <row r="8" spans="1:8" x14ac:dyDescent="0.25">
      <c r="A8" s="58" t="s">
        <v>48</v>
      </c>
      <c r="B8" s="59">
        <v>36</v>
      </c>
      <c r="C8" s="59">
        <v>0</v>
      </c>
      <c r="D8" s="59">
        <v>42</v>
      </c>
      <c r="E8" s="59">
        <v>1</v>
      </c>
      <c r="F8" s="59">
        <v>5</v>
      </c>
      <c r="G8" s="59">
        <f t="shared" si="0"/>
        <v>84</v>
      </c>
      <c r="H8" s="27" t="s">
        <v>49</v>
      </c>
    </row>
    <row r="9" spans="1:8" x14ac:dyDescent="0.25">
      <c r="A9" s="33" t="s">
        <v>50</v>
      </c>
      <c r="B9" s="28">
        <v>3</v>
      </c>
      <c r="C9" s="28">
        <v>2</v>
      </c>
      <c r="D9" s="28">
        <v>20</v>
      </c>
      <c r="E9" s="28">
        <v>0</v>
      </c>
      <c r="F9" s="28">
        <v>0</v>
      </c>
      <c r="G9" s="28">
        <f t="shared" si="0"/>
        <v>25</v>
      </c>
      <c r="H9" s="27" t="s">
        <v>129</v>
      </c>
    </row>
    <row r="10" spans="1:8" x14ac:dyDescent="0.25">
      <c r="A10" s="58" t="s">
        <v>51</v>
      </c>
      <c r="B10" s="59">
        <v>12</v>
      </c>
      <c r="C10" s="59">
        <v>0</v>
      </c>
      <c r="D10" s="59">
        <v>22</v>
      </c>
      <c r="E10" s="59">
        <v>0</v>
      </c>
      <c r="F10" s="59">
        <v>0</v>
      </c>
      <c r="G10" s="59">
        <f t="shared" si="0"/>
        <v>34</v>
      </c>
      <c r="H10" s="27" t="s">
        <v>52</v>
      </c>
    </row>
    <row r="11" spans="1:8" x14ac:dyDescent="0.25">
      <c r="A11" s="33" t="s">
        <v>53</v>
      </c>
      <c r="B11" s="28">
        <v>15</v>
      </c>
      <c r="C11" s="28">
        <v>0</v>
      </c>
      <c r="D11" s="28">
        <v>55</v>
      </c>
      <c r="E11" s="28">
        <v>0</v>
      </c>
      <c r="F11" s="28">
        <v>0</v>
      </c>
      <c r="G11" s="28">
        <f t="shared" si="0"/>
        <v>70</v>
      </c>
      <c r="H11" s="27" t="s">
        <v>54</v>
      </c>
    </row>
    <row r="12" spans="1:8" x14ac:dyDescent="0.25">
      <c r="A12" s="58" t="s">
        <v>127</v>
      </c>
      <c r="B12" s="59">
        <v>64</v>
      </c>
      <c r="C12" s="59">
        <v>0</v>
      </c>
      <c r="D12" s="59">
        <v>414</v>
      </c>
      <c r="E12" s="59">
        <v>0</v>
      </c>
      <c r="F12" s="59">
        <v>0</v>
      </c>
      <c r="G12" s="59">
        <f>SUM(B12:F12)</f>
        <v>478</v>
      </c>
      <c r="H12" s="27" t="s">
        <v>128</v>
      </c>
    </row>
    <row r="13" spans="1:8" x14ac:dyDescent="0.25">
      <c r="A13" s="46" t="s">
        <v>55</v>
      </c>
      <c r="B13" s="47">
        <v>4</v>
      </c>
      <c r="C13" s="47">
        <v>0</v>
      </c>
      <c r="D13" s="47">
        <v>55</v>
      </c>
      <c r="E13" s="47">
        <v>0</v>
      </c>
      <c r="F13" s="47">
        <v>2</v>
      </c>
      <c r="G13" s="47">
        <f t="shared" si="0"/>
        <v>61</v>
      </c>
      <c r="H13" s="27" t="s">
        <v>56</v>
      </c>
    </row>
    <row r="14" spans="1:8" x14ac:dyDescent="0.25">
      <c r="A14" s="58" t="s">
        <v>57</v>
      </c>
      <c r="B14" s="59">
        <v>2</v>
      </c>
      <c r="C14" s="59">
        <v>0</v>
      </c>
      <c r="D14" s="59">
        <v>11</v>
      </c>
      <c r="E14" s="59">
        <v>0</v>
      </c>
      <c r="F14" s="59">
        <v>0</v>
      </c>
      <c r="G14" s="59">
        <f t="shared" si="0"/>
        <v>13</v>
      </c>
      <c r="H14" s="27" t="s">
        <v>58</v>
      </c>
    </row>
    <row r="15" spans="1:8" x14ac:dyDescent="0.25">
      <c r="A15" s="46" t="s">
        <v>59</v>
      </c>
      <c r="B15" s="47">
        <v>6</v>
      </c>
      <c r="C15" s="47">
        <v>0</v>
      </c>
      <c r="D15" s="47">
        <v>26</v>
      </c>
      <c r="E15" s="47">
        <v>0</v>
      </c>
      <c r="F15" s="47">
        <v>0</v>
      </c>
      <c r="G15" s="47">
        <f t="shared" si="0"/>
        <v>32</v>
      </c>
      <c r="H15" s="27" t="s">
        <v>60</v>
      </c>
    </row>
    <row r="16" spans="1:8" x14ac:dyDescent="0.25">
      <c r="A16" s="58" t="s">
        <v>61</v>
      </c>
      <c r="B16" s="59">
        <v>88</v>
      </c>
      <c r="C16" s="59">
        <v>0</v>
      </c>
      <c r="D16" s="59">
        <v>68</v>
      </c>
      <c r="E16" s="59">
        <v>0</v>
      </c>
      <c r="F16" s="59">
        <v>0</v>
      </c>
      <c r="G16" s="59">
        <f t="shared" si="0"/>
        <v>156</v>
      </c>
      <c r="H16" s="27" t="s">
        <v>62</v>
      </c>
    </row>
    <row r="17" spans="1:8" x14ac:dyDescent="0.25">
      <c r="A17" s="46" t="s">
        <v>63</v>
      </c>
      <c r="B17" s="47">
        <v>6</v>
      </c>
      <c r="C17" s="47">
        <v>1</v>
      </c>
      <c r="D17" s="47">
        <v>14</v>
      </c>
      <c r="E17" s="47">
        <v>0</v>
      </c>
      <c r="F17" s="47">
        <v>0</v>
      </c>
      <c r="G17" s="47">
        <f t="shared" si="0"/>
        <v>21</v>
      </c>
      <c r="H17" s="27" t="s">
        <v>64</v>
      </c>
    </row>
    <row r="18" spans="1:8" x14ac:dyDescent="0.25">
      <c r="A18" s="58" t="s">
        <v>65</v>
      </c>
      <c r="B18" s="59">
        <v>8</v>
      </c>
      <c r="C18" s="59">
        <v>0</v>
      </c>
      <c r="D18" s="59">
        <v>9</v>
      </c>
      <c r="E18" s="59">
        <v>0</v>
      </c>
      <c r="F18" s="59">
        <v>0</v>
      </c>
      <c r="G18" s="59">
        <f t="shared" si="0"/>
        <v>17</v>
      </c>
      <c r="H18" s="27" t="s">
        <v>66</v>
      </c>
    </row>
    <row r="19" spans="1:8" x14ac:dyDescent="0.25">
      <c r="A19" s="46" t="s">
        <v>67</v>
      </c>
      <c r="B19" s="47">
        <v>65</v>
      </c>
      <c r="C19" s="47">
        <v>0</v>
      </c>
      <c r="D19" s="47">
        <v>195</v>
      </c>
      <c r="E19" s="47">
        <v>0</v>
      </c>
      <c r="F19" s="47">
        <v>0</v>
      </c>
      <c r="G19" s="47">
        <f t="shared" si="0"/>
        <v>260</v>
      </c>
      <c r="H19" s="27" t="s">
        <v>68</v>
      </c>
    </row>
    <row r="20" spans="1:8" x14ac:dyDescent="0.25">
      <c r="A20" s="58" t="s">
        <v>69</v>
      </c>
      <c r="B20" s="59">
        <v>13</v>
      </c>
      <c r="C20" s="59">
        <v>0</v>
      </c>
      <c r="D20" s="59">
        <v>47</v>
      </c>
      <c r="E20" s="59">
        <v>0</v>
      </c>
      <c r="F20" s="59">
        <v>0</v>
      </c>
      <c r="G20" s="59">
        <f t="shared" si="0"/>
        <v>60</v>
      </c>
      <c r="H20" s="27" t="s">
        <v>70</v>
      </c>
    </row>
    <row r="21" spans="1:8" x14ac:dyDescent="0.25">
      <c r="A21" s="46" t="s">
        <v>71</v>
      </c>
      <c r="B21" s="47">
        <v>24</v>
      </c>
      <c r="C21" s="47">
        <v>0</v>
      </c>
      <c r="D21" s="47">
        <v>268</v>
      </c>
      <c r="E21" s="47">
        <v>0</v>
      </c>
      <c r="F21" s="47">
        <v>0</v>
      </c>
      <c r="G21" s="47">
        <f t="shared" si="0"/>
        <v>292</v>
      </c>
      <c r="H21" s="27" t="s">
        <v>72</v>
      </c>
    </row>
    <row r="22" spans="1:8" x14ac:dyDescent="0.25">
      <c r="A22" s="58" t="s">
        <v>73</v>
      </c>
      <c r="B22" s="59">
        <v>2</v>
      </c>
      <c r="C22" s="59">
        <v>0</v>
      </c>
      <c r="D22" s="59">
        <v>10</v>
      </c>
      <c r="E22" s="59">
        <v>0</v>
      </c>
      <c r="F22" s="59">
        <v>0</v>
      </c>
      <c r="G22" s="59">
        <f t="shared" si="0"/>
        <v>12</v>
      </c>
      <c r="H22" s="27" t="s">
        <v>74</v>
      </c>
    </row>
    <row r="23" spans="1:8" x14ac:dyDescent="0.25">
      <c r="A23" s="46" t="s">
        <v>75</v>
      </c>
      <c r="B23" s="47">
        <v>6</v>
      </c>
      <c r="C23" s="47">
        <v>0</v>
      </c>
      <c r="D23" s="47">
        <v>5</v>
      </c>
      <c r="E23" s="47">
        <v>0</v>
      </c>
      <c r="F23" s="47">
        <v>0</v>
      </c>
      <c r="G23" s="47">
        <f t="shared" si="0"/>
        <v>11</v>
      </c>
      <c r="H23" s="27" t="s">
        <v>76</v>
      </c>
    </row>
    <row r="24" spans="1:8" x14ac:dyDescent="0.25">
      <c r="A24" s="58" t="s">
        <v>77</v>
      </c>
      <c r="B24" s="59">
        <v>34</v>
      </c>
      <c r="C24" s="59">
        <v>0</v>
      </c>
      <c r="D24" s="59">
        <v>177</v>
      </c>
      <c r="E24" s="59">
        <v>0</v>
      </c>
      <c r="F24" s="59">
        <v>2</v>
      </c>
      <c r="G24" s="59">
        <f t="shared" si="0"/>
        <v>213</v>
      </c>
      <c r="H24" s="27" t="s">
        <v>78</v>
      </c>
    </row>
    <row r="25" spans="1:8" x14ac:dyDescent="0.25">
      <c r="A25" s="46" t="s">
        <v>79</v>
      </c>
      <c r="B25" s="47">
        <v>8</v>
      </c>
      <c r="C25" s="47">
        <v>0</v>
      </c>
      <c r="D25" s="47">
        <v>15</v>
      </c>
      <c r="E25" s="47">
        <v>0</v>
      </c>
      <c r="F25" s="47">
        <v>0</v>
      </c>
      <c r="G25" s="47">
        <f t="shared" si="0"/>
        <v>23</v>
      </c>
      <c r="H25" s="27" t="s">
        <v>80</v>
      </c>
    </row>
    <row r="26" spans="1:8" x14ac:dyDescent="0.25">
      <c r="A26" s="58" t="s">
        <v>81</v>
      </c>
      <c r="B26" s="59">
        <v>9</v>
      </c>
      <c r="C26" s="59">
        <v>9</v>
      </c>
      <c r="D26" s="59">
        <v>30</v>
      </c>
      <c r="E26" s="59">
        <v>0</v>
      </c>
      <c r="F26" s="59">
        <v>1</v>
      </c>
      <c r="G26" s="59">
        <f t="shared" si="0"/>
        <v>49</v>
      </c>
      <c r="H26" s="27" t="s">
        <v>82</v>
      </c>
    </row>
    <row r="27" spans="1:8" x14ac:dyDescent="0.25">
      <c r="A27" s="46" t="s">
        <v>83</v>
      </c>
      <c r="B27" s="47">
        <v>22</v>
      </c>
      <c r="C27" s="47">
        <v>0</v>
      </c>
      <c r="D27" s="47">
        <v>43</v>
      </c>
      <c r="E27" s="47">
        <v>0</v>
      </c>
      <c r="F27" s="47">
        <v>0</v>
      </c>
      <c r="G27" s="47">
        <f t="shared" si="0"/>
        <v>65</v>
      </c>
      <c r="H27" s="27" t="s">
        <v>84</v>
      </c>
    </row>
    <row r="28" spans="1:8" x14ac:dyDescent="0.25">
      <c r="A28" s="58" t="s">
        <v>85</v>
      </c>
      <c r="B28" s="59">
        <v>7</v>
      </c>
      <c r="C28" s="59">
        <v>0</v>
      </c>
      <c r="D28" s="59">
        <v>48</v>
      </c>
      <c r="E28" s="59">
        <v>0</v>
      </c>
      <c r="F28" s="59">
        <v>0</v>
      </c>
      <c r="G28" s="59">
        <f t="shared" si="0"/>
        <v>55</v>
      </c>
      <c r="H28" s="27" t="s">
        <v>86</v>
      </c>
    </row>
    <row r="29" spans="1:8" x14ac:dyDescent="0.25">
      <c r="A29" s="46" t="s">
        <v>87</v>
      </c>
      <c r="B29" s="47">
        <v>6</v>
      </c>
      <c r="C29" s="47">
        <v>0</v>
      </c>
      <c r="D29" s="47">
        <v>15</v>
      </c>
      <c r="E29" s="47">
        <v>0</v>
      </c>
      <c r="F29" s="47">
        <v>0</v>
      </c>
      <c r="G29" s="47">
        <f t="shared" si="0"/>
        <v>21</v>
      </c>
      <c r="H29" s="27" t="s">
        <v>88</v>
      </c>
    </row>
    <row r="30" spans="1:8" x14ac:dyDescent="0.25">
      <c r="A30" s="58" t="s">
        <v>89</v>
      </c>
      <c r="B30" s="59">
        <v>16</v>
      </c>
      <c r="C30" s="59">
        <v>0</v>
      </c>
      <c r="D30" s="59">
        <v>97</v>
      </c>
      <c r="E30" s="59">
        <v>12</v>
      </c>
      <c r="F30" s="59">
        <v>1</v>
      </c>
      <c r="G30" s="59">
        <f t="shared" si="0"/>
        <v>126</v>
      </c>
      <c r="H30" s="27" t="s">
        <v>90</v>
      </c>
    </row>
    <row r="31" spans="1:8" x14ac:dyDescent="0.25">
      <c r="A31" s="46" t="s">
        <v>91</v>
      </c>
      <c r="B31" s="47">
        <v>100</v>
      </c>
      <c r="C31" s="47">
        <v>4</v>
      </c>
      <c r="D31" s="47">
        <v>65</v>
      </c>
      <c r="E31" s="47">
        <v>0</v>
      </c>
      <c r="F31" s="47">
        <v>4</v>
      </c>
      <c r="G31" s="47">
        <f t="shared" si="0"/>
        <v>173</v>
      </c>
      <c r="H31" s="27" t="s">
        <v>92</v>
      </c>
    </row>
    <row r="32" spans="1:8" x14ac:dyDescent="0.25">
      <c r="A32" s="58" t="s">
        <v>93</v>
      </c>
      <c r="B32" s="59">
        <v>55</v>
      </c>
      <c r="C32" s="59">
        <v>0</v>
      </c>
      <c r="D32" s="59">
        <v>99</v>
      </c>
      <c r="E32" s="59">
        <v>0</v>
      </c>
      <c r="F32" s="59">
        <v>0</v>
      </c>
      <c r="G32" s="59">
        <f t="shared" si="0"/>
        <v>154</v>
      </c>
      <c r="H32" s="27" t="s">
        <v>94</v>
      </c>
    </row>
    <row r="33" spans="1:8" x14ac:dyDescent="0.25">
      <c r="A33" s="46" t="s">
        <v>95</v>
      </c>
      <c r="B33" s="47">
        <v>21</v>
      </c>
      <c r="C33" s="47">
        <v>0</v>
      </c>
      <c r="D33" s="47">
        <v>43</v>
      </c>
      <c r="E33" s="47">
        <v>0</v>
      </c>
      <c r="F33" s="47">
        <v>3</v>
      </c>
      <c r="G33" s="47">
        <f t="shared" si="0"/>
        <v>67</v>
      </c>
      <c r="H33" s="27" t="s">
        <v>130</v>
      </c>
    </row>
    <row r="34" spans="1:8" x14ac:dyDescent="0.25">
      <c r="A34" s="58" t="s">
        <v>96</v>
      </c>
      <c r="B34" s="59">
        <v>2</v>
      </c>
      <c r="C34" s="59">
        <v>0</v>
      </c>
      <c r="D34" s="59">
        <v>3</v>
      </c>
      <c r="E34" s="59">
        <v>0</v>
      </c>
      <c r="F34" s="59">
        <v>0</v>
      </c>
      <c r="G34" s="59">
        <f t="shared" si="0"/>
        <v>5</v>
      </c>
      <c r="H34" s="27" t="s">
        <v>97</v>
      </c>
    </row>
    <row r="35" spans="1:8" x14ac:dyDescent="0.25">
      <c r="A35" s="46" t="s">
        <v>98</v>
      </c>
      <c r="B35" s="47">
        <v>13</v>
      </c>
      <c r="C35" s="47">
        <v>1</v>
      </c>
      <c r="D35" s="47">
        <v>143</v>
      </c>
      <c r="E35" s="47">
        <v>0</v>
      </c>
      <c r="F35" s="47">
        <v>0</v>
      </c>
      <c r="G35" s="47">
        <f t="shared" si="0"/>
        <v>157</v>
      </c>
      <c r="H35" s="27" t="s">
        <v>99</v>
      </c>
    </row>
    <row r="36" spans="1:8" x14ac:dyDescent="0.25">
      <c r="A36" s="58" t="s">
        <v>100</v>
      </c>
      <c r="B36" s="59">
        <v>7</v>
      </c>
      <c r="C36" s="59">
        <v>0</v>
      </c>
      <c r="D36" s="59">
        <v>44</v>
      </c>
      <c r="E36" s="59">
        <v>0</v>
      </c>
      <c r="F36" s="59">
        <v>1</v>
      </c>
      <c r="G36" s="59">
        <f t="shared" si="0"/>
        <v>52</v>
      </c>
      <c r="H36" s="27" t="s">
        <v>101</v>
      </c>
    </row>
    <row r="37" spans="1:8" x14ac:dyDescent="0.25">
      <c r="A37" s="46" t="s">
        <v>102</v>
      </c>
      <c r="B37" s="47">
        <v>6</v>
      </c>
      <c r="C37" s="47">
        <v>0</v>
      </c>
      <c r="D37" s="47">
        <v>15</v>
      </c>
      <c r="E37" s="47">
        <v>0</v>
      </c>
      <c r="F37" s="47">
        <v>0</v>
      </c>
      <c r="G37" s="47">
        <f t="shared" si="0"/>
        <v>21</v>
      </c>
      <c r="H37" s="27" t="s">
        <v>103</v>
      </c>
    </row>
    <row r="38" spans="1:8" ht="9" customHeight="1" x14ac:dyDescent="0.25">
      <c r="A38" s="37"/>
      <c r="B38" s="38"/>
      <c r="C38" s="38"/>
      <c r="D38" s="38"/>
      <c r="E38" s="38"/>
      <c r="F38" s="38"/>
      <c r="G38" s="38"/>
    </row>
    <row r="39" spans="1:8" x14ac:dyDescent="0.25">
      <c r="A39" s="29" t="s">
        <v>35</v>
      </c>
      <c r="B39" s="30">
        <f>SUM(B6:B37)</f>
        <v>707</v>
      </c>
      <c r="C39" s="30">
        <f t="shared" ref="C39:G39" si="1">SUM(C6:C37)</f>
        <v>18</v>
      </c>
      <c r="D39" s="30">
        <f t="shared" si="1"/>
        <v>2282</v>
      </c>
      <c r="E39" s="30">
        <f t="shared" si="1"/>
        <v>13</v>
      </c>
      <c r="F39" s="30">
        <f t="shared" si="1"/>
        <v>22</v>
      </c>
      <c r="G39" s="30">
        <f t="shared" si="1"/>
        <v>3042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6.1</vt:lpstr>
      <vt:lpstr>6.2</vt:lpstr>
      <vt:lpstr>6.3</vt:lpstr>
      <vt:lpstr>6.4</vt:lpstr>
      <vt:lpstr>6.5</vt:lpstr>
      <vt:lpstr>6.6</vt:lpstr>
    </vt:vector>
  </TitlesOfParts>
  <Company>Secretaría de Comunicaciones y Transportes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mflorviv</dc:creator>
  <cp:lastModifiedBy>Administrador</cp:lastModifiedBy>
  <dcterms:created xsi:type="dcterms:W3CDTF">2011-03-03T01:10:55Z</dcterms:created>
  <dcterms:modified xsi:type="dcterms:W3CDTF">2018-01-26T00:35:51Z</dcterms:modified>
</cp:coreProperties>
</file>