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65" windowWidth="13980" windowHeight="7695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71027"/>
</workbook>
</file>

<file path=xl/calcChain.xml><?xml version="1.0" encoding="utf-8"?>
<calcChain xmlns="http://schemas.openxmlformats.org/spreadsheetml/2006/main">
  <c r="E39" i="4" l="1"/>
  <c r="E14" i="7" l="1"/>
  <c r="F10" i="7" s="1"/>
  <c r="C14" i="7"/>
  <c r="D10" i="7" l="1"/>
  <c r="D12" i="7"/>
  <c r="D6" i="7"/>
  <c r="F8" i="7"/>
  <c r="F12" i="7"/>
  <c r="F6" i="7"/>
  <c r="F14" i="7" l="1"/>
  <c r="D14" i="7"/>
  <c r="C27" i="1"/>
  <c r="B12" i="6" l="1"/>
  <c r="C9" i="6" s="1"/>
  <c r="F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2" i="4"/>
  <c r="G14" i="4"/>
  <c r="G13" i="4"/>
  <c r="G11" i="4"/>
  <c r="G10" i="4"/>
  <c r="G9" i="4"/>
  <c r="G8" i="4"/>
  <c r="G7" i="4"/>
  <c r="G6" i="4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3" i="3"/>
  <c r="M15" i="3"/>
  <c r="M14" i="3"/>
  <c r="M12" i="3"/>
  <c r="M11" i="3"/>
  <c r="M10" i="3"/>
  <c r="M9" i="3"/>
  <c r="M8" i="3"/>
  <c r="M7" i="3"/>
  <c r="C10" i="6" l="1"/>
  <c r="C8" i="6"/>
  <c r="G39" i="4"/>
  <c r="M40" i="3"/>
  <c r="C7" i="6"/>
  <c r="C21" i="1"/>
  <c r="C12" i="6" l="1"/>
  <c r="E14" i="2"/>
  <c r="F6" i="2" s="1"/>
  <c r="C14" i="2"/>
  <c r="D12" i="2" s="1"/>
  <c r="F8" i="2" l="1"/>
  <c r="F12" i="2"/>
  <c r="F10" i="2"/>
  <c r="D8" i="2"/>
  <c r="D6" i="2"/>
  <c r="D10" i="2"/>
  <c r="C8" i="1"/>
  <c r="D14" i="2" l="1"/>
  <c r="F14" i="2"/>
  <c r="C14" i="1"/>
  <c r="C31" i="1" s="1"/>
  <c r="D27" i="1" l="1"/>
  <c r="D21" i="1"/>
  <c r="D29" i="1"/>
  <c r="D8" i="1"/>
  <c r="D31" i="1" l="1"/>
</calcChain>
</file>

<file path=xl/sharedStrings.xml><?xml version="1.0" encoding="utf-8"?>
<sst xmlns="http://schemas.openxmlformats.org/spreadsheetml/2006/main" count="239" uniqueCount="137">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</sst>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9" fillId="34" borderId="0" xfId="26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1" fillId="33" borderId="0" xfId="42" applyFont="1" applyFill="1" applyBorder="1"/>
    <xf numFmtId="3" fontId="19" fillId="34" borderId="0" xfId="26" applyNumberFormat="1" applyFont="1" applyFill="1" applyBorder="1" applyAlignment="1">
      <alignment horizontal="center" vertical="center" wrapText="1"/>
    </xf>
    <xf numFmtId="0" fontId="17" fillId="0" borderId="0" xfId="0" applyFont="1"/>
    <xf numFmtId="3" fontId="0" fillId="0" borderId="0" xfId="0" applyNumberFormat="1" applyAlignment="1">
      <alignment horizont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0" borderId="0" xfId="42" applyFont="1" applyFill="1" applyBorder="1" applyAlignment="1">
      <alignment horizontal="left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2" fontId="16" fillId="35" borderId="0" xfId="28" applyNumberFormat="1" applyFont="1" applyFill="1" applyAlignment="1">
      <alignment horizontal="center"/>
    </xf>
    <xf numFmtId="0" fontId="21" fillId="35" borderId="0" xfId="42" applyFont="1" applyFill="1" applyBorder="1" applyAlignment="1">
      <alignment horizontal="left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0" fontId="13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2017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97FFF-0A7D-4A05-B393-6993236D11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C1C57E-A778-4CCA-B093-90039C7A0E5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layout>
                <c:manualLayout>
                  <c:x val="0.11188004947657405"/>
                  <c:y val="5.4505322251385262E-2"/>
                </c:manualLayout>
              </c:layout>
              <c:tx>
                <c:rich>
                  <a:bodyPr/>
                  <a:lstStyle/>
                  <a:p>
                    <a:fld id="{3FFC8A7B-30F2-423A-950C-B01CF6C823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0.00</c:formatCode>
                <c:ptCount val="3"/>
                <c:pt idx="0">
                  <c:v>72.258095035360341</c:v>
                </c:pt>
                <c:pt idx="1">
                  <c:v>27.7</c:v>
                </c:pt>
                <c:pt idx="2">
                  <c:v>3.6661226613685281E-2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2017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12526</c:v>
                </c:pt>
                <c:pt idx="1">
                  <c:v>1777</c:v>
                </c:pt>
                <c:pt idx="2">
                  <c:v>202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22087</c:v>
                </c:pt>
                <c:pt idx="1">
                  <c:v>19779</c:v>
                </c:pt>
                <c:pt idx="2">
                  <c:v>10021</c:v>
                </c:pt>
                <c:pt idx="3">
                  <c:v>32671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55040"/>
        <c:axId val="207419624"/>
      </c:barChart>
      <c:catAx>
        <c:axId val="208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19624"/>
        <c:crosses val="autoZero"/>
        <c:auto val="1"/>
        <c:lblAlgn val="ctr"/>
        <c:lblOffset val="100"/>
        <c:noMultiLvlLbl val="0"/>
      </c:catAx>
      <c:valAx>
        <c:axId val="207419624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81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2017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5925925925925924"/>
          <c:w val="0.44444444444444442"/>
          <c:h val="0.7407407407407407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AE11A6-1E2B-4FA7-AFA9-F0ED29B3B2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2AAA7A-89AF-46FE-8DD5-FC87926EB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5.6555993000874917E-2"/>
                  <c:y val="7.4088655584718787E-3"/>
                </c:manualLayout>
              </c:layout>
              <c:tx>
                <c:rich>
                  <a:bodyPr/>
                  <a:lstStyle/>
                  <a:p>
                    <a:fld id="{A413EC06-F963-41B2-91CD-FBEE6A5DCD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6.8971347331583499E-2"/>
                  <c:y val="3.188721201516477E-2"/>
                </c:manualLayout>
              </c:layout>
              <c:tx>
                <c:rich>
                  <a:bodyPr/>
                  <a:lstStyle/>
                  <a:p>
                    <a:fld id="{65B62330-92C9-4D34-A1F3-9CADF2A500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85.806274832168796</c:v>
                </c:pt>
                <c:pt idx="1">
                  <c:v>12.172900397314701</c:v>
                </c:pt>
                <c:pt idx="2">
                  <c:v>1.3837511987943554</c:v>
                </c:pt>
                <c:pt idx="3">
                  <c:v>0.63707357172215373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2017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3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993C75-9347-4E39-88C9-5C5AAC17AA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94204-6CD1-4150-B6C2-18F7098016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9210D9-79C0-40FD-80FE-BD097913E3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F4B726-2EA1-4EFE-87A6-1E1B3165FB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26.120532652144089</c:v>
                </c:pt>
                <c:pt idx="1">
                  <c:v>23.391045199744553</c:v>
                </c:pt>
                <c:pt idx="2">
                  <c:v>11.851037157927104</c:v>
                </c:pt>
                <c:pt idx="3">
                  <c:v>38.637384990184252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232</c:v>
                </c:pt>
                <c:pt idx="1">
                  <c:v>927</c:v>
                </c:pt>
                <c:pt idx="2">
                  <c:v>144</c:v>
                </c:pt>
                <c:pt idx="3">
                  <c:v>81</c:v>
                </c:pt>
                <c:pt idx="4">
                  <c:v>499</c:v>
                </c:pt>
                <c:pt idx="5">
                  <c:v>609</c:v>
                </c:pt>
                <c:pt idx="6">
                  <c:v>5778</c:v>
                </c:pt>
                <c:pt idx="7">
                  <c:v>386</c:v>
                </c:pt>
                <c:pt idx="8">
                  <c:v>95</c:v>
                </c:pt>
                <c:pt idx="9">
                  <c:v>120</c:v>
                </c:pt>
                <c:pt idx="10">
                  <c:v>990</c:v>
                </c:pt>
                <c:pt idx="11">
                  <c:v>3005</c:v>
                </c:pt>
                <c:pt idx="12">
                  <c:v>348</c:v>
                </c:pt>
                <c:pt idx="13">
                  <c:v>2222</c:v>
                </c:pt>
                <c:pt idx="14">
                  <c:v>950</c:v>
                </c:pt>
                <c:pt idx="15">
                  <c:v>1411</c:v>
                </c:pt>
                <c:pt idx="16">
                  <c:v>309</c:v>
                </c:pt>
                <c:pt idx="17">
                  <c:v>105</c:v>
                </c:pt>
                <c:pt idx="18">
                  <c:v>4672</c:v>
                </c:pt>
                <c:pt idx="19">
                  <c:v>448</c:v>
                </c:pt>
                <c:pt idx="20">
                  <c:v>1415</c:v>
                </c:pt>
                <c:pt idx="21">
                  <c:v>391</c:v>
                </c:pt>
                <c:pt idx="22">
                  <c:v>39</c:v>
                </c:pt>
                <c:pt idx="23">
                  <c:v>585</c:v>
                </c:pt>
                <c:pt idx="24">
                  <c:v>586</c:v>
                </c:pt>
                <c:pt idx="25">
                  <c:v>577</c:v>
                </c:pt>
                <c:pt idx="26">
                  <c:v>365</c:v>
                </c:pt>
                <c:pt idx="27">
                  <c:v>657</c:v>
                </c:pt>
                <c:pt idx="28">
                  <c:v>59</c:v>
                </c:pt>
                <c:pt idx="29">
                  <c:v>536</c:v>
                </c:pt>
                <c:pt idx="30">
                  <c:v>1086</c:v>
                </c:pt>
                <c:pt idx="3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236</c:v>
                </c:pt>
                <c:pt idx="1">
                  <c:v>322</c:v>
                </c:pt>
                <c:pt idx="2">
                  <c:v>80</c:v>
                </c:pt>
                <c:pt idx="3">
                  <c:v>63</c:v>
                </c:pt>
                <c:pt idx="4">
                  <c:v>246</c:v>
                </c:pt>
                <c:pt idx="5">
                  <c:v>336</c:v>
                </c:pt>
                <c:pt idx="6">
                  <c:v>3683</c:v>
                </c:pt>
                <c:pt idx="7">
                  <c:v>306</c:v>
                </c:pt>
                <c:pt idx="8">
                  <c:v>41</c:v>
                </c:pt>
                <c:pt idx="9">
                  <c:v>167</c:v>
                </c:pt>
                <c:pt idx="10">
                  <c:v>757</c:v>
                </c:pt>
                <c:pt idx="11">
                  <c:v>194</c:v>
                </c:pt>
                <c:pt idx="12">
                  <c:v>211</c:v>
                </c:pt>
                <c:pt idx="13">
                  <c:v>1613</c:v>
                </c:pt>
                <c:pt idx="14">
                  <c:v>313</c:v>
                </c:pt>
                <c:pt idx="15">
                  <c:v>1177</c:v>
                </c:pt>
                <c:pt idx="16">
                  <c:v>226</c:v>
                </c:pt>
                <c:pt idx="17">
                  <c:v>136</c:v>
                </c:pt>
                <c:pt idx="18">
                  <c:v>2440</c:v>
                </c:pt>
                <c:pt idx="19">
                  <c:v>210</c:v>
                </c:pt>
                <c:pt idx="20">
                  <c:v>892</c:v>
                </c:pt>
                <c:pt idx="21">
                  <c:v>408</c:v>
                </c:pt>
                <c:pt idx="22">
                  <c:v>11</c:v>
                </c:pt>
                <c:pt idx="23">
                  <c:v>394</c:v>
                </c:pt>
                <c:pt idx="24">
                  <c:v>424</c:v>
                </c:pt>
                <c:pt idx="25">
                  <c:v>470</c:v>
                </c:pt>
                <c:pt idx="26">
                  <c:v>163</c:v>
                </c:pt>
                <c:pt idx="27">
                  <c:v>442</c:v>
                </c:pt>
                <c:pt idx="28">
                  <c:v>45</c:v>
                </c:pt>
                <c:pt idx="29">
                  <c:v>506</c:v>
                </c:pt>
                <c:pt idx="30">
                  <c:v>457</c:v>
                </c:pt>
                <c:pt idx="3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63</c:v>
                </c:pt>
                <c:pt idx="2">
                  <c:v>1</c:v>
                </c:pt>
                <c:pt idx="3">
                  <c:v>12</c:v>
                </c:pt>
                <c:pt idx="4">
                  <c:v>4</c:v>
                </c:pt>
                <c:pt idx="5">
                  <c:v>14</c:v>
                </c:pt>
                <c:pt idx="6">
                  <c:v>96</c:v>
                </c:pt>
                <c:pt idx="7">
                  <c:v>14</c:v>
                </c:pt>
                <c:pt idx="8">
                  <c:v>8</c:v>
                </c:pt>
                <c:pt idx="9">
                  <c:v>22</c:v>
                </c:pt>
                <c:pt idx="10">
                  <c:v>23</c:v>
                </c:pt>
                <c:pt idx="11">
                  <c:v>0</c:v>
                </c:pt>
                <c:pt idx="12">
                  <c:v>1</c:v>
                </c:pt>
                <c:pt idx="13">
                  <c:v>51</c:v>
                </c:pt>
                <c:pt idx="14">
                  <c:v>103</c:v>
                </c:pt>
                <c:pt idx="15">
                  <c:v>25</c:v>
                </c:pt>
                <c:pt idx="16">
                  <c:v>4</c:v>
                </c:pt>
                <c:pt idx="17">
                  <c:v>0</c:v>
                </c:pt>
                <c:pt idx="18">
                  <c:v>84</c:v>
                </c:pt>
                <c:pt idx="19">
                  <c:v>0</c:v>
                </c:pt>
                <c:pt idx="20">
                  <c:v>27</c:v>
                </c:pt>
                <c:pt idx="21">
                  <c:v>13</c:v>
                </c:pt>
                <c:pt idx="22">
                  <c:v>1</c:v>
                </c:pt>
                <c:pt idx="23">
                  <c:v>7</c:v>
                </c:pt>
                <c:pt idx="24">
                  <c:v>668</c:v>
                </c:pt>
                <c:pt idx="25">
                  <c:v>68</c:v>
                </c:pt>
                <c:pt idx="26">
                  <c:v>5</c:v>
                </c:pt>
                <c:pt idx="27">
                  <c:v>7</c:v>
                </c:pt>
                <c:pt idx="28">
                  <c:v>0</c:v>
                </c:pt>
                <c:pt idx="29">
                  <c:v>41</c:v>
                </c:pt>
                <c:pt idx="30">
                  <c:v>34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158</c:v>
                </c:pt>
                <c:pt idx="1">
                  <c:v>623</c:v>
                </c:pt>
                <c:pt idx="2">
                  <c:v>88</c:v>
                </c:pt>
                <c:pt idx="3">
                  <c:v>36</c:v>
                </c:pt>
                <c:pt idx="4">
                  <c:v>186</c:v>
                </c:pt>
                <c:pt idx="5">
                  <c:v>340</c:v>
                </c:pt>
                <c:pt idx="6">
                  <c:v>3433</c:v>
                </c:pt>
                <c:pt idx="7">
                  <c:v>261</c:v>
                </c:pt>
                <c:pt idx="8">
                  <c:v>25</c:v>
                </c:pt>
                <c:pt idx="9">
                  <c:v>211</c:v>
                </c:pt>
                <c:pt idx="10">
                  <c:v>751</c:v>
                </c:pt>
                <c:pt idx="11">
                  <c:v>279</c:v>
                </c:pt>
                <c:pt idx="12">
                  <c:v>127</c:v>
                </c:pt>
                <c:pt idx="13">
                  <c:v>966</c:v>
                </c:pt>
                <c:pt idx="14">
                  <c:v>300</c:v>
                </c:pt>
                <c:pt idx="15">
                  <c:v>366</c:v>
                </c:pt>
                <c:pt idx="16">
                  <c:v>47</c:v>
                </c:pt>
                <c:pt idx="17">
                  <c:v>102</c:v>
                </c:pt>
                <c:pt idx="18">
                  <c:v>1269</c:v>
                </c:pt>
                <c:pt idx="19">
                  <c:v>153</c:v>
                </c:pt>
                <c:pt idx="20">
                  <c:v>590</c:v>
                </c:pt>
                <c:pt idx="21">
                  <c:v>253</c:v>
                </c:pt>
                <c:pt idx="22">
                  <c:v>11</c:v>
                </c:pt>
                <c:pt idx="23">
                  <c:v>247</c:v>
                </c:pt>
                <c:pt idx="24">
                  <c:v>322</c:v>
                </c:pt>
                <c:pt idx="25">
                  <c:v>472</c:v>
                </c:pt>
                <c:pt idx="26">
                  <c:v>276</c:v>
                </c:pt>
                <c:pt idx="27">
                  <c:v>412</c:v>
                </c:pt>
                <c:pt idx="28">
                  <c:v>34</c:v>
                </c:pt>
                <c:pt idx="29">
                  <c:v>347</c:v>
                </c:pt>
                <c:pt idx="30">
                  <c:v>151</c:v>
                </c:pt>
                <c:pt idx="3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6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89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11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10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R-3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10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11</c:v>
                </c:pt>
                <c:pt idx="6">
                  <c:v>126</c:v>
                </c:pt>
                <c:pt idx="7">
                  <c:v>15</c:v>
                </c:pt>
                <c:pt idx="8">
                  <c:v>10</c:v>
                </c:pt>
                <c:pt idx="9">
                  <c:v>14</c:v>
                </c:pt>
                <c:pt idx="10">
                  <c:v>22</c:v>
                </c:pt>
                <c:pt idx="11">
                  <c:v>0</c:v>
                </c:pt>
                <c:pt idx="12">
                  <c:v>4</c:v>
                </c:pt>
                <c:pt idx="13">
                  <c:v>43</c:v>
                </c:pt>
                <c:pt idx="14">
                  <c:v>64</c:v>
                </c:pt>
                <c:pt idx="15">
                  <c:v>20</c:v>
                </c:pt>
                <c:pt idx="16">
                  <c:v>0</c:v>
                </c:pt>
                <c:pt idx="17">
                  <c:v>4</c:v>
                </c:pt>
                <c:pt idx="18">
                  <c:v>84</c:v>
                </c:pt>
                <c:pt idx="19">
                  <c:v>0</c:v>
                </c:pt>
                <c:pt idx="20">
                  <c:v>107</c:v>
                </c:pt>
                <c:pt idx="21">
                  <c:v>227</c:v>
                </c:pt>
                <c:pt idx="22">
                  <c:v>0</c:v>
                </c:pt>
                <c:pt idx="23">
                  <c:v>4</c:v>
                </c:pt>
                <c:pt idx="24">
                  <c:v>1331</c:v>
                </c:pt>
                <c:pt idx="25">
                  <c:v>65</c:v>
                </c:pt>
                <c:pt idx="26">
                  <c:v>82</c:v>
                </c:pt>
                <c:pt idx="27">
                  <c:v>22</c:v>
                </c:pt>
                <c:pt idx="28">
                  <c:v>0</c:v>
                </c:pt>
                <c:pt idx="29">
                  <c:v>169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188</c:v>
                </c:pt>
                <c:pt idx="1">
                  <c:v>1027</c:v>
                </c:pt>
                <c:pt idx="2">
                  <c:v>56</c:v>
                </c:pt>
                <c:pt idx="3">
                  <c:v>55</c:v>
                </c:pt>
                <c:pt idx="4">
                  <c:v>162</c:v>
                </c:pt>
                <c:pt idx="5">
                  <c:v>355</c:v>
                </c:pt>
                <c:pt idx="6">
                  <c:v>5729</c:v>
                </c:pt>
                <c:pt idx="7">
                  <c:v>250</c:v>
                </c:pt>
                <c:pt idx="8">
                  <c:v>24</c:v>
                </c:pt>
                <c:pt idx="9">
                  <c:v>283</c:v>
                </c:pt>
                <c:pt idx="10">
                  <c:v>930</c:v>
                </c:pt>
                <c:pt idx="11">
                  <c:v>407</c:v>
                </c:pt>
                <c:pt idx="12">
                  <c:v>121</c:v>
                </c:pt>
                <c:pt idx="13">
                  <c:v>833</c:v>
                </c:pt>
                <c:pt idx="14">
                  <c:v>447</c:v>
                </c:pt>
                <c:pt idx="15">
                  <c:v>217</c:v>
                </c:pt>
                <c:pt idx="16">
                  <c:v>23</c:v>
                </c:pt>
                <c:pt idx="17">
                  <c:v>80</c:v>
                </c:pt>
                <c:pt idx="18">
                  <c:v>2208</c:v>
                </c:pt>
                <c:pt idx="19">
                  <c:v>117</c:v>
                </c:pt>
                <c:pt idx="20">
                  <c:v>449</c:v>
                </c:pt>
                <c:pt idx="21">
                  <c:v>260</c:v>
                </c:pt>
                <c:pt idx="22">
                  <c:v>8</c:v>
                </c:pt>
                <c:pt idx="23">
                  <c:v>277</c:v>
                </c:pt>
                <c:pt idx="24">
                  <c:v>524</c:v>
                </c:pt>
                <c:pt idx="25">
                  <c:v>522</c:v>
                </c:pt>
                <c:pt idx="26">
                  <c:v>324</c:v>
                </c:pt>
                <c:pt idx="27">
                  <c:v>328</c:v>
                </c:pt>
                <c:pt idx="28">
                  <c:v>32</c:v>
                </c:pt>
                <c:pt idx="29">
                  <c:v>317</c:v>
                </c:pt>
                <c:pt idx="30">
                  <c:v>168</c:v>
                </c:pt>
                <c:pt idx="3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31</c:v>
                </c:pt>
                <c:pt idx="1">
                  <c:v>89</c:v>
                </c:pt>
                <c:pt idx="2">
                  <c:v>20</c:v>
                </c:pt>
                <c:pt idx="3">
                  <c:v>15</c:v>
                </c:pt>
                <c:pt idx="4">
                  <c:v>54</c:v>
                </c:pt>
                <c:pt idx="5">
                  <c:v>124</c:v>
                </c:pt>
                <c:pt idx="6">
                  <c:v>774</c:v>
                </c:pt>
                <c:pt idx="7">
                  <c:v>66</c:v>
                </c:pt>
                <c:pt idx="8">
                  <c:v>7</c:v>
                </c:pt>
                <c:pt idx="9">
                  <c:v>55</c:v>
                </c:pt>
                <c:pt idx="10">
                  <c:v>141</c:v>
                </c:pt>
                <c:pt idx="11">
                  <c:v>84</c:v>
                </c:pt>
                <c:pt idx="12">
                  <c:v>59</c:v>
                </c:pt>
                <c:pt idx="13">
                  <c:v>391</c:v>
                </c:pt>
                <c:pt idx="14">
                  <c:v>44</c:v>
                </c:pt>
                <c:pt idx="15">
                  <c:v>152</c:v>
                </c:pt>
                <c:pt idx="16">
                  <c:v>21</c:v>
                </c:pt>
                <c:pt idx="17">
                  <c:v>27</c:v>
                </c:pt>
                <c:pt idx="18">
                  <c:v>488</c:v>
                </c:pt>
                <c:pt idx="19">
                  <c:v>61</c:v>
                </c:pt>
                <c:pt idx="20">
                  <c:v>143</c:v>
                </c:pt>
                <c:pt idx="21">
                  <c:v>146</c:v>
                </c:pt>
                <c:pt idx="22">
                  <c:v>2</c:v>
                </c:pt>
                <c:pt idx="23">
                  <c:v>80</c:v>
                </c:pt>
                <c:pt idx="24">
                  <c:v>112</c:v>
                </c:pt>
                <c:pt idx="25">
                  <c:v>111</c:v>
                </c:pt>
                <c:pt idx="26">
                  <c:v>59</c:v>
                </c:pt>
                <c:pt idx="27">
                  <c:v>236</c:v>
                </c:pt>
                <c:pt idx="28">
                  <c:v>7</c:v>
                </c:pt>
                <c:pt idx="29">
                  <c:v>103</c:v>
                </c:pt>
                <c:pt idx="30">
                  <c:v>28</c:v>
                </c:pt>
                <c:pt idx="3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16912"/>
        <c:axId val="208621648"/>
      </c:lineChart>
      <c:catAx>
        <c:axId val="20861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621648"/>
        <c:crosses val="autoZero"/>
        <c:auto val="1"/>
        <c:lblAlgn val="ctr"/>
        <c:lblOffset val="100"/>
        <c:noMultiLvlLbl val="0"/>
      </c:catAx>
      <c:valAx>
        <c:axId val="208621648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61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2017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232</c:v>
                </c:pt>
                <c:pt idx="1">
                  <c:v>927</c:v>
                </c:pt>
                <c:pt idx="2">
                  <c:v>144</c:v>
                </c:pt>
                <c:pt idx="3">
                  <c:v>81</c:v>
                </c:pt>
                <c:pt idx="4">
                  <c:v>499</c:v>
                </c:pt>
                <c:pt idx="5">
                  <c:v>609</c:v>
                </c:pt>
                <c:pt idx="6">
                  <c:v>5778</c:v>
                </c:pt>
                <c:pt idx="7">
                  <c:v>386</c:v>
                </c:pt>
                <c:pt idx="8">
                  <c:v>95</c:v>
                </c:pt>
                <c:pt idx="9">
                  <c:v>120</c:v>
                </c:pt>
                <c:pt idx="10">
                  <c:v>990</c:v>
                </c:pt>
                <c:pt idx="11">
                  <c:v>3005</c:v>
                </c:pt>
                <c:pt idx="12">
                  <c:v>348</c:v>
                </c:pt>
                <c:pt idx="13">
                  <c:v>2222</c:v>
                </c:pt>
                <c:pt idx="14">
                  <c:v>950</c:v>
                </c:pt>
                <c:pt idx="15">
                  <c:v>1411</c:v>
                </c:pt>
                <c:pt idx="16">
                  <c:v>309</c:v>
                </c:pt>
                <c:pt idx="17">
                  <c:v>105</c:v>
                </c:pt>
                <c:pt idx="18">
                  <c:v>4672</c:v>
                </c:pt>
                <c:pt idx="19">
                  <c:v>448</c:v>
                </c:pt>
                <c:pt idx="20">
                  <c:v>1415</c:v>
                </c:pt>
                <c:pt idx="21">
                  <c:v>391</c:v>
                </c:pt>
                <c:pt idx="22">
                  <c:v>39</c:v>
                </c:pt>
                <c:pt idx="23">
                  <c:v>585</c:v>
                </c:pt>
                <c:pt idx="24">
                  <c:v>586</c:v>
                </c:pt>
                <c:pt idx="25">
                  <c:v>577</c:v>
                </c:pt>
                <c:pt idx="26">
                  <c:v>365</c:v>
                </c:pt>
                <c:pt idx="27">
                  <c:v>657</c:v>
                </c:pt>
                <c:pt idx="28">
                  <c:v>59</c:v>
                </c:pt>
                <c:pt idx="29">
                  <c:v>536</c:v>
                </c:pt>
                <c:pt idx="30">
                  <c:v>1086</c:v>
                </c:pt>
                <c:pt idx="3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236</c:v>
                </c:pt>
                <c:pt idx="1">
                  <c:v>322</c:v>
                </c:pt>
                <c:pt idx="2">
                  <c:v>80</c:v>
                </c:pt>
                <c:pt idx="3">
                  <c:v>63</c:v>
                </c:pt>
                <c:pt idx="4">
                  <c:v>246</c:v>
                </c:pt>
                <c:pt idx="5">
                  <c:v>336</c:v>
                </c:pt>
                <c:pt idx="6">
                  <c:v>3683</c:v>
                </c:pt>
                <c:pt idx="7">
                  <c:v>306</c:v>
                </c:pt>
                <c:pt idx="8">
                  <c:v>41</c:v>
                </c:pt>
                <c:pt idx="9">
                  <c:v>167</c:v>
                </c:pt>
                <c:pt idx="10">
                  <c:v>757</c:v>
                </c:pt>
                <c:pt idx="11">
                  <c:v>194</c:v>
                </c:pt>
                <c:pt idx="12">
                  <c:v>211</c:v>
                </c:pt>
                <c:pt idx="13">
                  <c:v>1613</c:v>
                </c:pt>
                <c:pt idx="14">
                  <c:v>313</c:v>
                </c:pt>
                <c:pt idx="15">
                  <c:v>1177</c:v>
                </c:pt>
                <c:pt idx="16">
                  <c:v>226</c:v>
                </c:pt>
                <c:pt idx="17">
                  <c:v>136</c:v>
                </c:pt>
                <c:pt idx="18">
                  <c:v>2440</c:v>
                </c:pt>
                <c:pt idx="19">
                  <c:v>210</c:v>
                </c:pt>
                <c:pt idx="20">
                  <c:v>892</c:v>
                </c:pt>
                <c:pt idx="21">
                  <c:v>408</c:v>
                </c:pt>
                <c:pt idx="22">
                  <c:v>11</c:v>
                </c:pt>
                <c:pt idx="23">
                  <c:v>394</c:v>
                </c:pt>
                <c:pt idx="24">
                  <c:v>424</c:v>
                </c:pt>
                <c:pt idx="25">
                  <c:v>470</c:v>
                </c:pt>
                <c:pt idx="26">
                  <c:v>163</c:v>
                </c:pt>
                <c:pt idx="27">
                  <c:v>442</c:v>
                </c:pt>
                <c:pt idx="28">
                  <c:v>45</c:v>
                </c:pt>
                <c:pt idx="29">
                  <c:v>506</c:v>
                </c:pt>
                <c:pt idx="30">
                  <c:v>457</c:v>
                </c:pt>
                <c:pt idx="3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63</c:v>
                </c:pt>
                <c:pt idx="2">
                  <c:v>1</c:v>
                </c:pt>
                <c:pt idx="3">
                  <c:v>12</c:v>
                </c:pt>
                <c:pt idx="4">
                  <c:v>4</c:v>
                </c:pt>
                <c:pt idx="5">
                  <c:v>14</c:v>
                </c:pt>
                <c:pt idx="6">
                  <c:v>96</c:v>
                </c:pt>
                <c:pt idx="7">
                  <c:v>14</c:v>
                </c:pt>
                <c:pt idx="8">
                  <c:v>8</c:v>
                </c:pt>
                <c:pt idx="9">
                  <c:v>22</c:v>
                </c:pt>
                <c:pt idx="10">
                  <c:v>23</c:v>
                </c:pt>
                <c:pt idx="11">
                  <c:v>0</c:v>
                </c:pt>
                <c:pt idx="12">
                  <c:v>1</c:v>
                </c:pt>
                <c:pt idx="13">
                  <c:v>51</c:v>
                </c:pt>
                <c:pt idx="14">
                  <c:v>103</c:v>
                </c:pt>
                <c:pt idx="15">
                  <c:v>25</c:v>
                </c:pt>
                <c:pt idx="16">
                  <c:v>4</c:v>
                </c:pt>
                <c:pt idx="17">
                  <c:v>0</c:v>
                </c:pt>
                <c:pt idx="18">
                  <c:v>84</c:v>
                </c:pt>
                <c:pt idx="19">
                  <c:v>0</c:v>
                </c:pt>
                <c:pt idx="20">
                  <c:v>27</c:v>
                </c:pt>
                <c:pt idx="21">
                  <c:v>13</c:v>
                </c:pt>
                <c:pt idx="22">
                  <c:v>1</c:v>
                </c:pt>
                <c:pt idx="23">
                  <c:v>7</c:v>
                </c:pt>
                <c:pt idx="24">
                  <c:v>668</c:v>
                </c:pt>
                <c:pt idx="25">
                  <c:v>68</c:v>
                </c:pt>
                <c:pt idx="26">
                  <c:v>5</c:v>
                </c:pt>
                <c:pt idx="27">
                  <c:v>7</c:v>
                </c:pt>
                <c:pt idx="28">
                  <c:v>0</c:v>
                </c:pt>
                <c:pt idx="29">
                  <c:v>41</c:v>
                </c:pt>
                <c:pt idx="30">
                  <c:v>34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158</c:v>
                </c:pt>
                <c:pt idx="1">
                  <c:v>623</c:v>
                </c:pt>
                <c:pt idx="2">
                  <c:v>88</c:v>
                </c:pt>
                <c:pt idx="3">
                  <c:v>36</c:v>
                </c:pt>
                <c:pt idx="4">
                  <c:v>186</c:v>
                </c:pt>
                <c:pt idx="5">
                  <c:v>340</c:v>
                </c:pt>
                <c:pt idx="6">
                  <c:v>3433</c:v>
                </c:pt>
                <c:pt idx="7">
                  <c:v>261</c:v>
                </c:pt>
                <c:pt idx="8">
                  <c:v>25</c:v>
                </c:pt>
                <c:pt idx="9">
                  <c:v>211</c:v>
                </c:pt>
                <c:pt idx="10">
                  <c:v>751</c:v>
                </c:pt>
                <c:pt idx="11">
                  <c:v>279</c:v>
                </c:pt>
                <c:pt idx="12">
                  <c:v>127</c:v>
                </c:pt>
                <c:pt idx="13">
                  <c:v>966</c:v>
                </c:pt>
                <c:pt idx="14">
                  <c:v>300</c:v>
                </c:pt>
                <c:pt idx="15">
                  <c:v>366</c:v>
                </c:pt>
                <c:pt idx="16">
                  <c:v>47</c:v>
                </c:pt>
                <c:pt idx="17">
                  <c:v>102</c:v>
                </c:pt>
                <c:pt idx="18">
                  <c:v>1269</c:v>
                </c:pt>
                <c:pt idx="19">
                  <c:v>153</c:v>
                </c:pt>
                <c:pt idx="20">
                  <c:v>590</c:v>
                </c:pt>
                <c:pt idx="21">
                  <c:v>253</c:v>
                </c:pt>
                <c:pt idx="22">
                  <c:v>11</c:v>
                </c:pt>
                <c:pt idx="23">
                  <c:v>247</c:v>
                </c:pt>
                <c:pt idx="24">
                  <c:v>322</c:v>
                </c:pt>
                <c:pt idx="25">
                  <c:v>472</c:v>
                </c:pt>
                <c:pt idx="26">
                  <c:v>276</c:v>
                </c:pt>
                <c:pt idx="27">
                  <c:v>412</c:v>
                </c:pt>
                <c:pt idx="28">
                  <c:v>34</c:v>
                </c:pt>
                <c:pt idx="29">
                  <c:v>347</c:v>
                </c:pt>
                <c:pt idx="30">
                  <c:v>151</c:v>
                </c:pt>
                <c:pt idx="3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6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89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11</c:v>
                </c:pt>
                <c:pt idx="15">
                  <c:v>9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10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R-3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10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11</c:v>
                </c:pt>
                <c:pt idx="6">
                  <c:v>126</c:v>
                </c:pt>
                <c:pt idx="7">
                  <c:v>15</c:v>
                </c:pt>
                <c:pt idx="8">
                  <c:v>10</c:v>
                </c:pt>
                <c:pt idx="9">
                  <c:v>14</c:v>
                </c:pt>
                <c:pt idx="10">
                  <c:v>22</c:v>
                </c:pt>
                <c:pt idx="11">
                  <c:v>0</c:v>
                </c:pt>
                <c:pt idx="12">
                  <c:v>4</c:v>
                </c:pt>
                <c:pt idx="13">
                  <c:v>43</c:v>
                </c:pt>
                <c:pt idx="14">
                  <c:v>64</c:v>
                </c:pt>
                <c:pt idx="15">
                  <c:v>20</c:v>
                </c:pt>
                <c:pt idx="16">
                  <c:v>0</c:v>
                </c:pt>
                <c:pt idx="17">
                  <c:v>4</c:v>
                </c:pt>
                <c:pt idx="18">
                  <c:v>84</c:v>
                </c:pt>
                <c:pt idx="19">
                  <c:v>0</c:v>
                </c:pt>
                <c:pt idx="20">
                  <c:v>107</c:v>
                </c:pt>
                <c:pt idx="21">
                  <c:v>227</c:v>
                </c:pt>
                <c:pt idx="22">
                  <c:v>0</c:v>
                </c:pt>
                <c:pt idx="23">
                  <c:v>4</c:v>
                </c:pt>
                <c:pt idx="24">
                  <c:v>1331</c:v>
                </c:pt>
                <c:pt idx="25">
                  <c:v>65</c:v>
                </c:pt>
                <c:pt idx="26">
                  <c:v>82</c:v>
                </c:pt>
                <c:pt idx="27">
                  <c:v>22</c:v>
                </c:pt>
                <c:pt idx="28">
                  <c:v>0</c:v>
                </c:pt>
                <c:pt idx="29">
                  <c:v>169</c:v>
                </c:pt>
                <c:pt idx="30">
                  <c:v>56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188</c:v>
                </c:pt>
                <c:pt idx="1">
                  <c:v>1027</c:v>
                </c:pt>
                <c:pt idx="2">
                  <c:v>56</c:v>
                </c:pt>
                <c:pt idx="3">
                  <c:v>55</c:v>
                </c:pt>
                <c:pt idx="4">
                  <c:v>162</c:v>
                </c:pt>
                <c:pt idx="5">
                  <c:v>355</c:v>
                </c:pt>
                <c:pt idx="6">
                  <c:v>5729</c:v>
                </c:pt>
                <c:pt idx="7">
                  <c:v>250</c:v>
                </c:pt>
                <c:pt idx="8">
                  <c:v>24</c:v>
                </c:pt>
                <c:pt idx="9">
                  <c:v>283</c:v>
                </c:pt>
                <c:pt idx="10">
                  <c:v>930</c:v>
                </c:pt>
                <c:pt idx="11">
                  <c:v>407</c:v>
                </c:pt>
                <c:pt idx="12">
                  <c:v>121</c:v>
                </c:pt>
                <c:pt idx="13">
                  <c:v>833</c:v>
                </c:pt>
                <c:pt idx="14">
                  <c:v>447</c:v>
                </c:pt>
                <c:pt idx="15">
                  <c:v>217</c:v>
                </c:pt>
                <c:pt idx="16">
                  <c:v>23</c:v>
                </c:pt>
                <c:pt idx="17">
                  <c:v>80</c:v>
                </c:pt>
                <c:pt idx="18">
                  <c:v>2208</c:v>
                </c:pt>
                <c:pt idx="19">
                  <c:v>117</c:v>
                </c:pt>
                <c:pt idx="20">
                  <c:v>449</c:v>
                </c:pt>
                <c:pt idx="21">
                  <c:v>260</c:v>
                </c:pt>
                <c:pt idx="22">
                  <c:v>8</c:v>
                </c:pt>
                <c:pt idx="23">
                  <c:v>277</c:v>
                </c:pt>
                <c:pt idx="24">
                  <c:v>524</c:v>
                </c:pt>
                <c:pt idx="25">
                  <c:v>522</c:v>
                </c:pt>
                <c:pt idx="26">
                  <c:v>324</c:v>
                </c:pt>
                <c:pt idx="27">
                  <c:v>328</c:v>
                </c:pt>
                <c:pt idx="28">
                  <c:v>32</c:v>
                </c:pt>
                <c:pt idx="29">
                  <c:v>317</c:v>
                </c:pt>
                <c:pt idx="30">
                  <c:v>168</c:v>
                </c:pt>
                <c:pt idx="3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31</c:v>
                </c:pt>
                <c:pt idx="1">
                  <c:v>89</c:v>
                </c:pt>
                <c:pt idx="2">
                  <c:v>20</c:v>
                </c:pt>
                <c:pt idx="3">
                  <c:v>15</c:v>
                </c:pt>
                <c:pt idx="4">
                  <c:v>54</c:v>
                </c:pt>
                <c:pt idx="5">
                  <c:v>124</c:v>
                </c:pt>
                <c:pt idx="6">
                  <c:v>774</c:v>
                </c:pt>
                <c:pt idx="7">
                  <c:v>66</c:v>
                </c:pt>
                <c:pt idx="8">
                  <c:v>7</c:v>
                </c:pt>
                <c:pt idx="9">
                  <c:v>55</c:v>
                </c:pt>
                <c:pt idx="10">
                  <c:v>141</c:v>
                </c:pt>
                <c:pt idx="11">
                  <c:v>84</c:v>
                </c:pt>
                <c:pt idx="12">
                  <c:v>59</c:v>
                </c:pt>
                <c:pt idx="13">
                  <c:v>391</c:v>
                </c:pt>
                <c:pt idx="14">
                  <c:v>44</c:v>
                </c:pt>
                <c:pt idx="15">
                  <c:v>152</c:v>
                </c:pt>
                <c:pt idx="16">
                  <c:v>21</c:v>
                </c:pt>
                <c:pt idx="17">
                  <c:v>27</c:v>
                </c:pt>
                <c:pt idx="18">
                  <c:v>488</c:v>
                </c:pt>
                <c:pt idx="19">
                  <c:v>61</c:v>
                </c:pt>
                <c:pt idx="20">
                  <c:v>143</c:v>
                </c:pt>
                <c:pt idx="21">
                  <c:v>146</c:v>
                </c:pt>
                <c:pt idx="22">
                  <c:v>2</c:v>
                </c:pt>
                <c:pt idx="23">
                  <c:v>80</c:v>
                </c:pt>
                <c:pt idx="24">
                  <c:v>112</c:v>
                </c:pt>
                <c:pt idx="25">
                  <c:v>111</c:v>
                </c:pt>
                <c:pt idx="26">
                  <c:v>59</c:v>
                </c:pt>
                <c:pt idx="27">
                  <c:v>236</c:v>
                </c:pt>
                <c:pt idx="28">
                  <c:v>7</c:v>
                </c:pt>
                <c:pt idx="29">
                  <c:v>103</c:v>
                </c:pt>
                <c:pt idx="30">
                  <c:v>28</c:v>
                </c:pt>
                <c:pt idx="3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721024"/>
        <c:axId val="208721416"/>
      </c:barChart>
      <c:catAx>
        <c:axId val="208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08721416"/>
        <c:crosses val="autoZero"/>
        <c:auto val="1"/>
        <c:lblAlgn val="ctr"/>
        <c:lblOffset val="100"/>
        <c:noMultiLvlLbl val="0"/>
      </c:catAx>
      <c:valAx>
        <c:axId val="208721416"/>
        <c:scaling>
          <c:orientation val="minMax"/>
          <c:max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1024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2017</a:t>
            </a:r>
            <a:endParaRPr lang="es-ES" sz="105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A5FD10-7099-4610-AA68-5BA0216901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247905-9125-4D0E-A908-CF142FACC29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0141FF-1480-466E-88E1-6986F48C1EA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E09902-3625-477B-A18A-14EA19092F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516-4490-888B-306E903F86B8}"/>
                </c:ext>
              </c:extLst>
            </c:dLbl>
            <c:dLbl>
              <c:idx val="4"/>
              <c:layout>
                <c:manualLayout>
                  <c:x val="6.183316740579841E-2"/>
                  <c:y val="1.0982897600433398E-2"/>
                </c:manualLayout>
              </c:layout>
              <c:tx>
                <c:rich>
                  <a:bodyPr/>
                  <a:lstStyle/>
                  <a:p>
                    <a:fld id="{1121E077-6635-4931-BB75-E323E02CEE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790-4288-A012-55AA20FDA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23.3</c:v>
                </c:pt>
                <c:pt idx="1">
                  <c:v>0.59171597633136097</c:v>
                </c:pt>
                <c:pt idx="2">
                  <c:v>75.016436554898092</c:v>
                </c:pt>
                <c:pt idx="3">
                  <c:v>0.42735042735042739</c:v>
                </c:pt>
                <c:pt idx="4">
                  <c:v>0.72320841551610782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2017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1073</c:v>
                </c:pt>
                <c:pt idx="1">
                  <c:v>71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1692</c:v>
                </c:pt>
                <c:pt idx="1">
                  <c:v>743</c:v>
                </c:pt>
                <c:pt idx="2">
                  <c:v>480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55040"/>
        <c:axId val="207419624"/>
      </c:barChart>
      <c:catAx>
        <c:axId val="2081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19624"/>
        <c:crosses val="autoZero"/>
        <c:auto val="1"/>
        <c:lblAlgn val="ctr"/>
        <c:lblOffset val="100"/>
        <c:noMultiLvlLbl val="0"/>
      </c:catAx>
      <c:valAx>
        <c:axId val="207419624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81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2017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AE11A6-1E2B-4FA7-AFA9-F0ED29B3B2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layout>
                <c:manualLayout>
                  <c:x val="3.8530402449693787E-2"/>
                  <c:y val="8.5639763779527561E-2"/>
                </c:manualLayout>
              </c:layout>
              <c:tx>
                <c:rich>
                  <a:bodyPr/>
                  <a:lstStyle/>
                  <a:p>
                    <a:fld id="{972AAA7A-89AF-46FE-8DD5-FC87926EB7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-5.7956255468066493E-2"/>
                  <c:y val="1.3261154855643045E-2"/>
                </c:manualLayout>
              </c:layout>
              <c:tx>
                <c:rich>
                  <a:bodyPr/>
                  <a:lstStyle/>
                  <a:p>
                    <a:fld id="{A413EC06-F963-41B2-91CD-FBEE6A5DCD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6.0637904636920384E-2"/>
                  <c:y val="8.7390638670166235E-3"/>
                </c:manualLayout>
              </c:layout>
              <c:tx>
                <c:rich>
                  <a:bodyPr/>
                  <a:lstStyle/>
                  <a:p>
                    <a:fld id="{65B62330-92C9-4D34-A1F3-9CADF2A500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92.980935875216645</c:v>
                </c:pt>
                <c:pt idx="1">
                  <c:v>6.1</c:v>
                </c:pt>
                <c:pt idx="2">
                  <c:v>0.77989601386481799</c:v>
                </c:pt>
                <c:pt idx="3">
                  <c:v>8.6655112651646451E-2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2017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7430446194225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3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993C75-9347-4E39-88C9-5C5AAC17AA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94204-6CD1-4150-B6C2-18F7098016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9210D9-79C0-40FD-80FE-BD097913E3D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layout>
                <c:manualLayout>
                  <c:x val="0.10974300087489064"/>
                  <c:y val="1.753280839895013E-2"/>
                </c:manualLayout>
              </c:layout>
              <c:tx>
                <c:rich>
                  <a:bodyPr/>
                  <a:lstStyle/>
                  <a:p>
                    <a:fld id="{06F4B726-2EA1-4EFE-87A6-1E1B3165FB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55.621301775147927</c:v>
                </c:pt>
                <c:pt idx="1">
                  <c:v>24.424720578566731</c:v>
                </c:pt>
                <c:pt idx="2">
                  <c:v>15.779092702169626</c:v>
                </c:pt>
                <c:pt idx="3">
                  <c:v>4.1748849441157132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2017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43</c:v>
                </c:pt>
                <c:pt idx="2">
                  <c:v>36</c:v>
                </c:pt>
                <c:pt idx="3">
                  <c:v>3</c:v>
                </c:pt>
                <c:pt idx="4">
                  <c:v>12</c:v>
                </c:pt>
                <c:pt idx="5">
                  <c:v>15</c:v>
                </c:pt>
                <c:pt idx="6">
                  <c:v>64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88</c:v>
                </c:pt>
                <c:pt idx="11">
                  <c:v>6</c:v>
                </c:pt>
                <c:pt idx="12">
                  <c:v>8</c:v>
                </c:pt>
                <c:pt idx="13">
                  <c:v>65</c:v>
                </c:pt>
                <c:pt idx="14">
                  <c:v>13</c:v>
                </c:pt>
                <c:pt idx="15">
                  <c:v>24</c:v>
                </c:pt>
                <c:pt idx="16">
                  <c:v>2</c:v>
                </c:pt>
                <c:pt idx="17">
                  <c:v>6</c:v>
                </c:pt>
                <c:pt idx="18">
                  <c:v>34</c:v>
                </c:pt>
                <c:pt idx="19">
                  <c:v>8</c:v>
                </c:pt>
                <c:pt idx="20">
                  <c:v>9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  <c:pt idx="25">
                  <c:v>100</c:v>
                </c:pt>
                <c:pt idx="26">
                  <c:v>55</c:v>
                </c:pt>
                <c:pt idx="27">
                  <c:v>21</c:v>
                </c:pt>
                <c:pt idx="28">
                  <c:v>2</c:v>
                </c:pt>
                <c:pt idx="29">
                  <c:v>13</c:v>
                </c:pt>
                <c:pt idx="30">
                  <c:v>7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134</c:v>
                </c:pt>
                <c:pt idx="1">
                  <c:v>50</c:v>
                </c:pt>
                <c:pt idx="2">
                  <c:v>42</c:v>
                </c:pt>
                <c:pt idx="3">
                  <c:v>20</c:v>
                </c:pt>
                <c:pt idx="4">
                  <c:v>22</c:v>
                </c:pt>
                <c:pt idx="5">
                  <c:v>55</c:v>
                </c:pt>
                <c:pt idx="6">
                  <c:v>414</c:v>
                </c:pt>
                <c:pt idx="7">
                  <c:v>55</c:v>
                </c:pt>
                <c:pt idx="8">
                  <c:v>11</c:v>
                </c:pt>
                <c:pt idx="9">
                  <c:v>26</c:v>
                </c:pt>
                <c:pt idx="10">
                  <c:v>68</c:v>
                </c:pt>
                <c:pt idx="11">
                  <c:v>14</c:v>
                </c:pt>
                <c:pt idx="12">
                  <c:v>9</c:v>
                </c:pt>
                <c:pt idx="13">
                  <c:v>195</c:v>
                </c:pt>
                <c:pt idx="14">
                  <c:v>47</c:v>
                </c:pt>
                <c:pt idx="15">
                  <c:v>268</c:v>
                </c:pt>
                <c:pt idx="16">
                  <c:v>10</c:v>
                </c:pt>
                <c:pt idx="17">
                  <c:v>5</c:v>
                </c:pt>
                <c:pt idx="18">
                  <c:v>177</c:v>
                </c:pt>
                <c:pt idx="19">
                  <c:v>15</c:v>
                </c:pt>
                <c:pt idx="20">
                  <c:v>30</c:v>
                </c:pt>
                <c:pt idx="21">
                  <c:v>43</c:v>
                </c:pt>
                <c:pt idx="22">
                  <c:v>48</c:v>
                </c:pt>
                <c:pt idx="23">
                  <c:v>15</c:v>
                </c:pt>
                <c:pt idx="24">
                  <c:v>97</c:v>
                </c:pt>
                <c:pt idx="25">
                  <c:v>65</c:v>
                </c:pt>
                <c:pt idx="26">
                  <c:v>99</c:v>
                </c:pt>
                <c:pt idx="27">
                  <c:v>43</c:v>
                </c:pt>
                <c:pt idx="28">
                  <c:v>3</c:v>
                </c:pt>
                <c:pt idx="29">
                  <c:v>143</c:v>
                </c:pt>
                <c:pt idx="30">
                  <c:v>44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22984"/>
        <c:axId val="208723376"/>
      </c:lineChart>
      <c:catAx>
        <c:axId val="20872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3376"/>
        <c:crosses val="autoZero"/>
        <c:auto val="1"/>
        <c:lblAlgn val="ctr"/>
        <c:lblOffset val="100"/>
        <c:noMultiLvlLbl val="0"/>
      </c:catAx>
      <c:valAx>
        <c:axId val="208723376"/>
        <c:scaling>
          <c:orientation val="minMax"/>
          <c:max val="4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722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2017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43</c:v>
                </c:pt>
                <c:pt idx="2">
                  <c:v>36</c:v>
                </c:pt>
                <c:pt idx="3">
                  <c:v>3</c:v>
                </c:pt>
                <c:pt idx="4">
                  <c:v>12</c:v>
                </c:pt>
                <c:pt idx="5">
                  <c:v>15</c:v>
                </c:pt>
                <c:pt idx="6">
                  <c:v>64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88</c:v>
                </c:pt>
                <c:pt idx="11">
                  <c:v>6</c:v>
                </c:pt>
                <c:pt idx="12">
                  <c:v>8</c:v>
                </c:pt>
                <c:pt idx="13">
                  <c:v>65</c:v>
                </c:pt>
                <c:pt idx="14">
                  <c:v>13</c:v>
                </c:pt>
                <c:pt idx="15">
                  <c:v>24</c:v>
                </c:pt>
                <c:pt idx="16">
                  <c:v>2</c:v>
                </c:pt>
                <c:pt idx="17">
                  <c:v>6</c:v>
                </c:pt>
                <c:pt idx="18">
                  <c:v>34</c:v>
                </c:pt>
                <c:pt idx="19">
                  <c:v>8</c:v>
                </c:pt>
                <c:pt idx="20">
                  <c:v>9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  <c:pt idx="25">
                  <c:v>100</c:v>
                </c:pt>
                <c:pt idx="26">
                  <c:v>55</c:v>
                </c:pt>
                <c:pt idx="27">
                  <c:v>21</c:v>
                </c:pt>
                <c:pt idx="28">
                  <c:v>2</c:v>
                </c:pt>
                <c:pt idx="29">
                  <c:v>13</c:v>
                </c:pt>
                <c:pt idx="30">
                  <c:v>7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134</c:v>
                </c:pt>
                <c:pt idx="1">
                  <c:v>50</c:v>
                </c:pt>
                <c:pt idx="2">
                  <c:v>42</c:v>
                </c:pt>
                <c:pt idx="3">
                  <c:v>20</c:v>
                </c:pt>
                <c:pt idx="4">
                  <c:v>22</c:v>
                </c:pt>
                <c:pt idx="5">
                  <c:v>55</c:v>
                </c:pt>
                <c:pt idx="6">
                  <c:v>414</c:v>
                </c:pt>
                <c:pt idx="7">
                  <c:v>55</c:v>
                </c:pt>
                <c:pt idx="8">
                  <c:v>11</c:v>
                </c:pt>
                <c:pt idx="9">
                  <c:v>26</c:v>
                </c:pt>
                <c:pt idx="10">
                  <c:v>68</c:v>
                </c:pt>
                <c:pt idx="11">
                  <c:v>14</c:v>
                </c:pt>
                <c:pt idx="12">
                  <c:v>9</c:v>
                </c:pt>
                <c:pt idx="13">
                  <c:v>195</c:v>
                </c:pt>
                <c:pt idx="14">
                  <c:v>47</c:v>
                </c:pt>
                <c:pt idx="15">
                  <c:v>268</c:v>
                </c:pt>
                <c:pt idx="16">
                  <c:v>10</c:v>
                </c:pt>
                <c:pt idx="17">
                  <c:v>5</c:v>
                </c:pt>
                <c:pt idx="18">
                  <c:v>177</c:v>
                </c:pt>
                <c:pt idx="19">
                  <c:v>15</c:v>
                </c:pt>
                <c:pt idx="20">
                  <c:v>30</c:v>
                </c:pt>
                <c:pt idx="21">
                  <c:v>43</c:v>
                </c:pt>
                <c:pt idx="22">
                  <c:v>48</c:v>
                </c:pt>
                <c:pt idx="23">
                  <c:v>15</c:v>
                </c:pt>
                <c:pt idx="24">
                  <c:v>97</c:v>
                </c:pt>
                <c:pt idx="25">
                  <c:v>65</c:v>
                </c:pt>
                <c:pt idx="26">
                  <c:v>99</c:v>
                </c:pt>
                <c:pt idx="27">
                  <c:v>43</c:v>
                </c:pt>
                <c:pt idx="28">
                  <c:v>3</c:v>
                </c:pt>
                <c:pt idx="29">
                  <c:v>143</c:v>
                </c:pt>
                <c:pt idx="30">
                  <c:v>44</c:v>
                </c:pt>
                <c:pt idx="3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847672"/>
        <c:axId val="208847280"/>
      </c:barChart>
      <c:catAx>
        <c:axId val="20884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280"/>
        <c:crosses val="autoZero"/>
        <c:auto val="1"/>
        <c:lblAlgn val="ctr"/>
        <c:lblOffset val="100"/>
        <c:noMultiLvlLbl val="0"/>
      </c:catAx>
      <c:valAx>
        <c:axId val="208847280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847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19050</xdr:rowOff>
    </xdr:from>
    <xdr:to>
      <xdr:col>9</xdr:col>
      <xdr:colOff>428625</xdr:colOff>
      <xdr:row>20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4</xdr:row>
      <xdr:rowOff>142874</xdr:rowOff>
    </xdr:from>
    <xdr:to>
      <xdr:col>22</xdr:col>
      <xdr:colOff>171451</xdr:colOff>
      <xdr:row>20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476251</xdr:colOff>
      <xdr:row>20</xdr:row>
      <xdr:rowOff>180975</xdr:rowOff>
    </xdr:from>
    <xdr:to>
      <xdr:col>22</xdr:col>
      <xdr:colOff>209551</xdr:colOff>
      <xdr:row>36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9525</xdr:rowOff>
    </xdr:from>
    <xdr:to>
      <xdr:col>8</xdr:col>
      <xdr:colOff>476250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5</xdr:row>
      <xdr:rowOff>19049</xdr:rowOff>
    </xdr:from>
    <xdr:to>
      <xdr:col>15</xdr:col>
      <xdr:colOff>752474</xdr:colOff>
      <xdr:row>20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21</xdr:row>
      <xdr:rowOff>28575</xdr:rowOff>
    </xdr:from>
    <xdr:to>
      <xdr:col>15</xdr:col>
      <xdr:colOff>742950</xdr:colOff>
      <xdr:row>36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A46" sqref="A46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31" t="s">
        <v>108</v>
      </c>
    </row>
    <row r="4" spans="1:7" ht="17.25" x14ac:dyDescent="0.3">
      <c r="A4" s="31" t="s">
        <v>109</v>
      </c>
      <c r="B4" s="32"/>
      <c r="C4" s="32"/>
      <c r="D4" s="32"/>
    </row>
    <row r="5" spans="1:7" s="11" customFormat="1" ht="15.75" x14ac:dyDescent="0.25">
      <c r="A5" s="1"/>
    </row>
    <row r="6" spans="1:7" ht="31.5" x14ac:dyDescent="0.25">
      <c r="A6" s="2" t="s">
        <v>0</v>
      </c>
      <c r="B6" s="2" t="s">
        <v>1</v>
      </c>
      <c r="C6" s="3" t="s">
        <v>104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48" t="s">
        <v>3</v>
      </c>
      <c r="B8" s="48"/>
      <c r="C8" s="49">
        <f>SUM(C9:C12)</f>
        <v>61100</v>
      </c>
      <c r="D8" s="50">
        <f>C8/C$31*100</f>
        <v>72.258095035360341</v>
      </c>
      <c r="F8" s="11"/>
      <c r="G8" s="11"/>
    </row>
    <row r="9" spans="1:7" x14ac:dyDescent="0.25">
      <c r="A9" s="5" t="s">
        <v>4</v>
      </c>
      <c r="B9" s="43" t="s">
        <v>110</v>
      </c>
      <c r="C9" s="7">
        <v>29716</v>
      </c>
      <c r="D9" s="40"/>
      <c r="F9" s="12"/>
      <c r="G9" s="13"/>
    </row>
    <row r="10" spans="1:7" x14ac:dyDescent="0.25">
      <c r="A10" s="5" t="s">
        <v>23</v>
      </c>
      <c r="B10" s="43" t="s">
        <v>111</v>
      </c>
      <c r="C10" s="7">
        <v>17051</v>
      </c>
      <c r="D10" s="40"/>
      <c r="F10" s="12"/>
      <c r="G10" s="13"/>
    </row>
    <row r="11" spans="1:7" x14ac:dyDescent="0.25">
      <c r="A11" s="5" t="s">
        <v>5</v>
      </c>
      <c r="B11" s="43" t="s">
        <v>112</v>
      </c>
      <c r="C11" s="7">
        <v>1403</v>
      </c>
      <c r="D11" s="40"/>
      <c r="F11" s="12"/>
      <c r="G11" s="13"/>
    </row>
    <row r="12" spans="1:7" x14ac:dyDescent="0.25">
      <c r="A12" s="5" t="s">
        <v>6</v>
      </c>
      <c r="B12" s="43" t="s">
        <v>113</v>
      </c>
      <c r="C12" s="7">
        <v>12930</v>
      </c>
      <c r="D12" s="40"/>
      <c r="F12" s="12"/>
      <c r="G12" s="13"/>
    </row>
    <row r="13" spans="1:7" ht="9.75" customHeight="1" x14ac:dyDescent="0.25">
      <c r="A13" s="5"/>
      <c r="B13" s="6"/>
      <c r="C13" s="7"/>
      <c r="D13" s="8"/>
      <c r="F13" s="12"/>
      <c r="G13" s="13"/>
    </row>
    <row r="14" spans="1:7" x14ac:dyDescent="0.25">
      <c r="A14" s="48" t="s">
        <v>7</v>
      </c>
      <c r="B14" s="48"/>
      <c r="C14" s="49">
        <f>C21+C27</f>
        <v>23427</v>
      </c>
      <c r="D14" s="50">
        <v>27.7</v>
      </c>
      <c r="F14" s="12"/>
      <c r="G14" s="13"/>
    </row>
    <row r="15" spans="1:7" x14ac:dyDescent="0.25">
      <c r="A15" s="5" t="s">
        <v>8</v>
      </c>
      <c r="B15" s="6" t="s">
        <v>114</v>
      </c>
      <c r="C15" s="7">
        <v>2535</v>
      </c>
      <c r="D15" s="41"/>
      <c r="F15" s="12"/>
      <c r="G15" s="13"/>
    </row>
    <row r="16" spans="1:7" x14ac:dyDescent="0.25">
      <c r="A16" s="5" t="s">
        <v>9</v>
      </c>
      <c r="B16" s="6" t="s">
        <v>115</v>
      </c>
      <c r="C16" s="7">
        <v>16773</v>
      </c>
      <c r="D16" s="41"/>
      <c r="F16" s="12"/>
      <c r="G16" s="13"/>
    </row>
    <row r="17" spans="1:8" x14ac:dyDescent="0.25">
      <c r="A17" s="5" t="s">
        <v>10</v>
      </c>
      <c r="B17" s="6" t="s">
        <v>116</v>
      </c>
      <c r="C17" s="7">
        <v>3787</v>
      </c>
      <c r="D17" s="41"/>
      <c r="F17" s="12"/>
      <c r="G17" s="13"/>
    </row>
    <row r="18" spans="1:8" x14ac:dyDescent="0.25">
      <c r="A18" s="5" t="s">
        <v>11</v>
      </c>
      <c r="B18" s="6" t="s">
        <v>117</v>
      </c>
      <c r="C18" s="7">
        <v>28</v>
      </c>
      <c r="D18" s="41"/>
      <c r="F18" s="12"/>
      <c r="G18" s="13"/>
    </row>
    <row r="19" spans="1:8" hidden="1" x14ac:dyDescent="0.25">
      <c r="A19" s="5" t="s">
        <v>12</v>
      </c>
      <c r="B19" s="6" t="s">
        <v>121</v>
      </c>
      <c r="C19" s="7"/>
      <c r="D19" s="41"/>
      <c r="F19" s="12"/>
      <c r="G19" s="13"/>
    </row>
    <row r="20" spans="1:8" s="11" customFormat="1" hidden="1" x14ac:dyDescent="0.25">
      <c r="A20" s="5" t="s">
        <v>36</v>
      </c>
      <c r="B20" s="6" t="s">
        <v>122</v>
      </c>
      <c r="C20" s="7"/>
      <c r="D20" s="41"/>
      <c r="F20" s="12"/>
      <c r="G20" s="13"/>
    </row>
    <row r="21" spans="1:8" x14ac:dyDescent="0.25">
      <c r="A21" s="44" t="s">
        <v>13</v>
      </c>
      <c r="B21" s="43" t="s">
        <v>106</v>
      </c>
      <c r="C21" s="45">
        <f>SUM(C15:C20)</f>
        <v>23123</v>
      </c>
      <c r="D21" s="40">
        <f>C21*100/C14</f>
        <v>98.702351987023519</v>
      </c>
      <c r="F21" s="60"/>
      <c r="G21" s="13"/>
    </row>
    <row r="22" spans="1:8" x14ac:dyDescent="0.25">
      <c r="A22" s="5" t="s">
        <v>14</v>
      </c>
      <c r="B22" s="6" t="s">
        <v>118</v>
      </c>
      <c r="C22" s="7">
        <v>230</v>
      </c>
      <c r="D22" s="41"/>
      <c r="F22" s="61"/>
      <c r="G22" s="13"/>
    </row>
    <row r="23" spans="1:8" x14ac:dyDescent="0.25">
      <c r="A23" s="5" t="s">
        <v>15</v>
      </c>
      <c r="B23" s="6" t="s">
        <v>119</v>
      </c>
      <c r="C23" s="7">
        <v>74</v>
      </c>
      <c r="D23" s="41"/>
      <c r="F23" s="60"/>
    </row>
    <row r="24" spans="1:8" hidden="1" x14ac:dyDescent="0.25">
      <c r="A24" s="5" t="s">
        <v>16</v>
      </c>
      <c r="B24" s="6" t="s">
        <v>123</v>
      </c>
      <c r="C24" s="7"/>
      <c r="D24" s="41"/>
    </row>
    <row r="25" spans="1:8" hidden="1" x14ac:dyDescent="0.25">
      <c r="A25" s="5" t="s">
        <v>17</v>
      </c>
      <c r="B25" s="6" t="s">
        <v>124</v>
      </c>
      <c r="C25" s="7"/>
      <c r="D25" s="41"/>
    </row>
    <row r="26" spans="1:8" hidden="1" x14ac:dyDescent="0.25">
      <c r="A26" s="5" t="s">
        <v>18</v>
      </c>
      <c r="B26" s="6" t="s">
        <v>125</v>
      </c>
      <c r="C26" s="7"/>
      <c r="D26" s="41"/>
    </row>
    <row r="27" spans="1:8" x14ac:dyDescent="0.25">
      <c r="A27" s="44" t="s">
        <v>19</v>
      </c>
      <c r="B27" s="43" t="s">
        <v>107</v>
      </c>
      <c r="C27" s="45">
        <f>SUM(C22:C26)</f>
        <v>304</v>
      </c>
      <c r="D27" s="40">
        <f>C27*100/C14</f>
        <v>1.29764801297648</v>
      </c>
    </row>
    <row r="28" spans="1:8" ht="11.25" customHeight="1" x14ac:dyDescent="0.25">
      <c r="A28" s="5"/>
      <c r="B28" s="6"/>
      <c r="C28" s="7"/>
      <c r="D28" s="8"/>
    </row>
    <row r="29" spans="1:8" x14ac:dyDescent="0.25">
      <c r="A29" s="48" t="s">
        <v>20</v>
      </c>
      <c r="B29" s="48" t="s">
        <v>21</v>
      </c>
      <c r="C29" s="49">
        <v>31</v>
      </c>
      <c r="D29" s="50">
        <f>C29/C$31*100</f>
        <v>3.6661226613685281E-2</v>
      </c>
    </row>
    <row r="30" spans="1:8" ht="11.25" customHeight="1" x14ac:dyDescent="0.25">
      <c r="A30" s="5"/>
      <c r="B30" s="6"/>
      <c r="C30" s="7"/>
      <c r="D30" s="8"/>
      <c r="F30" s="11"/>
      <c r="G30" s="11"/>
      <c r="H30" s="11"/>
    </row>
    <row r="31" spans="1:8" ht="15.75" x14ac:dyDescent="0.25">
      <c r="A31" s="9" t="s">
        <v>22</v>
      </c>
      <c r="B31" s="9"/>
      <c r="C31" s="10">
        <f>C8+C14+C29</f>
        <v>84558</v>
      </c>
      <c r="D31" s="10">
        <f>D8+D14+D29</f>
        <v>99.994756261974032</v>
      </c>
      <c r="F31" s="11"/>
      <c r="G31" s="11"/>
      <c r="H31" s="11"/>
    </row>
    <row r="32" spans="1:8" x14ac:dyDescent="0.25">
      <c r="F32" s="11"/>
      <c r="G32" s="11"/>
      <c r="H32" s="11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61" sqref="A61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31" t="s">
        <v>135</v>
      </c>
      <c r="B2" s="32"/>
      <c r="C2" s="32"/>
      <c r="D2" s="32"/>
      <c r="E2" s="32"/>
    </row>
    <row r="3" spans="1:6" ht="15" customHeight="1" x14ac:dyDescent="0.25"/>
    <row r="4" spans="1:6" ht="32.25" customHeight="1" x14ac:dyDescent="0.25">
      <c r="A4" s="20" t="s">
        <v>24</v>
      </c>
      <c r="B4" s="21" t="s">
        <v>25</v>
      </c>
      <c r="C4" s="20" t="s">
        <v>26</v>
      </c>
      <c r="D4" s="20" t="s">
        <v>2</v>
      </c>
      <c r="E4" s="20" t="s">
        <v>27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54" t="s">
        <v>28</v>
      </c>
      <c r="B6" s="55" t="s">
        <v>29</v>
      </c>
      <c r="C6" s="56">
        <v>12526</v>
      </c>
      <c r="D6" s="57">
        <f>C6*100/$C$14</f>
        <v>85.806274832168796</v>
      </c>
      <c r="E6" s="56">
        <v>22087</v>
      </c>
      <c r="F6" s="57">
        <f>E6*100/$E$14</f>
        <v>26.120532652144089</v>
      </c>
    </row>
    <row r="7" spans="1:6" ht="9.75" customHeight="1" x14ac:dyDescent="0.25">
      <c r="A7" s="14"/>
      <c r="B7" s="39"/>
      <c r="C7" s="15"/>
      <c r="D7" s="16"/>
      <c r="E7" s="15"/>
      <c r="F7" s="16"/>
    </row>
    <row r="8" spans="1:6" x14ac:dyDescent="0.25">
      <c r="A8" s="54" t="s">
        <v>30</v>
      </c>
      <c r="B8" s="55" t="s">
        <v>31</v>
      </c>
      <c r="C8" s="56">
        <v>1777</v>
      </c>
      <c r="D8" s="57">
        <f>C8*100/$C$14</f>
        <v>12.172900397314701</v>
      </c>
      <c r="E8" s="56">
        <v>19779</v>
      </c>
      <c r="F8" s="57">
        <f>E8*100/$E$14</f>
        <v>23.391045199744553</v>
      </c>
    </row>
    <row r="9" spans="1:6" ht="10.5" customHeight="1" x14ac:dyDescent="0.25">
      <c r="A9" s="14"/>
      <c r="B9" s="39"/>
      <c r="C9" s="15"/>
      <c r="D9" s="16"/>
      <c r="E9" s="15"/>
      <c r="F9" s="16"/>
    </row>
    <row r="10" spans="1:6" x14ac:dyDescent="0.25">
      <c r="A10" s="54" t="s">
        <v>32</v>
      </c>
      <c r="B10" s="55" t="s">
        <v>33</v>
      </c>
      <c r="C10" s="56">
        <v>202</v>
      </c>
      <c r="D10" s="57">
        <f>C10*100/$C$14</f>
        <v>1.3837511987943554</v>
      </c>
      <c r="E10" s="56">
        <v>10021</v>
      </c>
      <c r="F10" s="57">
        <f>E10*100/$E$14</f>
        <v>11.851037157927104</v>
      </c>
    </row>
    <row r="11" spans="1:6" ht="9.75" customHeight="1" x14ac:dyDescent="0.25">
      <c r="A11" s="14"/>
      <c r="B11" s="39"/>
      <c r="C11" s="15"/>
      <c r="D11" s="16"/>
      <c r="E11" s="15"/>
      <c r="F11" s="16"/>
    </row>
    <row r="12" spans="1:6" x14ac:dyDescent="0.25">
      <c r="A12" s="54" t="s">
        <v>34</v>
      </c>
      <c r="B12" s="55" t="s">
        <v>126</v>
      </c>
      <c r="C12" s="56">
        <v>93</v>
      </c>
      <c r="D12" s="57">
        <f>C12*100/$C$14</f>
        <v>0.63707357172215373</v>
      </c>
      <c r="E12" s="56">
        <v>32671</v>
      </c>
      <c r="F12" s="57">
        <f>E12*100/$E$14</f>
        <v>38.637384990184252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35</v>
      </c>
      <c r="B14" s="22"/>
      <c r="C14" s="21">
        <f>SUM(C6:C12)</f>
        <v>14598</v>
      </c>
      <c r="D14" s="21">
        <f t="shared" ref="D14:F14" si="0">SUM(D6:D12)</f>
        <v>100.00000000000001</v>
      </c>
      <c r="E14" s="21">
        <f t="shared" si="0"/>
        <v>84558</v>
      </c>
      <c r="F14" s="2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D56" sqref="D56"/>
    </sheetView>
  </sheetViews>
  <sheetFormatPr baseColWidth="10" defaultRowHeight="15" x14ac:dyDescent="0.25"/>
  <cols>
    <col min="1" max="1" width="20.5703125" style="11" bestFit="1" customWidth="1"/>
    <col min="2" max="2" width="10.28515625" style="11" customWidth="1"/>
    <col min="3" max="3" width="10.85546875" style="11" customWidth="1"/>
    <col min="4" max="4" width="10.7109375" style="11" customWidth="1"/>
    <col min="5" max="5" width="10.140625" style="11" customWidth="1"/>
    <col min="6" max="6" width="9.140625" style="11" customWidth="1"/>
    <col min="7" max="8" width="9.7109375" style="11" customWidth="1"/>
    <col min="9" max="9" width="8" style="11" customWidth="1"/>
    <col min="10" max="10" width="9" style="11" customWidth="1"/>
    <col min="11" max="11" width="9.5703125" style="11" customWidth="1"/>
    <col min="12" max="12" width="9.42578125" style="11" customWidth="1"/>
    <col min="13" max="16384" width="11.42578125" style="11"/>
  </cols>
  <sheetData>
    <row r="2" spans="1:14" ht="17.25" x14ac:dyDescent="0.3">
      <c r="A2" s="31" t="s">
        <v>134</v>
      </c>
      <c r="B2" s="32"/>
      <c r="C2" s="32"/>
      <c r="D2" s="32"/>
      <c r="E2" s="32"/>
      <c r="F2" s="32"/>
      <c r="G2" s="32"/>
      <c r="H2" s="32"/>
      <c r="I2" s="32"/>
    </row>
    <row r="4" spans="1:14" x14ac:dyDescent="0.25">
      <c r="A4" s="64" t="s">
        <v>42</v>
      </c>
      <c r="B4" s="62" t="s">
        <v>110</v>
      </c>
      <c r="C4" s="62" t="s">
        <v>120</v>
      </c>
      <c r="D4" s="62" t="s">
        <v>112</v>
      </c>
      <c r="E4" s="62" t="s">
        <v>113</v>
      </c>
      <c r="F4" s="62" t="s">
        <v>118</v>
      </c>
      <c r="G4" s="62" t="s">
        <v>119</v>
      </c>
      <c r="H4" s="62" t="s">
        <v>114</v>
      </c>
      <c r="I4" s="62" t="s">
        <v>115</v>
      </c>
      <c r="J4" s="62" t="s">
        <v>116</v>
      </c>
      <c r="K4" s="62" t="s">
        <v>117</v>
      </c>
      <c r="L4" s="62" t="s">
        <v>21</v>
      </c>
      <c r="M4" s="62" t="s">
        <v>43</v>
      </c>
    </row>
    <row r="5" spans="1:14" x14ac:dyDescent="0.25">
      <c r="A5" s="64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4" ht="10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x14ac:dyDescent="0.25">
      <c r="A7" s="58" t="s">
        <v>44</v>
      </c>
      <c r="B7" s="59">
        <v>232</v>
      </c>
      <c r="C7" s="59">
        <v>236</v>
      </c>
      <c r="D7" s="59">
        <v>4</v>
      </c>
      <c r="E7" s="59">
        <v>158</v>
      </c>
      <c r="F7" s="59">
        <v>6</v>
      </c>
      <c r="G7" s="59">
        <v>0</v>
      </c>
      <c r="H7" s="59">
        <v>10</v>
      </c>
      <c r="I7" s="59">
        <v>188</v>
      </c>
      <c r="J7" s="59">
        <v>31</v>
      </c>
      <c r="K7" s="59">
        <v>1</v>
      </c>
      <c r="L7" s="59">
        <v>0</v>
      </c>
      <c r="M7" s="59">
        <f>SUM(B7:L7)</f>
        <v>866</v>
      </c>
      <c r="N7" s="27" t="s">
        <v>45</v>
      </c>
    </row>
    <row r="8" spans="1:14" x14ac:dyDescent="0.25">
      <c r="A8" s="33" t="s">
        <v>46</v>
      </c>
      <c r="B8" s="28">
        <v>927</v>
      </c>
      <c r="C8" s="28">
        <v>322</v>
      </c>
      <c r="D8" s="28">
        <v>63</v>
      </c>
      <c r="E8" s="28">
        <v>623</v>
      </c>
      <c r="F8" s="28">
        <v>35</v>
      </c>
      <c r="G8" s="28">
        <v>2</v>
      </c>
      <c r="H8" s="28">
        <v>34</v>
      </c>
      <c r="I8" s="28">
        <v>1027</v>
      </c>
      <c r="J8" s="28">
        <v>89</v>
      </c>
      <c r="K8" s="28">
        <v>3</v>
      </c>
      <c r="L8" s="28">
        <v>2</v>
      </c>
      <c r="M8" s="28">
        <f t="shared" ref="M8:M38" si="0">SUM(B8:L8)</f>
        <v>3127</v>
      </c>
      <c r="N8" s="27" t="s">
        <v>47</v>
      </c>
    </row>
    <row r="9" spans="1:14" x14ac:dyDescent="0.25">
      <c r="A9" s="58" t="s">
        <v>48</v>
      </c>
      <c r="B9" s="59">
        <v>144</v>
      </c>
      <c r="C9" s="59">
        <v>80</v>
      </c>
      <c r="D9" s="59">
        <v>1</v>
      </c>
      <c r="E9" s="59">
        <v>88</v>
      </c>
      <c r="F9" s="59">
        <v>1</v>
      </c>
      <c r="G9" s="59">
        <v>7</v>
      </c>
      <c r="H9" s="59">
        <v>0</v>
      </c>
      <c r="I9" s="59">
        <v>56</v>
      </c>
      <c r="J9" s="59">
        <v>20</v>
      </c>
      <c r="K9" s="59">
        <v>0</v>
      </c>
      <c r="L9" s="59">
        <v>0</v>
      </c>
      <c r="M9" s="59">
        <f t="shared" si="0"/>
        <v>397</v>
      </c>
      <c r="N9" s="27" t="s">
        <v>49</v>
      </c>
    </row>
    <row r="10" spans="1:14" x14ac:dyDescent="0.25">
      <c r="A10" s="33" t="s">
        <v>50</v>
      </c>
      <c r="B10" s="28">
        <v>81</v>
      </c>
      <c r="C10" s="28">
        <v>63</v>
      </c>
      <c r="D10" s="28">
        <v>12</v>
      </c>
      <c r="E10" s="28">
        <v>36</v>
      </c>
      <c r="F10" s="28">
        <v>0</v>
      </c>
      <c r="G10" s="28">
        <v>0</v>
      </c>
      <c r="H10" s="28">
        <v>0</v>
      </c>
      <c r="I10" s="28">
        <v>55</v>
      </c>
      <c r="J10" s="28">
        <v>15</v>
      </c>
      <c r="K10" s="28">
        <v>0</v>
      </c>
      <c r="L10" s="28">
        <v>0</v>
      </c>
      <c r="M10" s="28">
        <f t="shared" si="0"/>
        <v>262</v>
      </c>
      <c r="N10" s="27" t="s">
        <v>129</v>
      </c>
    </row>
    <row r="11" spans="1:14" x14ac:dyDescent="0.25">
      <c r="A11" s="58" t="s">
        <v>51</v>
      </c>
      <c r="B11" s="59">
        <v>499</v>
      </c>
      <c r="C11" s="59">
        <v>246</v>
      </c>
      <c r="D11" s="59">
        <v>4</v>
      </c>
      <c r="E11" s="59">
        <v>186</v>
      </c>
      <c r="F11" s="59">
        <v>5</v>
      </c>
      <c r="G11" s="59">
        <v>0</v>
      </c>
      <c r="H11" s="59">
        <v>10</v>
      </c>
      <c r="I11" s="59">
        <v>162</v>
      </c>
      <c r="J11" s="59">
        <v>54</v>
      </c>
      <c r="K11" s="59">
        <v>0</v>
      </c>
      <c r="L11" s="59">
        <v>0</v>
      </c>
      <c r="M11" s="59">
        <f t="shared" si="0"/>
        <v>1166</v>
      </c>
      <c r="N11" s="27" t="s">
        <v>52</v>
      </c>
    </row>
    <row r="12" spans="1:14" x14ac:dyDescent="0.25">
      <c r="A12" s="33" t="s">
        <v>53</v>
      </c>
      <c r="B12" s="28">
        <v>609</v>
      </c>
      <c r="C12" s="28">
        <v>336</v>
      </c>
      <c r="D12" s="28">
        <v>14</v>
      </c>
      <c r="E12" s="28">
        <v>340</v>
      </c>
      <c r="F12" s="28">
        <v>1</v>
      </c>
      <c r="G12" s="28">
        <v>1</v>
      </c>
      <c r="H12" s="28">
        <v>11</v>
      </c>
      <c r="I12" s="28">
        <v>355</v>
      </c>
      <c r="J12" s="28">
        <v>124</v>
      </c>
      <c r="K12" s="28">
        <v>1</v>
      </c>
      <c r="L12" s="28">
        <v>0</v>
      </c>
      <c r="M12" s="28">
        <f t="shared" si="0"/>
        <v>1792</v>
      </c>
      <c r="N12" s="27" t="s">
        <v>54</v>
      </c>
    </row>
    <row r="13" spans="1:14" x14ac:dyDescent="0.25">
      <c r="A13" s="58" t="s">
        <v>127</v>
      </c>
      <c r="B13" s="59">
        <v>5778</v>
      </c>
      <c r="C13" s="59">
        <v>3683</v>
      </c>
      <c r="D13" s="59">
        <v>96</v>
      </c>
      <c r="E13" s="59">
        <v>3433</v>
      </c>
      <c r="F13" s="59">
        <v>89</v>
      </c>
      <c r="G13" s="59">
        <v>13</v>
      </c>
      <c r="H13" s="59">
        <v>126</v>
      </c>
      <c r="I13" s="59">
        <v>5729</v>
      </c>
      <c r="J13" s="59">
        <v>774</v>
      </c>
      <c r="K13" s="59">
        <v>7</v>
      </c>
      <c r="L13" s="59">
        <v>13</v>
      </c>
      <c r="M13" s="59">
        <f>SUM(B13:L13)</f>
        <v>19741</v>
      </c>
      <c r="N13" s="27" t="s">
        <v>128</v>
      </c>
    </row>
    <row r="14" spans="1:14" x14ac:dyDescent="0.25">
      <c r="A14" s="46" t="s">
        <v>55</v>
      </c>
      <c r="B14" s="47">
        <v>386</v>
      </c>
      <c r="C14" s="47">
        <v>306</v>
      </c>
      <c r="D14" s="47">
        <v>14</v>
      </c>
      <c r="E14" s="47">
        <v>261</v>
      </c>
      <c r="F14" s="47">
        <v>2</v>
      </c>
      <c r="G14" s="47">
        <v>1</v>
      </c>
      <c r="H14" s="47">
        <v>15</v>
      </c>
      <c r="I14" s="47">
        <v>250</v>
      </c>
      <c r="J14" s="47">
        <v>66</v>
      </c>
      <c r="K14" s="47">
        <v>1</v>
      </c>
      <c r="L14" s="47">
        <v>0</v>
      </c>
      <c r="M14" s="47">
        <f t="shared" si="0"/>
        <v>1302</v>
      </c>
      <c r="N14" s="27" t="s">
        <v>56</v>
      </c>
    </row>
    <row r="15" spans="1:14" x14ac:dyDescent="0.25">
      <c r="A15" s="58" t="s">
        <v>57</v>
      </c>
      <c r="B15" s="59">
        <v>95</v>
      </c>
      <c r="C15" s="59">
        <v>41</v>
      </c>
      <c r="D15" s="59">
        <v>8</v>
      </c>
      <c r="E15" s="59">
        <v>25</v>
      </c>
      <c r="F15" s="59">
        <v>2</v>
      </c>
      <c r="G15" s="59">
        <v>1</v>
      </c>
      <c r="H15" s="59">
        <v>10</v>
      </c>
      <c r="I15" s="59">
        <v>24</v>
      </c>
      <c r="J15" s="59">
        <v>7</v>
      </c>
      <c r="K15" s="59">
        <v>0</v>
      </c>
      <c r="L15" s="59">
        <v>0</v>
      </c>
      <c r="M15" s="59">
        <f t="shared" si="0"/>
        <v>213</v>
      </c>
      <c r="N15" s="27" t="s">
        <v>58</v>
      </c>
    </row>
    <row r="16" spans="1:14" x14ac:dyDescent="0.25">
      <c r="A16" s="46" t="s">
        <v>59</v>
      </c>
      <c r="B16" s="47">
        <v>120</v>
      </c>
      <c r="C16" s="47">
        <v>167</v>
      </c>
      <c r="D16" s="47">
        <v>22</v>
      </c>
      <c r="E16" s="47">
        <v>211</v>
      </c>
      <c r="F16" s="47">
        <v>1</v>
      </c>
      <c r="G16" s="47">
        <v>0</v>
      </c>
      <c r="H16" s="47">
        <v>14</v>
      </c>
      <c r="I16" s="47">
        <v>283</v>
      </c>
      <c r="J16" s="47">
        <v>55</v>
      </c>
      <c r="K16" s="47">
        <v>2</v>
      </c>
      <c r="L16" s="47">
        <v>0</v>
      </c>
      <c r="M16" s="47">
        <f t="shared" si="0"/>
        <v>875</v>
      </c>
      <c r="N16" s="27" t="s">
        <v>60</v>
      </c>
    </row>
    <row r="17" spans="1:14" x14ac:dyDescent="0.25">
      <c r="A17" s="58" t="s">
        <v>61</v>
      </c>
      <c r="B17" s="59">
        <v>990</v>
      </c>
      <c r="C17" s="59">
        <v>757</v>
      </c>
      <c r="D17" s="59">
        <v>23</v>
      </c>
      <c r="E17" s="59">
        <v>751</v>
      </c>
      <c r="F17" s="59">
        <v>2</v>
      </c>
      <c r="G17" s="59">
        <v>0</v>
      </c>
      <c r="H17" s="59">
        <v>22</v>
      </c>
      <c r="I17" s="59">
        <v>930</v>
      </c>
      <c r="J17" s="59">
        <v>141</v>
      </c>
      <c r="K17" s="59">
        <v>2</v>
      </c>
      <c r="L17" s="59">
        <v>3</v>
      </c>
      <c r="M17" s="59">
        <f t="shared" si="0"/>
        <v>3621</v>
      </c>
      <c r="N17" s="27" t="s">
        <v>62</v>
      </c>
    </row>
    <row r="18" spans="1:14" x14ac:dyDescent="0.25">
      <c r="A18" s="46" t="s">
        <v>63</v>
      </c>
      <c r="B18" s="47">
        <v>3005</v>
      </c>
      <c r="C18" s="47">
        <v>194</v>
      </c>
      <c r="D18" s="47">
        <v>0</v>
      </c>
      <c r="E18" s="47">
        <v>279</v>
      </c>
      <c r="F18" s="47">
        <v>3</v>
      </c>
      <c r="G18" s="47">
        <v>1</v>
      </c>
      <c r="H18" s="47">
        <v>0</v>
      </c>
      <c r="I18" s="47">
        <v>407</v>
      </c>
      <c r="J18" s="47">
        <v>84</v>
      </c>
      <c r="K18" s="47">
        <v>0</v>
      </c>
      <c r="L18" s="47">
        <v>1</v>
      </c>
      <c r="M18" s="47">
        <f t="shared" si="0"/>
        <v>3974</v>
      </c>
      <c r="N18" s="27" t="s">
        <v>64</v>
      </c>
    </row>
    <row r="19" spans="1:14" x14ac:dyDescent="0.25">
      <c r="A19" s="58" t="s">
        <v>65</v>
      </c>
      <c r="B19" s="59">
        <v>348</v>
      </c>
      <c r="C19" s="59">
        <v>211</v>
      </c>
      <c r="D19" s="59">
        <v>1</v>
      </c>
      <c r="E19" s="59">
        <v>127</v>
      </c>
      <c r="F19" s="59">
        <v>0</v>
      </c>
      <c r="G19" s="59">
        <v>0</v>
      </c>
      <c r="H19" s="59">
        <v>4</v>
      </c>
      <c r="I19" s="59">
        <v>121</v>
      </c>
      <c r="J19" s="59">
        <v>59</v>
      </c>
      <c r="K19" s="59">
        <v>0</v>
      </c>
      <c r="L19" s="59">
        <v>0</v>
      </c>
      <c r="M19" s="59">
        <f t="shared" si="0"/>
        <v>871</v>
      </c>
      <c r="N19" s="27" t="s">
        <v>66</v>
      </c>
    </row>
    <row r="20" spans="1:14" x14ac:dyDescent="0.25">
      <c r="A20" s="46" t="s">
        <v>67</v>
      </c>
      <c r="B20" s="47">
        <v>2222</v>
      </c>
      <c r="C20" s="47">
        <v>1613</v>
      </c>
      <c r="D20" s="47">
        <v>51</v>
      </c>
      <c r="E20" s="47">
        <v>966</v>
      </c>
      <c r="F20" s="47">
        <v>6</v>
      </c>
      <c r="G20" s="47">
        <v>13</v>
      </c>
      <c r="H20" s="47">
        <v>43</v>
      </c>
      <c r="I20" s="47">
        <v>833</v>
      </c>
      <c r="J20" s="47">
        <v>391</v>
      </c>
      <c r="K20" s="47">
        <v>2</v>
      </c>
      <c r="L20" s="47">
        <v>1</v>
      </c>
      <c r="M20" s="47">
        <f t="shared" si="0"/>
        <v>6141</v>
      </c>
      <c r="N20" s="27" t="s">
        <v>68</v>
      </c>
    </row>
    <row r="21" spans="1:14" x14ac:dyDescent="0.25">
      <c r="A21" s="58" t="s">
        <v>69</v>
      </c>
      <c r="B21" s="59">
        <v>950</v>
      </c>
      <c r="C21" s="59">
        <v>313</v>
      </c>
      <c r="D21" s="59">
        <v>103</v>
      </c>
      <c r="E21" s="59">
        <v>300</v>
      </c>
      <c r="F21" s="59">
        <v>11</v>
      </c>
      <c r="G21" s="59">
        <v>3</v>
      </c>
      <c r="H21" s="59">
        <v>64</v>
      </c>
      <c r="I21" s="59">
        <v>447</v>
      </c>
      <c r="J21" s="59">
        <v>44</v>
      </c>
      <c r="K21" s="59">
        <v>0</v>
      </c>
      <c r="L21" s="59">
        <v>2</v>
      </c>
      <c r="M21" s="59">
        <f t="shared" si="0"/>
        <v>2237</v>
      </c>
      <c r="N21" s="27" t="s">
        <v>70</v>
      </c>
    </row>
    <row r="22" spans="1:14" x14ac:dyDescent="0.25">
      <c r="A22" s="46" t="s">
        <v>71</v>
      </c>
      <c r="B22" s="47">
        <v>1411</v>
      </c>
      <c r="C22" s="47">
        <v>1177</v>
      </c>
      <c r="D22" s="47">
        <v>25</v>
      </c>
      <c r="E22" s="47">
        <v>366</v>
      </c>
      <c r="F22" s="47">
        <v>9</v>
      </c>
      <c r="G22" s="47">
        <v>4</v>
      </c>
      <c r="H22" s="47">
        <v>20</v>
      </c>
      <c r="I22" s="47">
        <v>217</v>
      </c>
      <c r="J22" s="47">
        <v>152</v>
      </c>
      <c r="K22" s="47">
        <v>0</v>
      </c>
      <c r="L22" s="47">
        <v>0</v>
      </c>
      <c r="M22" s="47">
        <f t="shared" si="0"/>
        <v>3381</v>
      </c>
      <c r="N22" s="27" t="s">
        <v>72</v>
      </c>
    </row>
    <row r="23" spans="1:14" x14ac:dyDescent="0.25">
      <c r="A23" s="58" t="s">
        <v>73</v>
      </c>
      <c r="B23" s="59">
        <v>309</v>
      </c>
      <c r="C23" s="59">
        <v>226</v>
      </c>
      <c r="D23" s="59">
        <v>4</v>
      </c>
      <c r="E23" s="59">
        <v>47</v>
      </c>
      <c r="F23" s="59">
        <v>3</v>
      </c>
      <c r="G23" s="59">
        <v>1</v>
      </c>
      <c r="H23" s="59">
        <v>0</v>
      </c>
      <c r="I23" s="59">
        <v>23</v>
      </c>
      <c r="J23" s="59">
        <v>21</v>
      </c>
      <c r="K23" s="59">
        <v>0</v>
      </c>
      <c r="L23" s="59">
        <v>0</v>
      </c>
      <c r="M23" s="59">
        <f t="shared" si="0"/>
        <v>634</v>
      </c>
      <c r="N23" s="27" t="s">
        <v>74</v>
      </c>
    </row>
    <row r="24" spans="1:14" x14ac:dyDescent="0.25">
      <c r="A24" s="46" t="s">
        <v>75</v>
      </c>
      <c r="B24" s="47">
        <v>105</v>
      </c>
      <c r="C24" s="47">
        <v>136</v>
      </c>
      <c r="D24" s="47">
        <v>0</v>
      </c>
      <c r="E24" s="47">
        <v>102</v>
      </c>
      <c r="F24" s="47">
        <v>0</v>
      </c>
      <c r="G24" s="47">
        <v>0</v>
      </c>
      <c r="H24" s="47">
        <v>4</v>
      </c>
      <c r="I24" s="47">
        <v>80</v>
      </c>
      <c r="J24" s="47">
        <v>27</v>
      </c>
      <c r="K24" s="47">
        <v>0</v>
      </c>
      <c r="L24" s="47">
        <v>0</v>
      </c>
      <c r="M24" s="47">
        <f t="shared" si="0"/>
        <v>454</v>
      </c>
      <c r="N24" s="27" t="s">
        <v>76</v>
      </c>
    </row>
    <row r="25" spans="1:14" x14ac:dyDescent="0.25">
      <c r="A25" s="58" t="s">
        <v>77</v>
      </c>
      <c r="B25" s="59">
        <v>4672</v>
      </c>
      <c r="C25" s="59">
        <v>2440</v>
      </c>
      <c r="D25" s="59">
        <v>84</v>
      </c>
      <c r="E25" s="59">
        <v>1269</v>
      </c>
      <c r="F25" s="59">
        <v>13</v>
      </c>
      <c r="G25" s="59">
        <v>10</v>
      </c>
      <c r="H25" s="59">
        <v>84</v>
      </c>
      <c r="I25" s="59">
        <v>2208</v>
      </c>
      <c r="J25" s="59">
        <v>488</v>
      </c>
      <c r="K25" s="59">
        <v>0</v>
      </c>
      <c r="L25" s="59">
        <v>1</v>
      </c>
      <c r="M25" s="59">
        <f t="shared" si="0"/>
        <v>11269</v>
      </c>
      <c r="N25" s="27" t="s">
        <v>78</v>
      </c>
    </row>
    <row r="26" spans="1:14" x14ac:dyDescent="0.25">
      <c r="A26" s="46" t="s">
        <v>79</v>
      </c>
      <c r="B26" s="47">
        <v>448</v>
      </c>
      <c r="C26" s="47">
        <v>210</v>
      </c>
      <c r="D26" s="47">
        <v>0</v>
      </c>
      <c r="E26" s="47">
        <v>153</v>
      </c>
      <c r="F26" s="47">
        <v>1</v>
      </c>
      <c r="G26" s="47">
        <v>4</v>
      </c>
      <c r="H26" s="47">
        <v>0</v>
      </c>
      <c r="I26" s="47">
        <v>117</v>
      </c>
      <c r="J26" s="47">
        <v>61</v>
      </c>
      <c r="K26" s="47">
        <v>0</v>
      </c>
      <c r="L26" s="47">
        <v>0</v>
      </c>
      <c r="M26" s="47">
        <f t="shared" si="0"/>
        <v>994</v>
      </c>
      <c r="N26" s="27" t="s">
        <v>80</v>
      </c>
    </row>
    <row r="27" spans="1:14" x14ac:dyDescent="0.25">
      <c r="A27" s="58" t="s">
        <v>81</v>
      </c>
      <c r="B27" s="59">
        <v>1415</v>
      </c>
      <c r="C27" s="59">
        <v>892</v>
      </c>
      <c r="D27" s="59">
        <v>27</v>
      </c>
      <c r="E27" s="59">
        <v>590</v>
      </c>
      <c r="F27" s="59">
        <v>10</v>
      </c>
      <c r="G27" s="59">
        <v>4</v>
      </c>
      <c r="H27" s="59">
        <v>107</v>
      </c>
      <c r="I27" s="59">
        <v>449</v>
      </c>
      <c r="J27" s="59">
        <v>143</v>
      </c>
      <c r="K27" s="59">
        <v>0</v>
      </c>
      <c r="L27" s="59">
        <v>0</v>
      </c>
      <c r="M27" s="59">
        <f t="shared" si="0"/>
        <v>3637</v>
      </c>
      <c r="N27" s="27" t="s">
        <v>82</v>
      </c>
    </row>
    <row r="28" spans="1:14" x14ac:dyDescent="0.25">
      <c r="A28" s="46" t="s">
        <v>83</v>
      </c>
      <c r="B28" s="47">
        <v>391</v>
      </c>
      <c r="C28" s="47">
        <v>408</v>
      </c>
      <c r="D28" s="47">
        <v>13</v>
      </c>
      <c r="E28" s="47">
        <v>253</v>
      </c>
      <c r="F28" s="47">
        <v>2</v>
      </c>
      <c r="G28" s="47">
        <v>0</v>
      </c>
      <c r="H28" s="47">
        <v>227</v>
      </c>
      <c r="I28" s="47">
        <v>260</v>
      </c>
      <c r="J28" s="47">
        <v>146</v>
      </c>
      <c r="K28" s="47">
        <v>1</v>
      </c>
      <c r="L28" s="47">
        <v>3</v>
      </c>
      <c r="M28" s="47">
        <f t="shared" si="0"/>
        <v>1704</v>
      </c>
      <c r="N28" s="27" t="s">
        <v>84</v>
      </c>
    </row>
    <row r="29" spans="1:14" x14ac:dyDescent="0.25">
      <c r="A29" s="58" t="s">
        <v>85</v>
      </c>
      <c r="B29" s="59">
        <v>39</v>
      </c>
      <c r="C29" s="59">
        <v>11</v>
      </c>
      <c r="D29" s="59">
        <v>1</v>
      </c>
      <c r="E29" s="59">
        <v>11</v>
      </c>
      <c r="F29" s="59">
        <v>1</v>
      </c>
      <c r="G29" s="59">
        <v>0</v>
      </c>
      <c r="H29" s="59">
        <v>0</v>
      </c>
      <c r="I29" s="59">
        <v>8</v>
      </c>
      <c r="J29" s="59">
        <v>2</v>
      </c>
      <c r="K29" s="59">
        <v>0</v>
      </c>
      <c r="L29" s="59">
        <v>0</v>
      </c>
      <c r="M29" s="59">
        <f t="shared" si="0"/>
        <v>73</v>
      </c>
      <c r="N29" s="27" t="s">
        <v>86</v>
      </c>
    </row>
    <row r="30" spans="1:14" x14ac:dyDescent="0.25">
      <c r="A30" s="46" t="s">
        <v>87</v>
      </c>
      <c r="B30" s="47">
        <v>585</v>
      </c>
      <c r="C30" s="47">
        <v>394</v>
      </c>
      <c r="D30" s="47">
        <v>7</v>
      </c>
      <c r="E30" s="47">
        <v>247</v>
      </c>
      <c r="F30" s="47">
        <v>6</v>
      </c>
      <c r="G30" s="47">
        <v>2</v>
      </c>
      <c r="H30" s="47">
        <v>4</v>
      </c>
      <c r="I30" s="47">
        <v>277</v>
      </c>
      <c r="J30" s="47">
        <v>80</v>
      </c>
      <c r="K30" s="47">
        <v>0</v>
      </c>
      <c r="L30" s="47">
        <v>1</v>
      </c>
      <c r="M30" s="47">
        <f t="shared" si="0"/>
        <v>1603</v>
      </c>
      <c r="N30" s="27" t="s">
        <v>88</v>
      </c>
    </row>
    <row r="31" spans="1:14" x14ac:dyDescent="0.25">
      <c r="A31" s="58" t="s">
        <v>89</v>
      </c>
      <c r="B31" s="59">
        <v>586</v>
      </c>
      <c r="C31" s="59">
        <v>424</v>
      </c>
      <c r="D31" s="59">
        <v>668</v>
      </c>
      <c r="E31" s="59">
        <v>322</v>
      </c>
      <c r="F31" s="59">
        <v>0</v>
      </c>
      <c r="G31" s="59">
        <v>0</v>
      </c>
      <c r="H31" s="59">
        <v>1331</v>
      </c>
      <c r="I31" s="59">
        <v>524</v>
      </c>
      <c r="J31" s="59">
        <v>112</v>
      </c>
      <c r="K31" s="59">
        <v>0</v>
      </c>
      <c r="L31" s="59">
        <v>2</v>
      </c>
      <c r="M31" s="59">
        <f t="shared" si="0"/>
        <v>3969</v>
      </c>
      <c r="N31" s="27" t="s">
        <v>90</v>
      </c>
    </row>
    <row r="32" spans="1:14" x14ac:dyDescent="0.25">
      <c r="A32" s="46" t="s">
        <v>91</v>
      </c>
      <c r="B32" s="47">
        <v>577</v>
      </c>
      <c r="C32" s="47">
        <v>470</v>
      </c>
      <c r="D32" s="47">
        <v>68</v>
      </c>
      <c r="E32" s="47">
        <v>472</v>
      </c>
      <c r="F32" s="47">
        <v>6</v>
      </c>
      <c r="G32" s="47">
        <v>0</v>
      </c>
      <c r="H32" s="47">
        <v>65</v>
      </c>
      <c r="I32" s="47">
        <v>522</v>
      </c>
      <c r="J32" s="47">
        <v>111</v>
      </c>
      <c r="K32" s="47">
        <v>1</v>
      </c>
      <c r="L32" s="47">
        <v>0</v>
      </c>
      <c r="M32" s="47">
        <f t="shared" si="0"/>
        <v>2292</v>
      </c>
      <c r="N32" s="27" t="s">
        <v>92</v>
      </c>
    </row>
    <row r="33" spans="1:14" x14ac:dyDescent="0.25">
      <c r="A33" s="58" t="s">
        <v>93</v>
      </c>
      <c r="B33" s="59">
        <v>365</v>
      </c>
      <c r="C33" s="59">
        <v>163</v>
      </c>
      <c r="D33" s="59">
        <v>5</v>
      </c>
      <c r="E33" s="59">
        <v>276</v>
      </c>
      <c r="F33" s="59">
        <v>1</v>
      </c>
      <c r="G33" s="59">
        <v>5</v>
      </c>
      <c r="H33" s="59">
        <v>82</v>
      </c>
      <c r="I33" s="59">
        <v>324</v>
      </c>
      <c r="J33" s="59">
        <v>59</v>
      </c>
      <c r="K33" s="59">
        <v>0</v>
      </c>
      <c r="L33" s="59">
        <v>0</v>
      </c>
      <c r="M33" s="59">
        <f t="shared" si="0"/>
        <v>1280</v>
      </c>
      <c r="N33" s="27" t="s">
        <v>94</v>
      </c>
    </row>
    <row r="34" spans="1:14" x14ac:dyDescent="0.25">
      <c r="A34" s="46" t="s">
        <v>95</v>
      </c>
      <c r="B34" s="47">
        <v>657</v>
      </c>
      <c r="C34" s="47">
        <v>442</v>
      </c>
      <c r="D34" s="47">
        <v>7</v>
      </c>
      <c r="E34" s="47">
        <v>412</v>
      </c>
      <c r="F34" s="47">
        <v>4</v>
      </c>
      <c r="G34" s="47">
        <v>1</v>
      </c>
      <c r="H34" s="47">
        <v>22</v>
      </c>
      <c r="I34" s="47">
        <v>328</v>
      </c>
      <c r="J34" s="47">
        <v>236</v>
      </c>
      <c r="K34" s="47">
        <v>6</v>
      </c>
      <c r="L34" s="47">
        <v>0</v>
      </c>
      <c r="M34" s="47">
        <f t="shared" si="0"/>
        <v>2115</v>
      </c>
      <c r="N34" s="27" t="s">
        <v>130</v>
      </c>
    </row>
    <row r="35" spans="1:14" x14ac:dyDescent="0.25">
      <c r="A35" s="58" t="s">
        <v>96</v>
      </c>
      <c r="B35" s="59">
        <v>59</v>
      </c>
      <c r="C35" s="59">
        <v>45</v>
      </c>
      <c r="D35" s="59">
        <v>0</v>
      </c>
      <c r="E35" s="59">
        <v>34</v>
      </c>
      <c r="F35" s="59">
        <v>5</v>
      </c>
      <c r="G35" s="59">
        <v>0</v>
      </c>
      <c r="H35" s="59">
        <v>0</v>
      </c>
      <c r="I35" s="59">
        <v>32</v>
      </c>
      <c r="J35" s="59">
        <v>7</v>
      </c>
      <c r="K35" s="59">
        <v>0</v>
      </c>
      <c r="L35" s="59">
        <v>0</v>
      </c>
      <c r="M35" s="59">
        <f t="shared" si="0"/>
        <v>182</v>
      </c>
      <c r="N35" s="27" t="s">
        <v>97</v>
      </c>
    </row>
    <row r="36" spans="1:14" x14ac:dyDescent="0.25">
      <c r="A36" s="46" t="s">
        <v>98</v>
      </c>
      <c r="B36" s="47">
        <v>536</v>
      </c>
      <c r="C36" s="47">
        <v>506</v>
      </c>
      <c r="D36" s="47">
        <v>41</v>
      </c>
      <c r="E36" s="47">
        <v>347</v>
      </c>
      <c r="F36" s="47">
        <v>4</v>
      </c>
      <c r="G36" s="47">
        <v>0</v>
      </c>
      <c r="H36" s="47">
        <v>169</v>
      </c>
      <c r="I36" s="47">
        <v>317</v>
      </c>
      <c r="J36" s="47">
        <v>103</v>
      </c>
      <c r="K36" s="47">
        <v>0</v>
      </c>
      <c r="L36" s="47">
        <v>0</v>
      </c>
      <c r="M36" s="47">
        <f t="shared" si="0"/>
        <v>2023</v>
      </c>
      <c r="N36" s="27" t="s">
        <v>99</v>
      </c>
    </row>
    <row r="37" spans="1:14" x14ac:dyDescent="0.25">
      <c r="A37" s="58" t="s">
        <v>100</v>
      </c>
      <c r="B37" s="59">
        <v>1086</v>
      </c>
      <c r="C37" s="59">
        <v>457</v>
      </c>
      <c r="D37" s="59">
        <v>34</v>
      </c>
      <c r="E37" s="59">
        <v>151</v>
      </c>
      <c r="F37" s="59">
        <v>1</v>
      </c>
      <c r="G37" s="59">
        <v>0</v>
      </c>
      <c r="H37" s="59">
        <v>56</v>
      </c>
      <c r="I37" s="59">
        <v>168</v>
      </c>
      <c r="J37" s="59">
        <v>28</v>
      </c>
      <c r="K37" s="59">
        <v>1</v>
      </c>
      <c r="L37" s="59">
        <v>2</v>
      </c>
      <c r="M37" s="59">
        <f t="shared" si="0"/>
        <v>1984</v>
      </c>
      <c r="N37" s="27" t="s">
        <v>101</v>
      </c>
    </row>
    <row r="38" spans="1:14" x14ac:dyDescent="0.25">
      <c r="A38" s="46" t="s">
        <v>102</v>
      </c>
      <c r="B38" s="47">
        <v>89</v>
      </c>
      <c r="C38" s="47">
        <v>82</v>
      </c>
      <c r="D38" s="47">
        <v>3</v>
      </c>
      <c r="E38" s="47">
        <v>94</v>
      </c>
      <c r="F38" s="47">
        <v>0</v>
      </c>
      <c r="G38" s="47">
        <v>1</v>
      </c>
      <c r="H38" s="47">
        <v>1</v>
      </c>
      <c r="I38" s="47">
        <v>52</v>
      </c>
      <c r="J38" s="47">
        <v>57</v>
      </c>
      <c r="K38" s="47">
        <v>0</v>
      </c>
      <c r="L38" s="47">
        <v>0</v>
      </c>
      <c r="M38" s="47">
        <f t="shared" si="0"/>
        <v>379</v>
      </c>
      <c r="N38" s="27" t="s">
        <v>103</v>
      </c>
    </row>
    <row r="39" spans="1:14" ht="10.5" customHeight="1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4" x14ac:dyDescent="0.25">
      <c r="A40" s="29" t="s">
        <v>43</v>
      </c>
      <c r="B40" s="30">
        <f>SUM(B7:B38)</f>
        <v>29716</v>
      </c>
      <c r="C40" s="30">
        <f t="shared" ref="C40:M40" si="1">SUM(C7:C38)</f>
        <v>17051</v>
      </c>
      <c r="D40" s="30">
        <f t="shared" si="1"/>
        <v>1403</v>
      </c>
      <c r="E40" s="30">
        <f t="shared" si="1"/>
        <v>12930</v>
      </c>
      <c r="F40" s="30">
        <f t="shared" si="1"/>
        <v>230</v>
      </c>
      <c r="G40" s="30">
        <f t="shared" si="1"/>
        <v>74</v>
      </c>
      <c r="H40" s="30">
        <f t="shared" si="1"/>
        <v>2535</v>
      </c>
      <c r="I40" s="30">
        <f t="shared" si="1"/>
        <v>16773</v>
      </c>
      <c r="J40" s="30">
        <f t="shared" si="1"/>
        <v>3787</v>
      </c>
      <c r="K40" s="30">
        <f t="shared" si="1"/>
        <v>28</v>
      </c>
      <c r="L40" s="30">
        <f t="shared" si="1"/>
        <v>31</v>
      </c>
      <c r="M40" s="30">
        <f t="shared" si="1"/>
        <v>84558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A59" sqref="A59"/>
    </sheetView>
  </sheetViews>
  <sheetFormatPr baseColWidth="10" defaultRowHeight="15" x14ac:dyDescent="0.25"/>
  <cols>
    <col min="1" max="1" width="21.7109375" style="11" customWidth="1"/>
    <col min="2" max="2" width="11.42578125" style="11"/>
    <col min="3" max="3" width="14.28515625" style="11" customWidth="1"/>
    <col min="4" max="4" width="11.42578125" style="11"/>
    <col min="5" max="5" width="6.140625" style="11" customWidth="1"/>
    <col min="6" max="6" width="21.42578125" style="11" customWidth="1"/>
    <col min="7" max="16384" width="11.42578125" style="11"/>
  </cols>
  <sheetData>
    <row r="2" spans="1:7" ht="17.25" x14ac:dyDescent="0.3">
      <c r="A2" s="31" t="s">
        <v>133</v>
      </c>
      <c r="B2" s="32"/>
      <c r="C2" s="32"/>
      <c r="D2" s="32"/>
      <c r="E2" s="32"/>
      <c r="F2" s="32"/>
    </row>
    <row r="4" spans="1:7" ht="15.75" x14ac:dyDescent="0.25">
      <c r="A4" s="23" t="s">
        <v>37</v>
      </c>
      <c r="B4" s="23" t="s">
        <v>22</v>
      </c>
      <c r="C4" s="23" t="s">
        <v>2</v>
      </c>
    </row>
    <row r="5" spans="1:7" ht="4.5" customHeight="1" x14ac:dyDescent="0.25">
      <c r="A5" s="24"/>
      <c r="B5" s="24"/>
      <c r="C5" s="24"/>
    </row>
    <row r="6" spans="1:7" x14ac:dyDescent="0.25">
      <c r="A6" s="51" t="s">
        <v>38</v>
      </c>
      <c r="B6" s="52">
        <v>707</v>
      </c>
      <c r="C6" s="53">
        <v>23.3</v>
      </c>
      <c r="F6" s="12"/>
      <c r="G6" s="13"/>
    </row>
    <row r="7" spans="1:7" x14ac:dyDescent="0.25">
      <c r="A7" s="42" t="s">
        <v>39</v>
      </c>
      <c r="B7" s="34">
        <v>18</v>
      </c>
      <c r="C7" s="35">
        <f>B7/$B$12*100</f>
        <v>0.59171597633136097</v>
      </c>
      <c r="F7" s="12"/>
      <c r="G7" s="13"/>
    </row>
    <row r="8" spans="1:7" x14ac:dyDescent="0.25">
      <c r="A8" s="51" t="s">
        <v>40</v>
      </c>
      <c r="B8" s="52">
        <v>2282</v>
      </c>
      <c r="C8" s="53">
        <f>B8/$B$12*100</f>
        <v>75.016436554898092</v>
      </c>
      <c r="F8" s="12"/>
      <c r="G8" s="13"/>
    </row>
    <row r="9" spans="1:7" x14ac:dyDescent="0.25">
      <c r="A9" s="42" t="s">
        <v>131</v>
      </c>
      <c r="B9" s="34">
        <v>13</v>
      </c>
      <c r="C9" s="35">
        <f>B9/$B$12*100</f>
        <v>0.42735042735042739</v>
      </c>
      <c r="F9" s="12"/>
      <c r="G9" s="13"/>
    </row>
    <row r="10" spans="1:7" x14ac:dyDescent="0.25">
      <c r="A10" s="51" t="s">
        <v>41</v>
      </c>
      <c r="B10" s="52">
        <v>22</v>
      </c>
      <c r="C10" s="53">
        <f>B10/$B$12*100</f>
        <v>0.72320841551610782</v>
      </c>
      <c r="F10" s="12"/>
      <c r="G10" s="13"/>
    </row>
    <row r="11" spans="1:7" ht="8.25" customHeight="1" x14ac:dyDescent="0.25">
      <c r="A11" s="25"/>
      <c r="B11" s="25"/>
      <c r="C11" s="25"/>
      <c r="F11" s="12"/>
      <c r="G11" s="13"/>
    </row>
    <row r="12" spans="1:7" ht="15.75" x14ac:dyDescent="0.25">
      <c r="A12" s="23" t="s">
        <v>22</v>
      </c>
      <c r="B12" s="26">
        <f>SUM(B6:B10)</f>
        <v>3042</v>
      </c>
      <c r="C12" s="26">
        <f>SUM(C6:C10)</f>
        <v>100.05871137409601</v>
      </c>
      <c r="F12" s="12"/>
      <c r="G12" s="13"/>
    </row>
    <row r="13" spans="1:7" x14ac:dyDescent="0.25">
      <c r="F13" s="12"/>
      <c r="G13" s="13"/>
    </row>
    <row r="14" spans="1:7" ht="15" hidden="1" customHeight="1" x14ac:dyDescent="0.25">
      <c r="F14" s="12"/>
      <c r="G14" s="13"/>
    </row>
    <row r="15" spans="1:7" ht="15" hidden="1" customHeight="1" x14ac:dyDescent="0.25">
      <c r="F15" s="12"/>
      <c r="G15" s="13"/>
    </row>
    <row r="16" spans="1:7" ht="15" hidden="1" customHeight="1" x14ac:dyDescent="0.25">
      <c r="F16" s="12"/>
      <c r="G16" s="13"/>
    </row>
    <row r="17" spans="6:7" ht="15" hidden="1" customHeight="1" x14ac:dyDescent="0.25">
      <c r="F17" s="12"/>
      <c r="G17" s="13"/>
    </row>
    <row r="18" spans="6:7" ht="15" hidden="1" customHeight="1" x14ac:dyDescent="0.25">
      <c r="F18" s="12"/>
      <c r="G18" s="13"/>
    </row>
    <row r="19" spans="6:7" ht="15" hidden="1" customHeight="1" x14ac:dyDescent="0.25">
      <c r="F19" s="12"/>
      <c r="G19" s="13"/>
    </row>
    <row r="20" spans="6:7" x14ac:dyDescent="0.25">
      <c r="F20" s="12"/>
      <c r="G20" s="13"/>
    </row>
    <row r="21" spans="6:7" ht="15" hidden="1" customHeight="1" x14ac:dyDescent="0.25">
      <c r="F21" s="12"/>
      <c r="G21" s="13"/>
    </row>
    <row r="22" spans="6:7" ht="15" hidden="1" customHeight="1" x14ac:dyDescent="0.25"/>
    <row r="23" spans="6:7" ht="15" hidden="1" customHeight="1" x14ac:dyDescent="0.25"/>
    <row r="24" spans="6:7" ht="15" hidden="1" customHeight="1" x14ac:dyDescent="0.25"/>
    <row r="25" spans="6:7" ht="15" hidden="1" customHeight="1" x14ac:dyDescent="0.25"/>
    <row r="38" spans="1:1" x14ac:dyDescent="0.25">
      <c r="A38" s="1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72" sqref="A72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customWidth="1"/>
    <col min="6" max="6" width="9.7109375" style="11" customWidth="1"/>
    <col min="7" max="8" width="13.7109375" style="11" customWidth="1"/>
    <col min="9" max="16384" width="11.42578125" style="11"/>
  </cols>
  <sheetData>
    <row r="2" spans="1:6" ht="17.25" x14ac:dyDescent="0.3">
      <c r="A2" s="31" t="s">
        <v>136</v>
      </c>
      <c r="B2" s="32"/>
      <c r="C2" s="32"/>
      <c r="D2" s="32"/>
      <c r="E2" s="32"/>
    </row>
    <row r="3" spans="1:6" ht="15" customHeight="1" x14ac:dyDescent="0.25"/>
    <row r="4" spans="1:6" ht="32.25" customHeight="1" x14ac:dyDescent="0.25">
      <c r="A4" s="20" t="s">
        <v>24</v>
      </c>
      <c r="B4" s="21" t="s">
        <v>25</v>
      </c>
      <c r="C4" s="20" t="s">
        <v>26</v>
      </c>
      <c r="D4" s="20" t="s">
        <v>2</v>
      </c>
      <c r="E4" s="20" t="s">
        <v>27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54" t="s">
        <v>28</v>
      </c>
      <c r="B6" s="55" t="s">
        <v>29</v>
      </c>
      <c r="C6" s="56">
        <v>1073</v>
      </c>
      <c r="D6" s="57">
        <f>C6*100/$C$14</f>
        <v>92.980935875216645</v>
      </c>
      <c r="E6" s="56">
        <v>1692</v>
      </c>
      <c r="F6" s="57">
        <f>E6*100/$E$14</f>
        <v>55.621301775147927</v>
      </c>
    </row>
    <row r="7" spans="1:6" ht="9.75" customHeight="1" x14ac:dyDescent="0.25">
      <c r="A7" s="14"/>
      <c r="B7" s="39"/>
      <c r="C7" s="15"/>
      <c r="D7" s="16"/>
      <c r="E7" s="15"/>
      <c r="F7" s="16"/>
    </row>
    <row r="8" spans="1:6" x14ac:dyDescent="0.25">
      <c r="A8" s="54" t="s">
        <v>30</v>
      </c>
      <c r="B8" s="55" t="s">
        <v>31</v>
      </c>
      <c r="C8" s="56">
        <v>71</v>
      </c>
      <c r="D8" s="57">
        <v>6.1</v>
      </c>
      <c r="E8" s="56">
        <v>743</v>
      </c>
      <c r="F8" s="57">
        <f>E8*100/$E$14</f>
        <v>24.424720578566731</v>
      </c>
    </row>
    <row r="9" spans="1:6" ht="10.5" customHeight="1" x14ac:dyDescent="0.25">
      <c r="A9" s="14"/>
      <c r="B9" s="39"/>
      <c r="C9" s="15"/>
      <c r="D9" s="16"/>
      <c r="E9" s="15"/>
      <c r="F9" s="16"/>
    </row>
    <row r="10" spans="1:6" x14ac:dyDescent="0.25">
      <c r="A10" s="54" t="s">
        <v>32</v>
      </c>
      <c r="B10" s="55" t="s">
        <v>33</v>
      </c>
      <c r="C10" s="56">
        <v>9</v>
      </c>
      <c r="D10" s="57">
        <f>C10*100/$C$14</f>
        <v>0.77989601386481799</v>
      </c>
      <c r="E10" s="56">
        <v>480</v>
      </c>
      <c r="F10" s="57">
        <f>E10*100/$E$14</f>
        <v>15.779092702169626</v>
      </c>
    </row>
    <row r="11" spans="1:6" ht="9.75" customHeight="1" x14ac:dyDescent="0.25">
      <c r="A11" s="14"/>
      <c r="B11" s="39"/>
      <c r="C11" s="15"/>
      <c r="D11" s="16"/>
      <c r="E11" s="15"/>
      <c r="F11" s="16"/>
    </row>
    <row r="12" spans="1:6" x14ac:dyDescent="0.25">
      <c r="A12" s="54" t="s">
        <v>34</v>
      </c>
      <c r="B12" s="55" t="s">
        <v>126</v>
      </c>
      <c r="C12" s="56">
        <v>1</v>
      </c>
      <c r="D12" s="57">
        <f>C12*100/$C$14</f>
        <v>8.6655112651646451E-2</v>
      </c>
      <c r="E12" s="56">
        <v>127</v>
      </c>
      <c r="F12" s="57">
        <f>E12*100/$E$14</f>
        <v>4.1748849441157132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35</v>
      </c>
      <c r="B14" s="22"/>
      <c r="C14" s="21">
        <f>SUM(C6:C12)</f>
        <v>1154</v>
      </c>
      <c r="D14" s="21">
        <f t="shared" ref="D14:F14" si="0">SUM(D6:D12)</f>
        <v>99.947487001733094</v>
      </c>
      <c r="E14" s="21">
        <f t="shared" si="0"/>
        <v>3042</v>
      </c>
      <c r="F14" s="2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A61" sqref="A61"/>
    </sheetView>
  </sheetViews>
  <sheetFormatPr baseColWidth="10" defaultRowHeight="15" x14ac:dyDescent="0.25"/>
  <cols>
    <col min="1" max="1" width="20.5703125" style="11" bestFit="1" customWidth="1"/>
    <col min="2" max="3" width="11.42578125" style="11"/>
    <col min="4" max="4" width="15.28515625" style="11" customWidth="1"/>
    <col min="5" max="5" width="13.7109375" style="11" customWidth="1"/>
    <col min="6" max="6" width="13.140625" style="11" customWidth="1"/>
    <col min="7" max="7" width="11" style="11" customWidth="1"/>
    <col min="8" max="16384" width="11.42578125" style="11"/>
  </cols>
  <sheetData>
    <row r="2" spans="1:8" ht="17.25" x14ac:dyDescent="0.3">
      <c r="A2" s="31" t="s">
        <v>132</v>
      </c>
      <c r="B2" s="32"/>
      <c r="C2" s="32"/>
      <c r="D2" s="32"/>
      <c r="E2" s="32"/>
      <c r="F2" s="32"/>
      <c r="G2" s="32"/>
      <c r="H2" s="32"/>
    </row>
    <row r="3" spans="1:8" ht="17.25" x14ac:dyDescent="0.3">
      <c r="A3" s="32"/>
      <c r="B3" s="32"/>
      <c r="C3" s="32"/>
      <c r="D3" s="32"/>
      <c r="E3" s="32"/>
      <c r="F3" s="32"/>
      <c r="G3" s="32"/>
      <c r="H3" s="32"/>
    </row>
    <row r="4" spans="1:8" ht="34.5" customHeight="1" x14ac:dyDescent="0.25">
      <c r="A4" s="2" t="s">
        <v>105</v>
      </c>
      <c r="B4" s="2" t="s">
        <v>38</v>
      </c>
      <c r="C4" s="2" t="s">
        <v>39</v>
      </c>
      <c r="D4" s="2" t="s">
        <v>40</v>
      </c>
      <c r="E4" s="2" t="s">
        <v>131</v>
      </c>
      <c r="F4" s="2" t="s">
        <v>41</v>
      </c>
      <c r="G4" s="2" t="s">
        <v>22</v>
      </c>
    </row>
    <row r="5" spans="1:8" ht="9" customHeight="1" x14ac:dyDescent="0.25">
      <c r="A5" s="37"/>
      <c r="B5" s="37"/>
      <c r="C5" s="37"/>
      <c r="D5" s="37"/>
      <c r="E5" s="37"/>
      <c r="F5" s="37"/>
      <c r="G5" s="37"/>
    </row>
    <row r="6" spans="1:8" x14ac:dyDescent="0.25">
      <c r="A6" s="58" t="s">
        <v>44</v>
      </c>
      <c r="B6" s="59">
        <v>4</v>
      </c>
      <c r="C6" s="59">
        <v>0</v>
      </c>
      <c r="D6" s="59">
        <v>134</v>
      </c>
      <c r="E6" s="59">
        <v>0</v>
      </c>
      <c r="F6" s="59">
        <v>0</v>
      </c>
      <c r="G6" s="59">
        <f t="shared" ref="G6:G37" si="0">SUM(B6:F6)</f>
        <v>138</v>
      </c>
      <c r="H6" s="27" t="s">
        <v>45</v>
      </c>
    </row>
    <row r="7" spans="1:8" x14ac:dyDescent="0.25">
      <c r="A7" s="33" t="s">
        <v>46</v>
      </c>
      <c r="B7" s="28">
        <v>43</v>
      </c>
      <c r="C7" s="28">
        <v>1</v>
      </c>
      <c r="D7" s="28">
        <v>50</v>
      </c>
      <c r="E7" s="28">
        <v>0</v>
      </c>
      <c r="F7" s="28">
        <v>3</v>
      </c>
      <c r="G7" s="28">
        <f t="shared" si="0"/>
        <v>97</v>
      </c>
      <c r="H7" s="27" t="s">
        <v>47</v>
      </c>
    </row>
    <row r="8" spans="1:8" x14ac:dyDescent="0.25">
      <c r="A8" s="58" t="s">
        <v>48</v>
      </c>
      <c r="B8" s="59">
        <v>36</v>
      </c>
      <c r="C8" s="59">
        <v>0</v>
      </c>
      <c r="D8" s="59">
        <v>42</v>
      </c>
      <c r="E8" s="59">
        <v>1</v>
      </c>
      <c r="F8" s="59">
        <v>5</v>
      </c>
      <c r="G8" s="59">
        <f t="shared" si="0"/>
        <v>84</v>
      </c>
      <c r="H8" s="27" t="s">
        <v>49</v>
      </c>
    </row>
    <row r="9" spans="1:8" x14ac:dyDescent="0.25">
      <c r="A9" s="33" t="s">
        <v>50</v>
      </c>
      <c r="B9" s="28">
        <v>3</v>
      </c>
      <c r="C9" s="28">
        <v>2</v>
      </c>
      <c r="D9" s="28">
        <v>20</v>
      </c>
      <c r="E9" s="28">
        <v>0</v>
      </c>
      <c r="F9" s="28">
        <v>0</v>
      </c>
      <c r="G9" s="28">
        <f t="shared" si="0"/>
        <v>25</v>
      </c>
      <c r="H9" s="27" t="s">
        <v>129</v>
      </c>
    </row>
    <row r="10" spans="1:8" x14ac:dyDescent="0.25">
      <c r="A10" s="58" t="s">
        <v>51</v>
      </c>
      <c r="B10" s="59">
        <v>12</v>
      </c>
      <c r="C10" s="59">
        <v>0</v>
      </c>
      <c r="D10" s="59">
        <v>22</v>
      </c>
      <c r="E10" s="59">
        <v>0</v>
      </c>
      <c r="F10" s="59">
        <v>0</v>
      </c>
      <c r="G10" s="59">
        <f t="shared" si="0"/>
        <v>34</v>
      </c>
      <c r="H10" s="27" t="s">
        <v>52</v>
      </c>
    </row>
    <row r="11" spans="1:8" x14ac:dyDescent="0.25">
      <c r="A11" s="33" t="s">
        <v>53</v>
      </c>
      <c r="B11" s="28">
        <v>15</v>
      </c>
      <c r="C11" s="28">
        <v>0</v>
      </c>
      <c r="D11" s="28">
        <v>55</v>
      </c>
      <c r="E11" s="28">
        <v>0</v>
      </c>
      <c r="F11" s="28">
        <v>0</v>
      </c>
      <c r="G11" s="28">
        <f t="shared" si="0"/>
        <v>70</v>
      </c>
      <c r="H11" s="27" t="s">
        <v>54</v>
      </c>
    </row>
    <row r="12" spans="1:8" x14ac:dyDescent="0.25">
      <c r="A12" s="58" t="s">
        <v>127</v>
      </c>
      <c r="B12" s="59">
        <v>64</v>
      </c>
      <c r="C12" s="59">
        <v>0</v>
      </c>
      <c r="D12" s="59">
        <v>414</v>
      </c>
      <c r="E12" s="59">
        <v>0</v>
      </c>
      <c r="F12" s="59">
        <v>0</v>
      </c>
      <c r="G12" s="59">
        <f>SUM(B12:F12)</f>
        <v>478</v>
      </c>
      <c r="H12" s="27" t="s">
        <v>128</v>
      </c>
    </row>
    <row r="13" spans="1:8" x14ac:dyDescent="0.25">
      <c r="A13" s="46" t="s">
        <v>55</v>
      </c>
      <c r="B13" s="47">
        <v>4</v>
      </c>
      <c r="C13" s="47">
        <v>0</v>
      </c>
      <c r="D13" s="47">
        <v>55</v>
      </c>
      <c r="E13" s="47">
        <v>0</v>
      </c>
      <c r="F13" s="47">
        <v>2</v>
      </c>
      <c r="G13" s="47">
        <f t="shared" si="0"/>
        <v>61</v>
      </c>
      <c r="H13" s="27" t="s">
        <v>56</v>
      </c>
    </row>
    <row r="14" spans="1:8" x14ac:dyDescent="0.25">
      <c r="A14" s="58" t="s">
        <v>57</v>
      </c>
      <c r="B14" s="59">
        <v>2</v>
      </c>
      <c r="C14" s="59">
        <v>0</v>
      </c>
      <c r="D14" s="59">
        <v>11</v>
      </c>
      <c r="E14" s="59">
        <v>0</v>
      </c>
      <c r="F14" s="59">
        <v>0</v>
      </c>
      <c r="G14" s="59">
        <f t="shared" si="0"/>
        <v>13</v>
      </c>
      <c r="H14" s="27" t="s">
        <v>58</v>
      </c>
    </row>
    <row r="15" spans="1:8" x14ac:dyDescent="0.25">
      <c r="A15" s="46" t="s">
        <v>59</v>
      </c>
      <c r="B15" s="47">
        <v>6</v>
      </c>
      <c r="C15" s="47">
        <v>0</v>
      </c>
      <c r="D15" s="47">
        <v>26</v>
      </c>
      <c r="E15" s="47">
        <v>0</v>
      </c>
      <c r="F15" s="47">
        <v>0</v>
      </c>
      <c r="G15" s="47">
        <f t="shared" si="0"/>
        <v>32</v>
      </c>
      <c r="H15" s="27" t="s">
        <v>60</v>
      </c>
    </row>
    <row r="16" spans="1:8" x14ac:dyDescent="0.25">
      <c r="A16" s="58" t="s">
        <v>61</v>
      </c>
      <c r="B16" s="59">
        <v>88</v>
      </c>
      <c r="C16" s="59">
        <v>0</v>
      </c>
      <c r="D16" s="59">
        <v>68</v>
      </c>
      <c r="E16" s="59">
        <v>0</v>
      </c>
      <c r="F16" s="59">
        <v>0</v>
      </c>
      <c r="G16" s="59">
        <f t="shared" si="0"/>
        <v>156</v>
      </c>
      <c r="H16" s="27" t="s">
        <v>62</v>
      </c>
    </row>
    <row r="17" spans="1:8" x14ac:dyDescent="0.25">
      <c r="A17" s="46" t="s">
        <v>63</v>
      </c>
      <c r="B17" s="47">
        <v>6</v>
      </c>
      <c r="C17" s="47">
        <v>1</v>
      </c>
      <c r="D17" s="47">
        <v>14</v>
      </c>
      <c r="E17" s="47">
        <v>0</v>
      </c>
      <c r="F17" s="47">
        <v>0</v>
      </c>
      <c r="G17" s="47">
        <f t="shared" si="0"/>
        <v>21</v>
      </c>
      <c r="H17" s="27" t="s">
        <v>64</v>
      </c>
    </row>
    <row r="18" spans="1:8" x14ac:dyDescent="0.25">
      <c r="A18" s="58" t="s">
        <v>65</v>
      </c>
      <c r="B18" s="59">
        <v>8</v>
      </c>
      <c r="C18" s="59">
        <v>0</v>
      </c>
      <c r="D18" s="59">
        <v>9</v>
      </c>
      <c r="E18" s="59">
        <v>0</v>
      </c>
      <c r="F18" s="59">
        <v>0</v>
      </c>
      <c r="G18" s="59">
        <f t="shared" si="0"/>
        <v>17</v>
      </c>
      <c r="H18" s="27" t="s">
        <v>66</v>
      </c>
    </row>
    <row r="19" spans="1:8" x14ac:dyDescent="0.25">
      <c r="A19" s="46" t="s">
        <v>67</v>
      </c>
      <c r="B19" s="47">
        <v>65</v>
      </c>
      <c r="C19" s="47">
        <v>0</v>
      </c>
      <c r="D19" s="47">
        <v>195</v>
      </c>
      <c r="E19" s="47">
        <v>0</v>
      </c>
      <c r="F19" s="47">
        <v>0</v>
      </c>
      <c r="G19" s="47">
        <f t="shared" si="0"/>
        <v>260</v>
      </c>
      <c r="H19" s="27" t="s">
        <v>68</v>
      </c>
    </row>
    <row r="20" spans="1:8" x14ac:dyDescent="0.25">
      <c r="A20" s="58" t="s">
        <v>69</v>
      </c>
      <c r="B20" s="59">
        <v>13</v>
      </c>
      <c r="C20" s="59">
        <v>0</v>
      </c>
      <c r="D20" s="59">
        <v>47</v>
      </c>
      <c r="E20" s="59">
        <v>0</v>
      </c>
      <c r="F20" s="59">
        <v>0</v>
      </c>
      <c r="G20" s="59">
        <f t="shared" si="0"/>
        <v>60</v>
      </c>
      <c r="H20" s="27" t="s">
        <v>70</v>
      </c>
    </row>
    <row r="21" spans="1:8" x14ac:dyDescent="0.25">
      <c r="A21" s="46" t="s">
        <v>71</v>
      </c>
      <c r="B21" s="47">
        <v>24</v>
      </c>
      <c r="C21" s="47">
        <v>0</v>
      </c>
      <c r="D21" s="47">
        <v>268</v>
      </c>
      <c r="E21" s="47">
        <v>0</v>
      </c>
      <c r="F21" s="47">
        <v>0</v>
      </c>
      <c r="G21" s="47">
        <f t="shared" si="0"/>
        <v>292</v>
      </c>
      <c r="H21" s="27" t="s">
        <v>72</v>
      </c>
    </row>
    <row r="22" spans="1:8" x14ac:dyDescent="0.25">
      <c r="A22" s="58" t="s">
        <v>73</v>
      </c>
      <c r="B22" s="59">
        <v>2</v>
      </c>
      <c r="C22" s="59">
        <v>0</v>
      </c>
      <c r="D22" s="59">
        <v>10</v>
      </c>
      <c r="E22" s="59">
        <v>0</v>
      </c>
      <c r="F22" s="59">
        <v>0</v>
      </c>
      <c r="G22" s="59">
        <f t="shared" si="0"/>
        <v>12</v>
      </c>
      <c r="H22" s="27" t="s">
        <v>74</v>
      </c>
    </row>
    <row r="23" spans="1:8" x14ac:dyDescent="0.25">
      <c r="A23" s="46" t="s">
        <v>75</v>
      </c>
      <c r="B23" s="47">
        <v>6</v>
      </c>
      <c r="C23" s="47">
        <v>0</v>
      </c>
      <c r="D23" s="47">
        <v>5</v>
      </c>
      <c r="E23" s="47">
        <v>0</v>
      </c>
      <c r="F23" s="47">
        <v>0</v>
      </c>
      <c r="G23" s="47">
        <f t="shared" si="0"/>
        <v>11</v>
      </c>
      <c r="H23" s="27" t="s">
        <v>76</v>
      </c>
    </row>
    <row r="24" spans="1:8" x14ac:dyDescent="0.25">
      <c r="A24" s="58" t="s">
        <v>77</v>
      </c>
      <c r="B24" s="59">
        <v>34</v>
      </c>
      <c r="C24" s="59">
        <v>0</v>
      </c>
      <c r="D24" s="59">
        <v>177</v>
      </c>
      <c r="E24" s="59">
        <v>0</v>
      </c>
      <c r="F24" s="59">
        <v>2</v>
      </c>
      <c r="G24" s="59">
        <f t="shared" si="0"/>
        <v>213</v>
      </c>
      <c r="H24" s="27" t="s">
        <v>78</v>
      </c>
    </row>
    <row r="25" spans="1:8" x14ac:dyDescent="0.25">
      <c r="A25" s="46" t="s">
        <v>79</v>
      </c>
      <c r="B25" s="47">
        <v>8</v>
      </c>
      <c r="C25" s="47">
        <v>0</v>
      </c>
      <c r="D25" s="47">
        <v>15</v>
      </c>
      <c r="E25" s="47">
        <v>0</v>
      </c>
      <c r="F25" s="47">
        <v>0</v>
      </c>
      <c r="G25" s="47">
        <f t="shared" si="0"/>
        <v>23</v>
      </c>
      <c r="H25" s="27" t="s">
        <v>80</v>
      </c>
    </row>
    <row r="26" spans="1:8" x14ac:dyDescent="0.25">
      <c r="A26" s="58" t="s">
        <v>81</v>
      </c>
      <c r="B26" s="59">
        <v>9</v>
      </c>
      <c r="C26" s="59">
        <v>9</v>
      </c>
      <c r="D26" s="59">
        <v>30</v>
      </c>
      <c r="E26" s="59">
        <v>0</v>
      </c>
      <c r="F26" s="59">
        <v>1</v>
      </c>
      <c r="G26" s="59">
        <f t="shared" si="0"/>
        <v>49</v>
      </c>
      <c r="H26" s="27" t="s">
        <v>82</v>
      </c>
    </row>
    <row r="27" spans="1:8" x14ac:dyDescent="0.25">
      <c r="A27" s="46" t="s">
        <v>83</v>
      </c>
      <c r="B27" s="47">
        <v>22</v>
      </c>
      <c r="C27" s="47">
        <v>0</v>
      </c>
      <c r="D27" s="47">
        <v>43</v>
      </c>
      <c r="E27" s="47">
        <v>0</v>
      </c>
      <c r="F27" s="47">
        <v>0</v>
      </c>
      <c r="G27" s="47">
        <f t="shared" si="0"/>
        <v>65</v>
      </c>
      <c r="H27" s="27" t="s">
        <v>84</v>
      </c>
    </row>
    <row r="28" spans="1:8" x14ac:dyDescent="0.25">
      <c r="A28" s="58" t="s">
        <v>85</v>
      </c>
      <c r="B28" s="59">
        <v>7</v>
      </c>
      <c r="C28" s="59">
        <v>0</v>
      </c>
      <c r="D28" s="59">
        <v>48</v>
      </c>
      <c r="E28" s="59">
        <v>0</v>
      </c>
      <c r="F28" s="59">
        <v>0</v>
      </c>
      <c r="G28" s="59">
        <f t="shared" si="0"/>
        <v>55</v>
      </c>
      <c r="H28" s="27" t="s">
        <v>86</v>
      </c>
    </row>
    <row r="29" spans="1:8" x14ac:dyDescent="0.25">
      <c r="A29" s="46" t="s">
        <v>87</v>
      </c>
      <c r="B29" s="47">
        <v>6</v>
      </c>
      <c r="C29" s="47">
        <v>0</v>
      </c>
      <c r="D29" s="47">
        <v>15</v>
      </c>
      <c r="E29" s="47">
        <v>0</v>
      </c>
      <c r="F29" s="47">
        <v>0</v>
      </c>
      <c r="G29" s="47">
        <f t="shared" si="0"/>
        <v>21</v>
      </c>
      <c r="H29" s="27" t="s">
        <v>88</v>
      </c>
    </row>
    <row r="30" spans="1:8" x14ac:dyDescent="0.25">
      <c r="A30" s="58" t="s">
        <v>89</v>
      </c>
      <c r="B30" s="59">
        <v>16</v>
      </c>
      <c r="C30" s="59">
        <v>0</v>
      </c>
      <c r="D30" s="59">
        <v>97</v>
      </c>
      <c r="E30" s="59">
        <v>12</v>
      </c>
      <c r="F30" s="59">
        <v>1</v>
      </c>
      <c r="G30" s="59">
        <f t="shared" si="0"/>
        <v>126</v>
      </c>
      <c r="H30" s="27" t="s">
        <v>90</v>
      </c>
    </row>
    <row r="31" spans="1:8" x14ac:dyDescent="0.25">
      <c r="A31" s="46" t="s">
        <v>91</v>
      </c>
      <c r="B31" s="47">
        <v>100</v>
      </c>
      <c r="C31" s="47">
        <v>4</v>
      </c>
      <c r="D31" s="47">
        <v>65</v>
      </c>
      <c r="E31" s="47">
        <v>0</v>
      </c>
      <c r="F31" s="47">
        <v>4</v>
      </c>
      <c r="G31" s="47">
        <f t="shared" si="0"/>
        <v>173</v>
      </c>
      <c r="H31" s="27" t="s">
        <v>92</v>
      </c>
    </row>
    <row r="32" spans="1:8" x14ac:dyDescent="0.25">
      <c r="A32" s="58" t="s">
        <v>93</v>
      </c>
      <c r="B32" s="59">
        <v>55</v>
      </c>
      <c r="C32" s="59">
        <v>0</v>
      </c>
      <c r="D32" s="59">
        <v>99</v>
      </c>
      <c r="E32" s="59">
        <v>0</v>
      </c>
      <c r="F32" s="59">
        <v>0</v>
      </c>
      <c r="G32" s="59">
        <f t="shared" si="0"/>
        <v>154</v>
      </c>
      <c r="H32" s="27" t="s">
        <v>94</v>
      </c>
    </row>
    <row r="33" spans="1:8" x14ac:dyDescent="0.25">
      <c r="A33" s="46" t="s">
        <v>95</v>
      </c>
      <c r="B33" s="47">
        <v>21</v>
      </c>
      <c r="C33" s="47">
        <v>0</v>
      </c>
      <c r="D33" s="47">
        <v>43</v>
      </c>
      <c r="E33" s="47">
        <v>0</v>
      </c>
      <c r="F33" s="47">
        <v>3</v>
      </c>
      <c r="G33" s="47">
        <f t="shared" si="0"/>
        <v>67</v>
      </c>
      <c r="H33" s="27" t="s">
        <v>130</v>
      </c>
    </row>
    <row r="34" spans="1:8" x14ac:dyDescent="0.25">
      <c r="A34" s="58" t="s">
        <v>96</v>
      </c>
      <c r="B34" s="59">
        <v>2</v>
      </c>
      <c r="C34" s="59">
        <v>0</v>
      </c>
      <c r="D34" s="59">
        <v>3</v>
      </c>
      <c r="E34" s="59">
        <v>0</v>
      </c>
      <c r="F34" s="59">
        <v>0</v>
      </c>
      <c r="G34" s="59">
        <f t="shared" si="0"/>
        <v>5</v>
      </c>
      <c r="H34" s="27" t="s">
        <v>97</v>
      </c>
    </row>
    <row r="35" spans="1:8" x14ac:dyDescent="0.25">
      <c r="A35" s="46" t="s">
        <v>98</v>
      </c>
      <c r="B35" s="47">
        <v>13</v>
      </c>
      <c r="C35" s="47">
        <v>1</v>
      </c>
      <c r="D35" s="47">
        <v>143</v>
      </c>
      <c r="E35" s="47">
        <v>0</v>
      </c>
      <c r="F35" s="47">
        <v>0</v>
      </c>
      <c r="G35" s="47">
        <f t="shared" si="0"/>
        <v>157</v>
      </c>
      <c r="H35" s="27" t="s">
        <v>99</v>
      </c>
    </row>
    <row r="36" spans="1:8" x14ac:dyDescent="0.25">
      <c r="A36" s="58" t="s">
        <v>100</v>
      </c>
      <c r="B36" s="59">
        <v>7</v>
      </c>
      <c r="C36" s="59">
        <v>0</v>
      </c>
      <c r="D36" s="59">
        <v>44</v>
      </c>
      <c r="E36" s="59">
        <v>0</v>
      </c>
      <c r="F36" s="59">
        <v>1</v>
      </c>
      <c r="G36" s="59">
        <f t="shared" si="0"/>
        <v>52</v>
      </c>
      <c r="H36" s="27" t="s">
        <v>101</v>
      </c>
    </row>
    <row r="37" spans="1:8" x14ac:dyDescent="0.25">
      <c r="A37" s="46" t="s">
        <v>102</v>
      </c>
      <c r="B37" s="47">
        <v>6</v>
      </c>
      <c r="C37" s="47">
        <v>0</v>
      </c>
      <c r="D37" s="47">
        <v>15</v>
      </c>
      <c r="E37" s="47">
        <v>0</v>
      </c>
      <c r="F37" s="47">
        <v>0</v>
      </c>
      <c r="G37" s="47">
        <f t="shared" si="0"/>
        <v>21</v>
      </c>
      <c r="H37" s="27" t="s">
        <v>103</v>
      </c>
    </row>
    <row r="38" spans="1:8" ht="9" customHeight="1" x14ac:dyDescent="0.25">
      <c r="A38" s="37"/>
      <c r="B38" s="38"/>
      <c r="C38" s="38"/>
      <c r="D38" s="38"/>
      <c r="E38" s="38"/>
      <c r="F38" s="38"/>
      <c r="G38" s="38"/>
    </row>
    <row r="39" spans="1:8" x14ac:dyDescent="0.25">
      <c r="A39" s="29" t="s">
        <v>35</v>
      </c>
      <c r="B39" s="30">
        <f>SUM(B6:B37)</f>
        <v>707</v>
      </c>
      <c r="C39" s="30">
        <f t="shared" ref="C39:G39" si="1">SUM(C6:C37)</f>
        <v>18</v>
      </c>
      <c r="D39" s="30">
        <f t="shared" si="1"/>
        <v>2282</v>
      </c>
      <c r="E39" s="30">
        <f t="shared" si="1"/>
        <v>13</v>
      </c>
      <c r="F39" s="30">
        <f t="shared" si="1"/>
        <v>22</v>
      </c>
      <c r="G39" s="30">
        <f t="shared" si="1"/>
        <v>3042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2018-01-26T00:35:51Z</dcterms:modified>
</cp:coreProperties>
</file>