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0_ncr:100000_{77E21F47-7691-469A-8D47-2D3941CBAB86}" xr6:coauthVersionLast="31" xr6:coauthVersionMax="31" xr10:uidLastSave="{00000000-0000-0000-0000-000000000000}"/>
  <bookViews>
    <workbookView xWindow="120" yWindow="255" windowWidth="15480" windowHeight="11460" xr2:uid="{00000000-000D-0000-FFFF-FFFF00000000}"/>
  </bookViews>
  <sheets>
    <sheet name="10.5.1" sheetId="6" r:id="rId1"/>
    <sheet name="10.5.2" sheetId="1" r:id="rId2"/>
    <sheet name="10.5.3" sheetId="7" r:id="rId3"/>
    <sheet name="10.5.4" sheetId="8" r:id="rId4"/>
    <sheet name="10.5.5" sheetId="9" r:id="rId5"/>
    <sheet name="10.5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79017"/>
</workbook>
</file>

<file path=xl/calcChain.xml><?xml version="1.0" encoding="utf-8"?>
<calcChain xmlns="http://schemas.openxmlformats.org/spreadsheetml/2006/main">
  <c r="B15" i="7" l="1"/>
  <c r="B41" i="1" l="1"/>
  <c r="L8" i="10" l="1"/>
  <c r="L9" i="10"/>
  <c r="L10" i="10"/>
  <c r="L11" i="10"/>
  <c r="L12" i="10"/>
  <c r="L7" i="10"/>
  <c r="K14" i="10"/>
  <c r="G40" i="9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E10" i="6"/>
  <c r="E11" i="6"/>
  <c r="E12" i="6"/>
  <c r="E13" i="6"/>
  <c r="E14" i="6"/>
  <c r="E16" i="6"/>
  <c r="E17" i="6"/>
  <c r="E15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D40" i="8" l="1"/>
  <c r="C40" i="8"/>
  <c r="B40" i="8"/>
  <c r="G14" i="10" l="1"/>
  <c r="E15" i="10" s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F15" i="10" l="1"/>
  <c r="C15" i="10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G40" i="8"/>
  <c r="F40" i="8"/>
  <c r="E40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3" i="8"/>
  <c r="H15" i="8"/>
  <c r="H14" i="8"/>
  <c r="H12" i="8"/>
  <c r="H11" i="8"/>
  <c r="H10" i="8"/>
  <c r="H9" i="8"/>
  <c r="H8" i="8"/>
  <c r="H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L14" i="10"/>
  <c r="J14" i="7"/>
  <c r="I15" i="7" s="1"/>
  <c r="L12" i="7"/>
  <c r="L10" i="7"/>
  <c r="L8" i="7"/>
  <c r="G14" i="7"/>
  <c r="M9" i="10"/>
  <c r="M14" i="10" s="1"/>
  <c r="D15" i="10"/>
  <c r="G15" i="10" s="1"/>
  <c r="H40" i="8"/>
  <c r="L11" i="7"/>
  <c r="L9" i="7"/>
  <c r="H40" i="9"/>
  <c r="G41" i="9" s="1"/>
  <c r="E41" i="9" l="1"/>
  <c r="E41" i="8"/>
  <c r="C41" i="8"/>
  <c r="D15" i="7"/>
  <c r="J15" i="10"/>
  <c r="K15" i="10"/>
  <c r="B41" i="9"/>
  <c r="F41" i="8"/>
  <c r="B41" i="8"/>
  <c r="D41" i="8"/>
  <c r="G41" i="8"/>
  <c r="D41" i="9"/>
  <c r="C41" i="9"/>
  <c r="F41" i="9"/>
  <c r="E15" i="7"/>
  <c r="C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H41" i="8" l="1"/>
  <c r="H41" i="9"/>
  <c r="G15" i="7"/>
  <c r="H40" i="1"/>
  <c r="E41" i="1" s="1"/>
  <c r="D41" i="1" l="1"/>
  <c r="C41" i="1"/>
  <c r="F41" i="1"/>
  <c r="G41" i="1"/>
  <c r="H41" i="1" l="1"/>
</calcChain>
</file>

<file path=xl/sharedStrings.xml><?xml version="1.0" encoding="utf-8"?>
<sst xmlns="http://schemas.openxmlformats.org/spreadsheetml/2006/main" count="354" uniqueCount="108">
  <si>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</si>
  <si>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</si>
  <si>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</si>
  <si>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</si>
  <si>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</si>
  <si>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</si>
  <si>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</si>
  <si>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</si>
  <si>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</si>
  <si>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</si>
  <si>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</si>
  <si>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</si>
  <si>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</si>
  <si>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</si>
  <si>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</si>
  <si>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</si>
  <si>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</si>
  <si>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</si>
  <si>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</si>
  <si>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</si>
  <si>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</si>
  <si>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</si>
  <si>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</si>
  <si>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</si>
  <si>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</si>
  <si>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</si>
  <si>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</si>
  <si>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</si>
  <si>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</si>
  <si>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</si>
  <si>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</si>
  <si>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</si>
  <si>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</si>
  <si>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</si>
  <si>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</si>
  <si>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</si>
  <si>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</si>
  <si>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</si>
  <si>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</si>
  <si>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</si>
  <si>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</si>
  <si>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</si>
  <si>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</si>
  <si>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</si>
  <si>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</si>
  <si>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</si>
  <si>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</si>
  <si>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</si>
  <si>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</si>
  <si>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</si>
  <si>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</si>
  <si>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</si>
  <si>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</si>
  <si>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</si>
  <si>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</si>
  <si>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</si>
  <si>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</si>
  <si>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</si>
  <si>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</si>
  <si>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</si>
  <si>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</si>
  <si>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</si>
  <si>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</si>
  <si>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</si>
  <si>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</si>
  <si>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</si>
  <si>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</si>
  <si>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</si>
  <si>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</si>
  <si>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</si>
  <si>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</si>
  <si>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</si>
  <si>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</si>
  <si>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</si>
  <si>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</si>
  <si>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</si>
  <si>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</si>
  <si>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</si>
  <si>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</si>
  <si>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</si>
  <si>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</si>
  <si>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</si>
  <si>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</si>
  <si>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</si>
  <si>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</si>
  <si>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</si>
  <si>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</si>
  <si>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</si>
  <si>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</si>
  <si>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</si>
  <si>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</si>
  <si>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</si>
  <si>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</si>
  <si>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</si>
  <si>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</si>
  <si>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</si>
  <si>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</si>
  <si>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 xml:space="preserve">10.5 Trámites de los Permisos del Autotransporte Federal </t>
  </si>
  <si>
    <t xml:space="preserve">10.5.1  Trámites de los Permisos Otorgados por Entidad Federativa y Clase de Servicio </t>
  </si>
  <si>
    <t xml:space="preserve">10.5.2 Trámites de los Permisos  del Autotransporte Carga según Entidad Federativa </t>
  </si>
  <si>
    <t xml:space="preserve">10.5.3 Trámites de los Permisos del Autotransporte de Carga por Clase de Vehículo </t>
  </si>
  <si>
    <t>10.5.4 Trámites de los Permisos del Transporte Terrestre de Pasajeros, excepto por ferrocarril  según Entidad Federativa</t>
  </si>
  <si>
    <t>10.5.5 Trámites de los Permisos del Transporte Turístico por Tierra según Entidad Federativa</t>
  </si>
  <si>
    <t>10.5.6 Trámites de los Permisos de los Pasajeros Terrestres  por Clase de Vehículo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</si>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</sst>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80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5" fillId="0" borderId="0" xfId="4" applyFont="1" applyAlignment="1"/>
    <xf numFmtId="0" fontId="8" fillId="0" borderId="0" xfId="0" applyFont="1"/>
    <xf numFmtId="0" fontId="9" fillId="0" borderId="0" xfId="0" applyFont="1"/>
    <xf numFmtId="0" fontId="8" fillId="0" borderId="0" xfId="4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 applyAlignme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1" fillId="0" borderId="0" xfId="0" applyFont="1" applyFill="1"/>
    <xf numFmtId="3" fontId="6" fillId="0" borderId="0" xfId="0" applyNumberFormat="1" applyFont="1" applyFill="1" applyAlignment="1">
      <alignment horizontal="center"/>
    </xf>
    <xf numFmtId="0" fontId="8" fillId="4" borderId="0" xfId="4" applyFill="1" applyBorder="1"/>
    <xf numFmtId="0" fontId="8" fillId="4" borderId="0" xfId="4" applyFill="1" applyBorder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0" xfId="0" applyFill="1"/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on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on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  <xf numFmtId="3" fontId="1" fillId="6" borderId="0" xfId="2" applyNumberFormat="1" applyFont="1" applyFill="1" applyAlignment="1">
      <alignment horizontal="center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2018</a:t>
            </a:r>
            <a:endParaRPr lang="es-ES" sz="1600"/>
          </a:p>
        </c:rich>
      </c:tx>
      <c:layout>
        <c:manualLayout>
          <c:xMode val="edge"/>
          <c:yMode val="edge"/>
          <c:x val="0.173570667302950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'10.5.1'!$B$9:$B$40</c:f>
              <c:numCache>
                <c:formatCode>#,##0</c:formatCode>
                <c:ptCount val="32"/>
                <c:pt idx="0">
                  <c:v>2388</c:v>
                </c:pt>
                <c:pt idx="1">
                  <c:v>2326</c:v>
                </c:pt>
                <c:pt idx="2">
                  <c:v>369</c:v>
                </c:pt>
                <c:pt idx="3">
                  <c:v>255</c:v>
                </c:pt>
                <c:pt idx="4">
                  <c:v>952</c:v>
                </c:pt>
                <c:pt idx="5">
                  <c:v>4664</c:v>
                </c:pt>
                <c:pt idx="6">
                  <c:v>28352</c:v>
                </c:pt>
                <c:pt idx="7">
                  <c:v>5863</c:v>
                </c:pt>
                <c:pt idx="8">
                  <c:v>2774</c:v>
                </c:pt>
                <c:pt idx="9">
                  <c:v>2215</c:v>
                </c:pt>
                <c:pt idx="10">
                  <c:v>6487</c:v>
                </c:pt>
                <c:pt idx="11">
                  <c:v>9295</c:v>
                </c:pt>
                <c:pt idx="12">
                  <c:v>658</c:v>
                </c:pt>
                <c:pt idx="13">
                  <c:v>7929</c:v>
                </c:pt>
                <c:pt idx="14">
                  <c:v>10796</c:v>
                </c:pt>
                <c:pt idx="15">
                  <c:v>5516</c:v>
                </c:pt>
                <c:pt idx="16">
                  <c:v>893</c:v>
                </c:pt>
                <c:pt idx="17">
                  <c:v>172</c:v>
                </c:pt>
                <c:pt idx="18">
                  <c:v>21493</c:v>
                </c:pt>
                <c:pt idx="19">
                  <c:v>1103</c:v>
                </c:pt>
                <c:pt idx="20">
                  <c:v>2939</c:v>
                </c:pt>
                <c:pt idx="21">
                  <c:v>4643</c:v>
                </c:pt>
                <c:pt idx="22">
                  <c:v>286</c:v>
                </c:pt>
                <c:pt idx="23">
                  <c:v>3908</c:v>
                </c:pt>
                <c:pt idx="24">
                  <c:v>3284</c:v>
                </c:pt>
                <c:pt idx="25">
                  <c:v>2825</c:v>
                </c:pt>
                <c:pt idx="26">
                  <c:v>634</c:v>
                </c:pt>
                <c:pt idx="27">
                  <c:v>8052</c:v>
                </c:pt>
                <c:pt idx="28">
                  <c:v>177</c:v>
                </c:pt>
                <c:pt idx="29">
                  <c:v>7235</c:v>
                </c:pt>
                <c:pt idx="30">
                  <c:v>1390</c:v>
                </c:pt>
                <c:pt idx="31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'10.5.1'!$E$45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'10.5.1'!$E$9:$E$40</c:f>
              <c:numCache>
                <c:formatCode>#,##0</c:formatCode>
                <c:ptCount val="32"/>
                <c:pt idx="0">
                  <c:v>367</c:v>
                </c:pt>
                <c:pt idx="1">
                  <c:v>175</c:v>
                </c:pt>
                <c:pt idx="2">
                  <c:v>287</c:v>
                </c:pt>
                <c:pt idx="3">
                  <c:v>64</c:v>
                </c:pt>
                <c:pt idx="4">
                  <c:v>290</c:v>
                </c:pt>
                <c:pt idx="5">
                  <c:v>126</c:v>
                </c:pt>
                <c:pt idx="6">
                  <c:v>4605</c:v>
                </c:pt>
                <c:pt idx="7">
                  <c:v>235</c:v>
                </c:pt>
                <c:pt idx="8">
                  <c:v>55</c:v>
                </c:pt>
                <c:pt idx="9">
                  <c:v>62</c:v>
                </c:pt>
                <c:pt idx="10">
                  <c:v>1343</c:v>
                </c:pt>
                <c:pt idx="11">
                  <c:v>1900</c:v>
                </c:pt>
                <c:pt idx="12">
                  <c:v>162</c:v>
                </c:pt>
                <c:pt idx="13">
                  <c:v>686</c:v>
                </c:pt>
                <c:pt idx="14">
                  <c:v>2981</c:v>
                </c:pt>
                <c:pt idx="15">
                  <c:v>388</c:v>
                </c:pt>
                <c:pt idx="16">
                  <c:v>58</c:v>
                </c:pt>
                <c:pt idx="17">
                  <c:v>257</c:v>
                </c:pt>
                <c:pt idx="18">
                  <c:v>617</c:v>
                </c:pt>
                <c:pt idx="19">
                  <c:v>420</c:v>
                </c:pt>
                <c:pt idx="20">
                  <c:v>350</c:v>
                </c:pt>
                <c:pt idx="21">
                  <c:v>475</c:v>
                </c:pt>
                <c:pt idx="22">
                  <c:v>1630</c:v>
                </c:pt>
                <c:pt idx="23">
                  <c:v>631</c:v>
                </c:pt>
                <c:pt idx="24">
                  <c:v>263</c:v>
                </c:pt>
                <c:pt idx="25">
                  <c:v>200</c:v>
                </c:pt>
                <c:pt idx="26">
                  <c:v>150</c:v>
                </c:pt>
                <c:pt idx="27">
                  <c:v>210</c:v>
                </c:pt>
                <c:pt idx="28">
                  <c:v>62</c:v>
                </c:pt>
                <c:pt idx="29">
                  <c:v>259</c:v>
                </c:pt>
                <c:pt idx="30">
                  <c:v>150</c:v>
                </c:pt>
                <c:pt idx="3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4904"/>
        <c:axId val="214115296"/>
      </c:barChart>
      <c:catAx>
        <c:axId val="21411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115296"/>
        <c:crosses val="autoZero"/>
        <c:auto val="1"/>
        <c:lblAlgn val="ctr"/>
        <c:lblOffset val="100"/>
        <c:noMultiLvlLbl val="0"/>
      </c:catAx>
      <c:valAx>
        <c:axId val="214115296"/>
        <c:scaling>
          <c:orientation val="minMax"/>
          <c:max val="3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114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2018</a:t>
            </a:r>
          </a:p>
        </c:rich>
      </c:tx>
      <c:layout>
        <c:manualLayout>
          <c:xMode val="edge"/>
          <c:yMode val="edge"/>
          <c:x val="0.124416666666666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462962962962965"/>
          <c:w val="0.44722222222222224"/>
          <c:h val="0.74537037037037035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20356BB-C221-4FB1-9216-926583E469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C3DD98-CB53-4604-8D48-AAEEB5FF0B3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E8282E-E5EA-4DED-81F9-FF5AE1B316A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layout>
                <c:manualLayout>
                  <c:x val="-3.7455380577427824E-2"/>
                  <c:y val="1.9465587634878972E-2"/>
                </c:manualLayout>
              </c:layout>
              <c:tx>
                <c:rich>
                  <a:bodyPr/>
                  <a:lstStyle/>
                  <a:p>
                    <a:fld id="{B7E8BE0F-CC1D-46E3-9B9E-A39A0A3FC9D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layout>
                <c:manualLayout>
                  <c:x val="8.8670384951881009E-2"/>
                  <c:y val="3.0366360454943134E-2"/>
                </c:manualLayout>
              </c:layout>
              <c:tx>
                <c:rich>
                  <a:bodyPr/>
                  <a:lstStyle/>
                  <a:p>
                    <a:fld id="{AF49AD42-3FF0-4530-BBFC-CC6E3713B0E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dLbl>
              <c:idx val="5"/>
              <c:layout>
                <c:manualLayout>
                  <c:x val="8.7764982502187228E-2"/>
                  <c:y val="3.6835447652376785E-2"/>
                </c:manualLayout>
              </c:layout>
              <c:tx>
                <c:rich>
                  <a:bodyPr/>
                  <a:lstStyle/>
                  <a:p>
                    <a:fld id="{B4ECDB30-9AA8-4C66-9875-7335900458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'10.5.5'!$B$41:$G$41</c:f>
              <c:numCache>
                <c:formatCode>#,##0.0</c:formatCode>
                <c:ptCount val="5"/>
                <c:pt idx="0">
                  <c:v>70.690499510284042</c:v>
                </c:pt>
                <c:pt idx="1">
                  <c:v>13.132549787789749</c:v>
                </c:pt>
                <c:pt idx="2">
                  <c:v>13.459027097616715</c:v>
                </c:pt>
                <c:pt idx="3">
                  <c:v>1.4120143650016324</c:v>
                </c:pt>
                <c:pt idx="4">
                  <c:v>1.3059092393078682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2018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01E-4887-9416-2245963DB58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86D1EA0-16AF-4C95-87B2-6210531E75F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layout>
                <c:manualLayout>
                  <c:x val="0.10336876640419948"/>
                  <c:y val="9.9765505090410406E-2"/>
                </c:manualLayout>
              </c:layout>
              <c:tx>
                <c:rich>
                  <a:bodyPr/>
                  <a:lstStyle/>
                  <a:p>
                    <a:fld id="{B67F65EF-8A7B-4C0A-BCB4-5267AB999F2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layout>
                <c:manualLayout>
                  <c:x val="-8.4274059492563461E-2"/>
                  <c:y val="4.8870482885141085E-2"/>
                </c:manualLayout>
              </c:layout>
              <c:tx>
                <c:rich>
                  <a:bodyPr/>
                  <a:lstStyle/>
                  <a:p>
                    <a:fld id="{E9CA49D0-8D01-442F-A2B9-448DC9B299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dLbl>
              <c:idx val="3"/>
              <c:layout>
                <c:manualLayout>
                  <c:x val="-1.8044619422572178E-3"/>
                  <c:y val="-1.7006420910188995E-2"/>
                </c:manualLayout>
              </c:layout>
              <c:tx>
                <c:rich>
                  <a:bodyPr/>
                  <a:lstStyle/>
                  <a:p>
                    <a:fld id="{A2ED897D-98DE-4EFD-B98B-7269BF4E8FB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3D-4D67-980C-E22C9FFEB6F1}"/>
                </c:ext>
              </c:extLst>
            </c:dLbl>
            <c:dLbl>
              <c:idx val="4"/>
              <c:layout>
                <c:manualLayout>
                  <c:x val="9.4070866141732282E-2"/>
                  <c:y val="1.4560117701550282E-2"/>
                </c:manualLayout>
              </c:layout>
              <c:tx>
                <c:rich>
                  <a:bodyPr/>
                  <a:lstStyle/>
                  <a:p>
                    <a:fld id="{DD5A77BA-3CD3-40B6-813C-73659D2D369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01E-4887-9416-2245963DB5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'10.5.6'!$B$5:$F$5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'10.5.6'!$B$15:$F$15</c:f>
              <c:numCache>
                <c:formatCode>0.0</c:formatCode>
                <c:ptCount val="3"/>
                <c:pt idx="0">
                  <c:v>75.527426160337555</c:v>
                </c:pt>
                <c:pt idx="1">
                  <c:v>18.483734857765075</c:v>
                </c:pt>
                <c:pt idx="2">
                  <c:v>5.9888389818973735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2018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F3963D0-8FDC-4984-ACA7-52041CBC743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04A7BB-42D9-49E5-B8F0-757E8419F72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3143BCA-98D7-417D-912B-6801015E40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dLbl>
              <c:idx val="3"/>
              <c:layout>
                <c:manualLayout>
                  <c:x val="6.793175853018367E-2"/>
                  <c:y val="4.2489063867016626E-2"/>
                </c:manualLayout>
              </c:layout>
              <c:tx>
                <c:rich>
                  <a:bodyPr/>
                  <a:lstStyle/>
                  <a:p>
                    <a:fld id="{A8291765-C0ED-44B7-80B0-446B23E677B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095-425E-BFBD-E58590398E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'10.5.6'!$H$5:$K$5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'10.5.6'!$H$15:$K$15</c:f>
              <c:numCache>
                <c:formatCode>0.0</c:formatCode>
                <c:ptCount val="3"/>
                <c:pt idx="0">
                  <c:v>51.240613777342475</c:v>
                </c:pt>
                <c:pt idx="1">
                  <c:v>1.7</c:v>
                </c:pt>
                <c:pt idx="2">
                  <c:v>47.110675808031338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2018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'10.5.1'!$D$43:$E$43</c:f>
              <c:numCache>
                <c:formatCode>0</c:formatCode>
                <c:ptCount val="2"/>
                <c:pt idx="0">
                  <c:v>88.492904574303822</c:v>
                </c:pt>
                <c:pt idx="1">
                  <c:v>11.507095425696185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2018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'10.5.2'!$B$7:$B$38</c:f>
              <c:numCache>
                <c:formatCode>#,##0</c:formatCode>
                <c:ptCount val="32"/>
                <c:pt idx="0">
                  <c:v>1284</c:v>
                </c:pt>
                <c:pt idx="1">
                  <c:v>1539</c:v>
                </c:pt>
                <c:pt idx="2">
                  <c:v>237</c:v>
                </c:pt>
                <c:pt idx="3">
                  <c:v>137</c:v>
                </c:pt>
                <c:pt idx="4">
                  <c:v>433</c:v>
                </c:pt>
                <c:pt idx="5">
                  <c:v>3350</c:v>
                </c:pt>
                <c:pt idx="6">
                  <c:v>16857</c:v>
                </c:pt>
                <c:pt idx="7">
                  <c:v>3828</c:v>
                </c:pt>
                <c:pt idx="8">
                  <c:v>1490</c:v>
                </c:pt>
                <c:pt idx="9">
                  <c:v>1279</c:v>
                </c:pt>
                <c:pt idx="10">
                  <c:v>3787</c:v>
                </c:pt>
                <c:pt idx="11">
                  <c:v>5114</c:v>
                </c:pt>
                <c:pt idx="12">
                  <c:v>431</c:v>
                </c:pt>
                <c:pt idx="13">
                  <c:v>4392</c:v>
                </c:pt>
                <c:pt idx="14">
                  <c:v>6389</c:v>
                </c:pt>
                <c:pt idx="15">
                  <c:v>2246</c:v>
                </c:pt>
                <c:pt idx="16">
                  <c:v>558</c:v>
                </c:pt>
                <c:pt idx="17">
                  <c:v>68</c:v>
                </c:pt>
                <c:pt idx="18">
                  <c:v>13958</c:v>
                </c:pt>
                <c:pt idx="19">
                  <c:v>574</c:v>
                </c:pt>
                <c:pt idx="20">
                  <c:v>1651</c:v>
                </c:pt>
                <c:pt idx="21">
                  <c:v>3043</c:v>
                </c:pt>
                <c:pt idx="22">
                  <c:v>133</c:v>
                </c:pt>
                <c:pt idx="23">
                  <c:v>2137</c:v>
                </c:pt>
                <c:pt idx="24">
                  <c:v>1426</c:v>
                </c:pt>
                <c:pt idx="25">
                  <c:v>1346</c:v>
                </c:pt>
                <c:pt idx="26">
                  <c:v>308</c:v>
                </c:pt>
                <c:pt idx="27">
                  <c:v>4366</c:v>
                </c:pt>
                <c:pt idx="28">
                  <c:v>100</c:v>
                </c:pt>
                <c:pt idx="29">
                  <c:v>3645</c:v>
                </c:pt>
                <c:pt idx="30">
                  <c:v>821</c:v>
                </c:pt>
                <c:pt idx="31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'10.5.2'!$C$4:$C$5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'10.5.2'!$C$7:$C$38</c:f>
              <c:numCache>
                <c:formatCode>#,##0</c:formatCode>
                <c:ptCount val="32"/>
                <c:pt idx="0">
                  <c:v>602</c:v>
                </c:pt>
                <c:pt idx="1">
                  <c:v>436</c:v>
                </c:pt>
                <c:pt idx="2">
                  <c:v>36</c:v>
                </c:pt>
                <c:pt idx="3">
                  <c:v>46</c:v>
                </c:pt>
                <c:pt idx="4">
                  <c:v>231</c:v>
                </c:pt>
                <c:pt idx="5">
                  <c:v>563</c:v>
                </c:pt>
                <c:pt idx="6">
                  <c:v>4220</c:v>
                </c:pt>
                <c:pt idx="7">
                  <c:v>994</c:v>
                </c:pt>
                <c:pt idx="8">
                  <c:v>374</c:v>
                </c:pt>
                <c:pt idx="9">
                  <c:v>418</c:v>
                </c:pt>
                <c:pt idx="10">
                  <c:v>1058</c:v>
                </c:pt>
                <c:pt idx="11">
                  <c:v>1461</c:v>
                </c:pt>
                <c:pt idx="12">
                  <c:v>71</c:v>
                </c:pt>
                <c:pt idx="13">
                  <c:v>1463</c:v>
                </c:pt>
                <c:pt idx="14">
                  <c:v>1681</c:v>
                </c:pt>
                <c:pt idx="15">
                  <c:v>713</c:v>
                </c:pt>
                <c:pt idx="16">
                  <c:v>152</c:v>
                </c:pt>
                <c:pt idx="17">
                  <c:v>23</c:v>
                </c:pt>
                <c:pt idx="18">
                  <c:v>4212</c:v>
                </c:pt>
                <c:pt idx="19">
                  <c:v>137</c:v>
                </c:pt>
                <c:pt idx="20">
                  <c:v>502</c:v>
                </c:pt>
                <c:pt idx="21">
                  <c:v>801</c:v>
                </c:pt>
                <c:pt idx="22">
                  <c:v>24</c:v>
                </c:pt>
                <c:pt idx="23">
                  <c:v>721</c:v>
                </c:pt>
                <c:pt idx="24">
                  <c:v>429</c:v>
                </c:pt>
                <c:pt idx="25">
                  <c:v>499</c:v>
                </c:pt>
                <c:pt idx="26">
                  <c:v>157</c:v>
                </c:pt>
                <c:pt idx="27">
                  <c:v>967</c:v>
                </c:pt>
                <c:pt idx="28">
                  <c:v>37</c:v>
                </c:pt>
                <c:pt idx="29">
                  <c:v>1208</c:v>
                </c:pt>
                <c:pt idx="30">
                  <c:v>198</c:v>
                </c:pt>
                <c:pt idx="3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'10.5.2'!$D$4:$D$5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'10.5.2'!$D$7:$D$38</c:f>
              <c:numCache>
                <c:formatCode>#,##0</c:formatCode>
                <c:ptCount val="32"/>
                <c:pt idx="0">
                  <c:v>135</c:v>
                </c:pt>
                <c:pt idx="1">
                  <c:v>213</c:v>
                </c:pt>
                <c:pt idx="2">
                  <c:v>14</c:v>
                </c:pt>
                <c:pt idx="3">
                  <c:v>19</c:v>
                </c:pt>
                <c:pt idx="4">
                  <c:v>47</c:v>
                </c:pt>
                <c:pt idx="5">
                  <c:v>335</c:v>
                </c:pt>
                <c:pt idx="6">
                  <c:v>3061</c:v>
                </c:pt>
                <c:pt idx="7">
                  <c:v>334</c:v>
                </c:pt>
                <c:pt idx="8">
                  <c:v>250</c:v>
                </c:pt>
                <c:pt idx="9">
                  <c:v>98</c:v>
                </c:pt>
                <c:pt idx="10">
                  <c:v>607</c:v>
                </c:pt>
                <c:pt idx="11">
                  <c:v>568</c:v>
                </c:pt>
                <c:pt idx="12">
                  <c:v>86</c:v>
                </c:pt>
                <c:pt idx="13">
                  <c:v>1312</c:v>
                </c:pt>
                <c:pt idx="14">
                  <c:v>1073</c:v>
                </c:pt>
                <c:pt idx="15">
                  <c:v>422</c:v>
                </c:pt>
                <c:pt idx="16">
                  <c:v>62</c:v>
                </c:pt>
                <c:pt idx="17">
                  <c:v>20</c:v>
                </c:pt>
                <c:pt idx="18">
                  <c:v>856</c:v>
                </c:pt>
                <c:pt idx="19">
                  <c:v>75</c:v>
                </c:pt>
                <c:pt idx="20">
                  <c:v>263</c:v>
                </c:pt>
                <c:pt idx="21">
                  <c:v>321</c:v>
                </c:pt>
                <c:pt idx="22">
                  <c:v>65</c:v>
                </c:pt>
                <c:pt idx="23">
                  <c:v>307</c:v>
                </c:pt>
                <c:pt idx="24">
                  <c:v>142</c:v>
                </c:pt>
                <c:pt idx="25">
                  <c:v>321</c:v>
                </c:pt>
                <c:pt idx="26">
                  <c:v>81</c:v>
                </c:pt>
                <c:pt idx="27">
                  <c:v>445</c:v>
                </c:pt>
                <c:pt idx="28">
                  <c:v>16</c:v>
                </c:pt>
                <c:pt idx="29">
                  <c:v>415</c:v>
                </c:pt>
                <c:pt idx="30">
                  <c:v>74</c:v>
                </c:pt>
                <c:pt idx="3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'10.5.2'!$E$4:$E$5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'10.5.2'!$E$7:$E$38</c:f>
              <c:numCache>
                <c:formatCode>#,##0</c:formatCode>
                <c:ptCount val="32"/>
                <c:pt idx="0">
                  <c:v>265</c:v>
                </c:pt>
                <c:pt idx="1">
                  <c:v>126</c:v>
                </c:pt>
                <c:pt idx="2">
                  <c:v>77</c:v>
                </c:pt>
                <c:pt idx="3">
                  <c:v>47</c:v>
                </c:pt>
                <c:pt idx="4">
                  <c:v>223</c:v>
                </c:pt>
                <c:pt idx="5">
                  <c:v>290</c:v>
                </c:pt>
                <c:pt idx="6">
                  <c:v>3238</c:v>
                </c:pt>
                <c:pt idx="7">
                  <c:v>459</c:v>
                </c:pt>
                <c:pt idx="8">
                  <c:v>612</c:v>
                </c:pt>
                <c:pt idx="9">
                  <c:v>293</c:v>
                </c:pt>
                <c:pt idx="10">
                  <c:v>758</c:v>
                </c:pt>
                <c:pt idx="11">
                  <c:v>1846</c:v>
                </c:pt>
                <c:pt idx="12">
                  <c:v>51</c:v>
                </c:pt>
                <c:pt idx="13">
                  <c:v>555</c:v>
                </c:pt>
                <c:pt idx="14">
                  <c:v>1349</c:v>
                </c:pt>
                <c:pt idx="15">
                  <c:v>1985</c:v>
                </c:pt>
                <c:pt idx="16">
                  <c:v>83</c:v>
                </c:pt>
                <c:pt idx="17">
                  <c:v>48</c:v>
                </c:pt>
                <c:pt idx="18">
                  <c:v>1960</c:v>
                </c:pt>
                <c:pt idx="19">
                  <c:v>292</c:v>
                </c:pt>
                <c:pt idx="20">
                  <c:v>393</c:v>
                </c:pt>
                <c:pt idx="21">
                  <c:v>334</c:v>
                </c:pt>
                <c:pt idx="22">
                  <c:v>61</c:v>
                </c:pt>
                <c:pt idx="23">
                  <c:v>641</c:v>
                </c:pt>
                <c:pt idx="24">
                  <c:v>1228</c:v>
                </c:pt>
                <c:pt idx="25">
                  <c:v>564</c:v>
                </c:pt>
                <c:pt idx="26">
                  <c:v>64</c:v>
                </c:pt>
                <c:pt idx="27">
                  <c:v>1984</c:v>
                </c:pt>
                <c:pt idx="28">
                  <c:v>20</c:v>
                </c:pt>
                <c:pt idx="29">
                  <c:v>1741</c:v>
                </c:pt>
                <c:pt idx="30">
                  <c:v>205</c:v>
                </c:pt>
                <c:pt idx="3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'10.5.2'!$F$4:$F$5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'10.5.2'!$F$7:$F$38</c:f>
              <c:numCache>
                <c:formatCode>#,##0</c:formatCode>
                <c:ptCount val="32"/>
                <c:pt idx="0">
                  <c:v>101</c:v>
                </c:pt>
                <c:pt idx="1">
                  <c:v>12</c:v>
                </c:pt>
                <c:pt idx="2">
                  <c:v>4</c:v>
                </c:pt>
                <c:pt idx="3">
                  <c:v>6</c:v>
                </c:pt>
                <c:pt idx="4">
                  <c:v>17</c:v>
                </c:pt>
                <c:pt idx="5">
                  <c:v>125</c:v>
                </c:pt>
                <c:pt idx="6">
                  <c:v>941</c:v>
                </c:pt>
                <c:pt idx="7">
                  <c:v>245</c:v>
                </c:pt>
                <c:pt idx="8">
                  <c:v>47</c:v>
                </c:pt>
                <c:pt idx="9">
                  <c:v>126</c:v>
                </c:pt>
                <c:pt idx="10">
                  <c:v>273</c:v>
                </c:pt>
                <c:pt idx="11">
                  <c:v>304</c:v>
                </c:pt>
                <c:pt idx="12">
                  <c:v>14</c:v>
                </c:pt>
                <c:pt idx="13">
                  <c:v>198</c:v>
                </c:pt>
                <c:pt idx="14">
                  <c:v>276</c:v>
                </c:pt>
                <c:pt idx="15">
                  <c:v>144</c:v>
                </c:pt>
                <c:pt idx="16">
                  <c:v>37</c:v>
                </c:pt>
                <c:pt idx="17">
                  <c:v>13</c:v>
                </c:pt>
                <c:pt idx="18">
                  <c:v>502</c:v>
                </c:pt>
                <c:pt idx="19">
                  <c:v>24</c:v>
                </c:pt>
                <c:pt idx="20">
                  <c:v>128</c:v>
                </c:pt>
                <c:pt idx="21">
                  <c:v>144</c:v>
                </c:pt>
                <c:pt idx="22">
                  <c:v>3</c:v>
                </c:pt>
                <c:pt idx="23">
                  <c:v>101</c:v>
                </c:pt>
                <c:pt idx="24">
                  <c:v>58</c:v>
                </c:pt>
                <c:pt idx="25">
                  <c:v>88</c:v>
                </c:pt>
                <c:pt idx="26">
                  <c:v>14</c:v>
                </c:pt>
                <c:pt idx="27">
                  <c:v>289</c:v>
                </c:pt>
                <c:pt idx="28">
                  <c:v>3</c:v>
                </c:pt>
                <c:pt idx="29">
                  <c:v>220</c:v>
                </c:pt>
                <c:pt idx="30">
                  <c:v>92</c:v>
                </c:pt>
                <c:pt idx="3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'10.5.2'!$G$4:$G$5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'10.5.2'!$G$7:$G$38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35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9</c:v>
                </c:pt>
                <c:pt idx="14">
                  <c:v>28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7</c:v>
                </c:pt>
                <c:pt idx="26">
                  <c:v>10</c:v>
                </c:pt>
                <c:pt idx="27">
                  <c:v>1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8040"/>
        <c:axId val="214118432"/>
      </c:barChart>
      <c:catAx>
        <c:axId val="214118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118432"/>
        <c:crosses val="autoZero"/>
        <c:auto val="1"/>
        <c:lblAlgn val="ctr"/>
        <c:lblOffset val="100"/>
        <c:noMultiLvlLbl val="0"/>
      </c:catAx>
      <c:valAx>
        <c:axId val="214118432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118040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2018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7E46700-1CB6-4E03-9B8D-B17770DD77E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0CC5F55-36F9-4495-A481-0945FAD8145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60FDA2B-DE8D-4E2A-96A6-D46075842CD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FAC6F8C-6305-4105-87BD-8216C093FC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-3.1099409448818897E-2"/>
                  <c:y val="2.1606153397491978E-3"/>
                </c:manualLayout>
              </c:layout>
              <c:tx>
                <c:rich>
                  <a:bodyPr/>
                  <a:lstStyle/>
                  <a:p>
                    <a:fld id="{17D9CF5B-F6AE-4D51-B1A4-AED99E80410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layout>
                <c:manualLayout>
                  <c:x val="7.322823709536308E-2"/>
                  <c:y val="-1.6571522309711286E-2"/>
                </c:manualLayout>
              </c:layout>
              <c:tx>
                <c:rich>
                  <a:bodyPr/>
                  <a:lstStyle/>
                  <a:p>
                    <a:fld id="{7DDEFF93-4D02-46AB-9446-6784CFB515D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'10.5.2'!$B$41:$G$41</c:f>
              <c:numCache>
                <c:formatCode>#,##0.0</c:formatCode>
                <c:ptCount val="6"/>
                <c:pt idx="0">
                  <c:v>58.057881397539845</c:v>
                </c:pt>
                <c:pt idx="1">
                  <c:v>16.341343665821846</c:v>
                </c:pt>
                <c:pt idx="2">
                  <c:v>8.0081209113467171</c:v>
                </c:pt>
                <c:pt idx="3">
                  <c:v>14.474330223855841</c:v>
                </c:pt>
                <c:pt idx="4">
                  <c:v>3.0294183994373749</c:v>
                </c:pt>
                <c:pt idx="5">
                  <c:v>8.8905401998381123E-2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2018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0370370370370369"/>
          <c:w val="0.4777777777777778"/>
          <c:h val="0.7962962962962962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5337526-D51B-487D-BB8C-D9C2B19181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E76F9E-95B3-4A33-9E6D-C789E08CB0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layout>
                <c:manualLayout>
                  <c:x val="1.0969160104986775E-2"/>
                  <c:y val="2.8953047535724617E-2"/>
                </c:manualLayout>
              </c:layout>
              <c:tx>
                <c:rich>
                  <a:bodyPr/>
                  <a:lstStyle/>
                  <a:p>
                    <a:fld id="{721140B5-62CA-4A02-A1EC-6F4488AB52D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D65951A-6E65-406D-A094-604E38BF482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layout>
                <c:manualLayout>
                  <c:x val="-4.6779308836395452E-2"/>
                  <c:y val="4.1546369203849303E-3"/>
                </c:manualLayout>
              </c:layout>
              <c:tx>
                <c:rich>
                  <a:bodyPr/>
                  <a:lstStyle/>
                  <a:p>
                    <a:fld id="{9A1CA30E-7BD6-4DEB-AAAE-E96454002A4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'10.5.3'!$B$15:$F$15</c:f>
              <c:numCache>
                <c:formatCode>0.0</c:formatCode>
                <c:ptCount val="5"/>
                <c:pt idx="0">
                  <c:v>15.184947341381967</c:v>
                </c:pt>
                <c:pt idx="1">
                  <c:v>12.523760595941434</c:v>
                </c:pt>
                <c:pt idx="2">
                  <c:v>0.53300796301053177</c:v>
                </c:pt>
                <c:pt idx="3">
                  <c:v>71.50783457487799</c:v>
                </c:pt>
                <c:pt idx="4">
                  <c:v>0.25044952478808119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2018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A98E20A-0216-4686-89E1-B94E7F0FC69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8.0152887139107509E-2"/>
                  <c:y val="3.2751895596383744E-2"/>
                </c:manualLayout>
              </c:layout>
              <c:tx>
                <c:rich>
                  <a:bodyPr/>
                  <a:lstStyle/>
                  <a:p>
                    <a:fld id="{0FE7D6CA-201E-4AB3-AD08-F99921D6C0A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'10.5.3'!$H$15:$I$15</c:f>
              <c:numCache>
                <c:formatCode>0.0</c:formatCode>
                <c:ptCount val="2"/>
                <c:pt idx="0">
                  <c:v>99.686554852900741</c:v>
                </c:pt>
                <c:pt idx="1">
                  <c:v>0.31344514709925764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2018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'10.5.4'!$B$7:$B$38</c:f>
              <c:numCache>
                <c:formatCode>#,##0</c:formatCode>
                <c:ptCount val="32"/>
                <c:pt idx="0">
                  <c:v>45</c:v>
                </c:pt>
                <c:pt idx="1">
                  <c:v>31</c:v>
                </c:pt>
                <c:pt idx="2">
                  <c:v>14</c:v>
                </c:pt>
                <c:pt idx="3">
                  <c:v>4</c:v>
                </c:pt>
                <c:pt idx="4">
                  <c:v>68</c:v>
                </c:pt>
                <c:pt idx="5">
                  <c:v>37</c:v>
                </c:pt>
                <c:pt idx="6">
                  <c:v>1648</c:v>
                </c:pt>
                <c:pt idx="7">
                  <c:v>58</c:v>
                </c:pt>
                <c:pt idx="8">
                  <c:v>5</c:v>
                </c:pt>
                <c:pt idx="9">
                  <c:v>33</c:v>
                </c:pt>
                <c:pt idx="10">
                  <c:v>263</c:v>
                </c:pt>
                <c:pt idx="11">
                  <c:v>279</c:v>
                </c:pt>
                <c:pt idx="12">
                  <c:v>39</c:v>
                </c:pt>
                <c:pt idx="13">
                  <c:v>102</c:v>
                </c:pt>
                <c:pt idx="14">
                  <c:v>340</c:v>
                </c:pt>
                <c:pt idx="15">
                  <c:v>87</c:v>
                </c:pt>
                <c:pt idx="16">
                  <c:v>0</c:v>
                </c:pt>
                <c:pt idx="17">
                  <c:v>43</c:v>
                </c:pt>
                <c:pt idx="18">
                  <c:v>234</c:v>
                </c:pt>
                <c:pt idx="19">
                  <c:v>76</c:v>
                </c:pt>
                <c:pt idx="20">
                  <c:v>125</c:v>
                </c:pt>
                <c:pt idx="21">
                  <c:v>87</c:v>
                </c:pt>
                <c:pt idx="22">
                  <c:v>92</c:v>
                </c:pt>
                <c:pt idx="23">
                  <c:v>34</c:v>
                </c:pt>
                <c:pt idx="24">
                  <c:v>72</c:v>
                </c:pt>
                <c:pt idx="25">
                  <c:v>52</c:v>
                </c:pt>
                <c:pt idx="26">
                  <c:v>49</c:v>
                </c:pt>
                <c:pt idx="27">
                  <c:v>52</c:v>
                </c:pt>
                <c:pt idx="28">
                  <c:v>27</c:v>
                </c:pt>
                <c:pt idx="29">
                  <c:v>82</c:v>
                </c:pt>
                <c:pt idx="30">
                  <c:v>17</c:v>
                </c:pt>
                <c:pt idx="3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'10.5.4'!$C$4:$C$5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'10.5.4'!$C$7:$C$38</c:f>
              <c:numCache>
                <c:formatCode>#,##0</c:formatCode>
                <c:ptCount val="32"/>
                <c:pt idx="0">
                  <c:v>17</c:v>
                </c:pt>
                <c:pt idx="1">
                  <c:v>23</c:v>
                </c:pt>
                <c:pt idx="2">
                  <c:v>6</c:v>
                </c:pt>
                <c:pt idx="3">
                  <c:v>1</c:v>
                </c:pt>
                <c:pt idx="4">
                  <c:v>30</c:v>
                </c:pt>
                <c:pt idx="5">
                  <c:v>15</c:v>
                </c:pt>
                <c:pt idx="6">
                  <c:v>959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235</c:v>
                </c:pt>
                <c:pt idx="11">
                  <c:v>79</c:v>
                </c:pt>
                <c:pt idx="12">
                  <c:v>28</c:v>
                </c:pt>
                <c:pt idx="13">
                  <c:v>54</c:v>
                </c:pt>
                <c:pt idx="14">
                  <c:v>154</c:v>
                </c:pt>
                <c:pt idx="15">
                  <c:v>62</c:v>
                </c:pt>
                <c:pt idx="16">
                  <c:v>9</c:v>
                </c:pt>
                <c:pt idx="17">
                  <c:v>7</c:v>
                </c:pt>
                <c:pt idx="18">
                  <c:v>79</c:v>
                </c:pt>
                <c:pt idx="19">
                  <c:v>36</c:v>
                </c:pt>
                <c:pt idx="20">
                  <c:v>46</c:v>
                </c:pt>
                <c:pt idx="21">
                  <c:v>37</c:v>
                </c:pt>
                <c:pt idx="22">
                  <c:v>25</c:v>
                </c:pt>
                <c:pt idx="23">
                  <c:v>25</c:v>
                </c:pt>
                <c:pt idx="24">
                  <c:v>40</c:v>
                </c:pt>
                <c:pt idx="25">
                  <c:v>34</c:v>
                </c:pt>
                <c:pt idx="26">
                  <c:v>29</c:v>
                </c:pt>
                <c:pt idx="27">
                  <c:v>12</c:v>
                </c:pt>
                <c:pt idx="28">
                  <c:v>7</c:v>
                </c:pt>
                <c:pt idx="29">
                  <c:v>43</c:v>
                </c:pt>
                <c:pt idx="30">
                  <c:v>8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'10.5.4'!$D$4:$D$5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'10.5.4'!$D$7:$D$38</c:f>
              <c:numCache>
                <c:formatCode>#,##0</c:formatCode>
                <c:ptCount val="32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61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5</c:v>
                </c:pt>
                <c:pt idx="16">
                  <c:v>1</c:v>
                </c:pt>
                <c:pt idx="17">
                  <c:v>14</c:v>
                </c:pt>
                <c:pt idx="18">
                  <c:v>23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29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'10.5.4'!$E$4:$E$5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135</c:v>
                </c:pt>
                <c:pt idx="11">
                  <c:v>56</c:v>
                </c:pt>
                <c:pt idx="12">
                  <c:v>0</c:v>
                </c:pt>
                <c:pt idx="13">
                  <c:v>1</c:v>
                </c:pt>
                <c:pt idx="14">
                  <c:v>24</c:v>
                </c:pt>
                <c:pt idx="15">
                  <c:v>22</c:v>
                </c:pt>
                <c:pt idx="16">
                  <c:v>0</c:v>
                </c:pt>
                <c:pt idx="17">
                  <c:v>28</c:v>
                </c:pt>
                <c:pt idx="18">
                  <c:v>1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0</c:v>
                </c:pt>
                <c:pt idx="23">
                  <c:v>66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'10.5.4'!$F$4:$F$5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109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68</c:v>
                </c:pt>
                <c:pt idx="11">
                  <c:v>9</c:v>
                </c:pt>
                <c:pt idx="12">
                  <c:v>2</c:v>
                </c:pt>
                <c:pt idx="13">
                  <c:v>25</c:v>
                </c:pt>
                <c:pt idx="14">
                  <c:v>10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24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7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ser>
          <c:idx val="2"/>
          <c:order val="5"/>
          <c:tx>
            <c:strRef>
              <c:f>'10.5.4'!$G$4:$G$5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542648"/>
        <c:axId val="214832008"/>
      </c:barChart>
      <c:catAx>
        <c:axId val="214542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2008"/>
        <c:crosses val="autoZero"/>
        <c:auto val="1"/>
        <c:lblAlgn val="ctr"/>
        <c:lblOffset val="100"/>
        <c:noMultiLvlLbl val="0"/>
      </c:catAx>
      <c:valAx>
        <c:axId val="214832008"/>
        <c:scaling>
          <c:orientation val="minMax"/>
          <c:max val="3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542648"/>
        <c:crosses val="autoZero"/>
        <c:crossBetween val="between"/>
        <c:majorUnit val="400"/>
        <c:minorUnit val="20"/>
      </c:valAx>
    </c:plotArea>
    <c:legend>
      <c:legendPos val="b"/>
      <c:layout>
        <c:manualLayout>
          <c:xMode val="edge"/>
          <c:yMode val="edge"/>
          <c:x val="0.16795071070661619"/>
          <c:y val="0.85821747741655063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2018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4B4C818-0B54-4056-B9BA-4202BAF7EE9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5E10A0-40A0-4D69-9228-2EA79A7390A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-2.0822397200349955E-4"/>
                  <c:y val="5.4618693496646257E-3"/>
                </c:manualLayout>
              </c:layout>
              <c:tx>
                <c:rich>
                  <a:bodyPr/>
                  <a:lstStyle/>
                  <a:p>
                    <a:fld id="{2C06E515-FDD1-4A6D-ACA0-B9D6F6DD79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6.6641513560804902E-2"/>
                  <c:y val="9.3564085739282543E-2"/>
                </c:manualLayout>
              </c:layout>
              <c:tx>
                <c:rich>
                  <a:bodyPr/>
                  <a:lstStyle/>
                  <a:p>
                    <a:fld id="{4E51CAFD-F08B-4524-84CA-364BA70513B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2.6520997375328086E-2"/>
                  <c:y val="-1.7973534558180227E-2"/>
                </c:manualLayout>
              </c:layout>
              <c:tx>
                <c:rich>
                  <a:bodyPr/>
                  <a:lstStyle/>
                  <a:p>
                    <a:fld id="{8D2492D3-0B0F-40F6-8356-4650240FE66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dLbl>
              <c:idx val="5"/>
              <c:layout>
                <c:manualLayout>
                  <c:x val="0.10615748031496063"/>
                  <c:y val="1.7820064158646835E-2"/>
                </c:manualLayout>
              </c:layout>
              <c:tx>
                <c:rich>
                  <a:bodyPr/>
                  <a:lstStyle/>
                  <a:p>
                    <a:fld id="{E60F4FFE-7BE9-4F82-A831-7B599CA982A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'10.5.4'!$B$4:$G$4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'10.5.4'!$B$41:$G$41</c:f>
              <c:numCache>
                <c:formatCode>#,##0.0</c:formatCode>
                <c:ptCount val="6"/>
                <c:pt idx="0">
                  <c:v>56.07731046685722</c:v>
                </c:pt>
                <c:pt idx="1">
                  <c:v>28.923370083027084</c:v>
                </c:pt>
                <c:pt idx="2">
                  <c:v>2.6541445487954265</c:v>
                </c:pt>
                <c:pt idx="3">
                  <c:v>8.0440996325030625</c:v>
                </c:pt>
                <c:pt idx="4">
                  <c:v>3.9199673336055532</c:v>
                </c:pt>
                <c:pt idx="5">
                  <c:v>0.38110793521165104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3333333333333"/>
          <c:y val="0.27280001458151065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2018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'10.5.5'!$B$7:$B$38</c:f>
              <c:numCache>
                <c:formatCode>#,##0</c:formatCode>
                <c:ptCount val="32"/>
                <c:pt idx="0">
                  <c:v>235</c:v>
                </c:pt>
                <c:pt idx="1">
                  <c:v>39</c:v>
                </c:pt>
                <c:pt idx="2">
                  <c:v>179</c:v>
                </c:pt>
                <c:pt idx="3">
                  <c:v>32</c:v>
                </c:pt>
                <c:pt idx="4">
                  <c:v>106</c:v>
                </c:pt>
                <c:pt idx="5">
                  <c:v>33</c:v>
                </c:pt>
                <c:pt idx="6">
                  <c:v>976</c:v>
                </c:pt>
                <c:pt idx="7">
                  <c:v>100</c:v>
                </c:pt>
                <c:pt idx="8">
                  <c:v>28</c:v>
                </c:pt>
                <c:pt idx="9">
                  <c:v>20</c:v>
                </c:pt>
                <c:pt idx="10">
                  <c:v>444</c:v>
                </c:pt>
                <c:pt idx="11">
                  <c:v>1239</c:v>
                </c:pt>
                <c:pt idx="12">
                  <c:v>68</c:v>
                </c:pt>
                <c:pt idx="13">
                  <c:v>360</c:v>
                </c:pt>
                <c:pt idx="14">
                  <c:v>2132</c:v>
                </c:pt>
                <c:pt idx="15">
                  <c:v>163</c:v>
                </c:pt>
                <c:pt idx="16">
                  <c:v>32</c:v>
                </c:pt>
                <c:pt idx="17">
                  <c:v>86</c:v>
                </c:pt>
                <c:pt idx="18">
                  <c:v>174</c:v>
                </c:pt>
                <c:pt idx="19">
                  <c:v>169</c:v>
                </c:pt>
                <c:pt idx="20">
                  <c:v>100</c:v>
                </c:pt>
                <c:pt idx="21">
                  <c:v>248</c:v>
                </c:pt>
                <c:pt idx="22">
                  <c:v>920</c:v>
                </c:pt>
                <c:pt idx="23">
                  <c:v>302</c:v>
                </c:pt>
                <c:pt idx="24">
                  <c:v>83</c:v>
                </c:pt>
                <c:pt idx="25">
                  <c:v>68</c:v>
                </c:pt>
                <c:pt idx="26">
                  <c:v>24</c:v>
                </c:pt>
                <c:pt idx="27">
                  <c:v>88</c:v>
                </c:pt>
                <c:pt idx="28">
                  <c:v>14</c:v>
                </c:pt>
                <c:pt idx="29">
                  <c:v>64</c:v>
                </c:pt>
                <c:pt idx="30">
                  <c:v>77</c:v>
                </c:pt>
                <c:pt idx="3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'10.5.5'!$C$4:$C$5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'10.5.5'!$C$7:$C$38</c:f>
              <c:numCache>
                <c:formatCode>#,##0</c:formatCode>
                <c:ptCount val="32"/>
                <c:pt idx="0">
                  <c:v>29</c:v>
                </c:pt>
                <c:pt idx="1">
                  <c:v>18</c:v>
                </c:pt>
                <c:pt idx="2">
                  <c:v>51</c:v>
                </c:pt>
                <c:pt idx="3">
                  <c:v>9</c:v>
                </c:pt>
                <c:pt idx="4">
                  <c:v>32</c:v>
                </c:pt>
                <c:pt idx="5">
                  <c:v>15</c:v>
                </c:pt>
                <c:pt idx="6">
                  <c:v>385</c:v>
                </c:pt>
                <c:pt idx="7">
                  <c:v>18</c:v>
                </c:pt>
                <c:pt idx="8">
                  <c:v>5</c:v>
                </c:pt>
                <c:pt idx="9">
                  <c:v>5</c:v>
                </c:pt>
                <c:pt idx="10">
                  <c:v>62</c:v>
                </c:pt>
                <c:pt idx="11">
                  <c:v>56</c:v>
                </c:pt>
                <c:pt idx="12">
                  <c:v>12</c:v>
                </c:pt>
                <c:pt idx="13">
                  <c:v>45</c:v>
                </c:pt>
                <c:pt idx="14">
                  <c:v>89</c:v>
                </c:pt>
                <c:pt idx="15">
                  <c:v>16</c:v>
                </c:pt>
                <c:pt idx="16">
                  <c:v>4</c:v>
                </c:pt>
                <c:pt idx="17">
                  <c:v>41</c:v>
                </c:pt>
                <c:pt idx="18">
                  <c:v>45</c:v>
                </c:pt>
                <c:pt idx="19">
                  <c:v>58</c:v>
                </c:pt>
                <c:pt idx="20">
                  <c:v>13</c:v>
                </c:pt>
                <c:pt idx="21">
                  <c:v>15</c:v>
                </c:pt>
                <c:pt idx="22">
                  <c:v>349</c:v>
                </c:pt>
                <c:pt idx="23">
                  <c:v>88</c:v>
                </c:pt>
                <c:pt idx="24">
                  <c:v>40</c:v>
                </c:pt>
                <c:pt idx="25">
                  <c:v>10</c:v>
                </c:pt>
                <c:pt idx="26">
                  <c:v>8</c:v>
                </c:pt>
                <c:pt idx="27">
                  <c:v>33</c:v>
                </c:pt>
                <c:pt idx="28">
                  <c:v>3</c:v>
                </c:pt>
                <c:pt idx="29">
                  <c:v>16</c:v>
                </c:pt>
                <c:pt idx="30">
                  <c:v>23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'10.5.5'!$D$4:$D$5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'10.5.5'!$D$7:$D$38</c:f>
              <c:numCache>
                <c:formatCode>#,##0</c:formatCode>
                <c:ptCount val="32"/>
                <c:pt idx="0">
                  <c:v>28</c:v>
                </c:pt>
                <c:pt idx="1">
                  <c:v>57</c:v>
                </c:pt>
                <c:pt idx="2">
                  <c:v>33</c:v>
                </c:pt>
                <c:pt idx="3">
                  <c:v>13</c:v>
                </c:pt>
                <c:pt idx="4">
                  <c:v>20</c:v>
                </c:pt>
                <c:pt idx="5">
                  <c:v>23</c:v>
                </c:pt>
                <c:pt idx="6">
                  <c:v>196</c:v>
                </c:pt>
                <c:pt idx="7">
                  <c:v>44</c:v>
                </c:pt>
                <c:pt idx="8">
                  <c:v>17</c:v>
                </c:pt>
                <c:pt idx="9">
                  <c:v>2</c:v>
                </c:pt>
                <c:pt idx="10">
                  <c:v>118</c:v>
                </c:pt>
                <c:pt idx="11">
                  <c:v>142</c:v>
                </c:pt>
                <c:pt idx="12">
                  <c:v>11</c:v>
                </c:pt>
                <c:pt idx="13">
                  <c:v>91</c:v>
                </c:pt>
                <c:pt idx="14">
                  <c:v>151</c:v>
                </c:pt>
                <c:pt idx="15">
                  <c:v>29</c:v>
                </c:pt>
                <c:pt idx="16">
                  <c:v>11</c:v>
                </c:pt>
                <c:pt idx="17">
                  <c:v>27</c:v>
                </c:pt>
                <c:pt idx="18">
                  <c:v>27</c:v>
                </c:pt>
                <c:pt idx="19">
                  <c:v>81</c:v>
                </c:pt>
                <c:pt idx="20">
                  <c:v>24</c:v>
                </c:pt>
                <c:pt idx="21">
                  <c:v>74</c:v>
                </c:pt>
                <c:pt idx="22">
                  <c:v>190</c:v>
                </c:pt>
                <c:pt idx="23">
                  <c:v>90</c:v>
                </c:pt>
                <c:pt idx="24">
                  <c:v>17</c:v>
                </c:pt>
                <c:pt idx="25">
                  <c:v>34</c:v>
                </c:pt>
                <c:pt idx="26">
                  <c:v>11</c:v>
                </c:pt>
                <c:pt idx="27">
                  <c:v>3</c:v>
                </c:pt>
                <c:pt idx="28">
                  <c:v>9</c:v>
                </c:pt>
                <c:pt idx="29">
                  <c:v>42</c:v>
                </c:pt>
                <c:pt idx="30">
                  <c:v>18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'10.5.5'!$E$4:$E$5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'10.5.5'!$E$7:$E$38</c:f>
              <c:numCache>
                <c:formatCode>#,##0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17</c:v>
                </c:pt>
                <c:pt idx="12">
                  <c:v>1</c:v>
                </c:pt>
                <c:pt idx="13">
                  <c:v>6</c:v>
                </c:pt>
                <c:pt idx="14">
                  <c:v>12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18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25</c:v>
                </c:pt>
                <c:pt idx="23">
                  <c:v>16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7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'10.5.5'!$F$4:$F$5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'10.5.5'!$F$7:$F$38</c:f>
              <c:numCache>
                <c:formatCode>#,##0</c:formatCode>
                <c:ptCount val="32"/>
                <c:pt idx="0">
                  <c:v>11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14</c:v>
                </c:pt>
                <c:pt idx="12">
                  <c:v>1</c:v>
                </c:pt>
                <c:pt idx="13">
                  <c:v>2</c:v>
                </c:pt>
                <c:pt idx="14">
                  <c:v>60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16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'10.5.5'!$G$4:$G$5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'10.5.5'!$G$7:$G$38</c:f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833576"/>
        <c:axId val="214833968"/>
      </c:barChart>
      <c:catAx>
        <c:axId val="214833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3968"/>
        <c:crosses val="autoZero"/>
        <c:auto val="1"/>
        <c:lblAlgn val="ctr"/>
        <c:lblOffset val="100"/>
        <c:noMultiLvlLbl val="0"/>
      </c:catAx>
      <c:valAx>
        <c:axId val="21483396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3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6</xdr:row>
      <xdr:rowOff>0</xdr:rowOff>
    </xdr:from>
    <xdr:to>
      <xdr:col>16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23</xdr:row>
      <xdr:rowOff>47625</xdr:rowOff>
    </xdr:from>
    <xdr:to>
      <xdr:col>15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18</xdr:row>
      <xdr:rowOff>114299</xdr:rowOff>
    </xdr:from>
    <xdr:to>
      <xdr:col>7</xdr:col>
      <xdr:colOff>0</xdr:colOff>
      <xdr:row>35</xdr:row>
      <xdr:rowOff>114299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18</xdr:row>
      <xdr:rowOff>142875</xdr:rowOff>
    </xdr:from>
    <xdr:to>
      <xdr:col>14</xdr:col>
      <xdr:colOff>209550</xdr:colOff>
      <xdr:row>35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Mis%20documentos\Estad&#237;stica\Estad&#237;stica%20B&#225;sica%202010\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B59" sqref="B59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97</v>
      </c>
    </row>
    <row r="4" spans="1:7" ht="17.25" x14ac:dyDescent="0.3">
      <c r="A4" s="16" t="s">
        <v>98</v>
      </c>
      <c r="B4" s="16"/>
      <c r="C4" s="16"/>
      <c r="D4" s="16"/>
      <c r="E4" s="16"/>
      <c r="F4" s="16"/>
    </row>
    <row r="6" spans="1:7" ht="25.5" customHeight="1" x14ac:dyDescent="0.2">
      <c r="A6" s="70" t="s">
        <v>81</v>
      </c>
      <c r="B6" s="71" t="s">
        <v>83</v>
      </c>
      <c r="C6" s="71"/>
      <c r="D6" s="71"/>
      <c r="E6" s="71"/>
      <c r="F6" s="70" t="s">
        <v>1</v>
      </c>
    </row>
    <row r="7" spans="1:7" ht="45" x14ac:dyDescent="0.2">
      <c r="A7" s="70"/>
      <c r="B7" s="50" t="s">
        <v>85</v>
      </c>
      <c r="C7" s="50" t="s">
        <v>86</v>
      </c>
      <c r="D7" s="50" t="s">
        <v>87</v>
      </c>
      <c r="E7" s="51" t="s">
        <v>88</v>
      </c>
      <c r="F7" s="70"/>
    </row>
    <row r="8" spans="1:7" ht="9" customHeight="1" x14ac:dyDescent="0.2">
      <c r="A8" s="31"/>
      <c r="B8" s="31"/>
      <c r="C8" s="31"/>
      <c r="D8" s="31"/>
      <c r="E8" s="31"/>
      <c r="F8" s="31"/>
    </row>
    <row r="9" spans="1:7" ht="14.1" customHeight="1" x14ac:dyDescent="0.25">
      <c r="A9" s="54" t="s">
        <v>2</v>
      </c>
      <c r="B9" s="55">
        <v>2388</v>
      </c>
      <c r="C9" s="55">
        <v>63</v>
      </c>
      <c r="D9" s="55">
        <v>304</v>
      </c>
      <c r="E9" s="55">
        <f>D9+C9</f>
        <v>367</v>
      </c>
      <c r="F9" s="56">
        <f>B9+E9</f>
        <v>2755</v>
      </c>
      <c r="G9" s="10" t="s">
        <v>50</v>
      </c>
    </row>
    <row r="10" spans="1:7" ht="14.1" customHeight="1" x14ac:dyDescent="0.25">
      <c r="A10" s="22" t="s">
        <v>3</v>
      </c>
      <c r="B10" s="9">
        <v>2326</v>
      </c>
      <c r="C10" s="9">
        <v>60</v>
      </c>
      <c r="D10" s="9">
        <v>115</v>
      </c>
      <c r="E10" s="9">
        <f t="shared" ref="E10:E40" si="0">D10+C10</f>
        <v>175</v>
      </c>
      <c r="F10" s="46">
        <f t="shared" ref="F10:F40" si="1">B10+E10</f>
        <v>2501</v>
      </c>
      <c r="G10" s="10" t="s">
        <v>51</v>
      </c>
    </row>
    <row r="11" spans="1:7" ht="14.1" customHeight="1" x14ac:dyDescent="0.25">
      <c r="A11" s="54" t="s">
        <v>4</v>
      </c>
      <c r="B11" s="55">
        <v>369</v>
      </c>
      <c r="C11" s="55">
        <v>20</v>
      </c>
      <c r="D11" s="55">
        <v>267</v>
      </c>
      <c r="E11" s="55">
        <f t="shared" si="0"/>
        <v>287</v>
      </c>
      <c r="F11" s="56">
        <f t="shared" si="1"/>
        <v>656</v>
      </c>
      <c r="G11" s="10" t="s">
        <v>52</v>
      </c>
    </row>
    <row r="12" spans="1:7" ht="14.1" customHeight="1" x14ac:dyDescent="0.25">
      <c r="A12" s="22" t="s">
        <v>5</v>
      </c>
      <c r="B12" s="9">
        <v>255</v>
      </c>
      <c r="C12" s="9">
        <v>8</v>
      </c>
      <c r="D12" s="9">
        <v>56</v>
      </c>
      <c r="E12" s="9">
        <f t="shared" si="0"/>
        <v>64</v>
      </c>
      <c r="F12" s="46">
        <f t="shared" si="1"/>
        <v>319</v>
      </c>
      <c r="G12" s="10" t="s">
        <v>95</v>
      </c>
    </row>
    <row r="13" spans="1:7" ht="14.1" customHeight="1" x14ac:dyDescent="0.25">
      <c r="A13" s="54" t="s">
        <v>6</v>
      </c>
      <c r="B13" s="55">
        <v>952</v>
      </c>
      <c r="C13" s="55">
        <v>126</v>
      </c>
      <c r="D13" s="55">
        <v>164</v>
      </c>
      <c r="E13" s="55">
        <f t="shared" si="0"/>
        <v>290</v>
      </c>
      <c r="F13" s="56">
        <f t="shared" si="1"/>
        <v>1242</v>
      </c>
      <c r="G13" s="10" t="s">
        <v>53</v>
      </c>
    </row>
    <row r="14" spans="1:7" ht="14.1" customHeight="1" x14ac:dyDescent="0.25">
      <c r="A14" s="22" t="s">
        <v>7</v>
      </c>
      <c r="B14" s="9">
        <v>4664</v>
      </c>
      <c r="C14" s="9">
        <v>54</v>
      </c>
      <c r="D14" s="9">
        <v>72</v>
      </c>
      <c r="E14" s="9">
        <f t="shared" si="0"/>
        <v>126</v>
      </c>
      <c r="F14" s="46">
        <f t="shared" si="1"/>
        <v>4790</v>
      </c>
      <c r="G14" s="10" t="s">
        <v>54</v>
      </c>
    </row>
    <row r="15" spans="1:7" ht="14.1" customHeight="1" x14ac:dyDescent="0.25">
      <c r="A15" s="54" t="s">
        <v>94</v>
      </c>
      <c r="B15" s="55">
        <v>28352</v>
      </c>
      <c r="C15" s="55">
        <v>3014</v>
      </c>
      <c r="D15" s="55">
        <v>1591</v>
      </c>
      <c r="E15" s="55">
        <f>D15+C15</f>
        <v>4605</v>
      </c>
      <c r="F15" s="56">
        <f>B15+E15</f>
        <v>32957</v>
      </c>
      <c r="G15" s="10" t="s">
        <v>93</v>
      </c>
    </row>
    <row r="16" spans="1:7" ht="14.1" customHeight="1" x14ac:dyDescent="0.25">
      <c r="A16" s="22" t="s">
        <v>8</v>
      </c>
      <c r="B16" s="9">
        <v>5863</v>
      </c>
      <c r="C16" s="9">
        <v>69</v>
      </c>
      <c r="D16" s="9">
        <v>166</v>
      </c>
      <c r="E16" s="9">
        <f t="shared" si="0"/>
        <v>235</v>
      </c>
      <c r="F16" s="46">
        <f t="shared" si="1"/>
        <v>6098</v>
      </c>
      <c r="G16" s="10" t="s">
        <v>55</v>
      </c>
    </row>
    <row r="17" spans="1:7" ht="14.1" customHeight="1" x14ac:dyDescent="0.25">
      <c r="A17" s="54" t="s">
        <v>9</v>
      </c>
      <c r="B17" s="55">
        <v>2774</v>
      </c>
      <c r="C17" s="55">
        <v>5</v>
      </c>
      <c r="D17" s="55">
        <v>50</v>
      </c>
      <c r="E17" s="55">
        <f t="shared" si="0"/>
        <v>55</v>
      </c>
      <c r="F17" s="56">
        <f t="shared" si="1"/>
        <v>2829</v>
      </c>
      <c r="G17" s="10" t="s">
        <v>56</v>
      </c>
    </row>
    <row r="18" spans="1:7" ht="14.1" customHeight="1" x14ac:dyDescent="0.25">
      <c r="A18" s="22" t="s">
        <v>10</v>
      </c>
      <c r="B18" s="9">
        <v>2215</v>
      </c>
      <c r="C18" s="9">
        <v>35</v>
      </c>
      <c r="D18" s="9">
        <v>27</v>
      </c>
      <c r="E18" s="9">
        <f t="shared" si="0"/>
        <v>62</v>
      </c>
      <c r="F18" s="46">
        <f t="shared" si="1"/>
        <v>2277</v>
      </c>
      <c r="G18" s="10" t="s">
        <v>57</v>
      </c>
    </row>
    <row r="19" spans="1:7" ht="14.1" customHeight="1" x14ac:dyDescent="0.25">
      <c r="A19" s="54" t="s">
        <v>11</v>
      </c>
      <c r="B19" s="55">
        <v>6487</v>
      </c>
      <c r="C19" s="55">
        <v>703</v>
      </c>
      <c r="D19" s="55">
        <v>640</v>
      </c>
      <c r="E19" s="55">
        <f t="shared" si="0"/>
        <v>1343</v>
      </c>
      <c r="F19" s="56">
        <f t="shared" si="1"/>
        <v>7830</v>
      </c>
      <c r="G19" s="10" t="s">
        <v>58</v>
      </c>
    </row>
    <row r="20" spans="1:7" ht="14.1" customHeight="1" x14ac:dyDescent="0.25">
      <c r="A20" s="22" t="s">
        <v>12</v>
      </c>
      <c r="B20" s="9">
        <v>9295</v>
      </c>
      <c r="C20" s="9">
        <v>432</v>
      </c>
      <c r="D20" s="9">
        <v>1468</v>
      </c>
      <c r="E20" s="9">
        <f t="shared" si="0"/>
        <v>1900</v>
      </c>
      <c r="F20" s="46">
        <f t="shared" si="1"/>
        <v>11195</v>
      </c>
      <c r="G20" s="10" t="s">
        <v>59</v>
      </c>
    </row>
    <row r="21" spans="1:7" ht="14.1" customHeight="1" x14ac:dyDescent="0.25">
      <c r="A21" s="54" t="s">
        <v>13</v>
      </c>
      <c r="B21" s="55">
        <v>658</v>
      </c>
      <c r="C21" s="55">
        <v>69</v>
      </c>
      <c r="D21" s="55">
        <v>93</v>
      </c>
      <c r="E21" s="55">
        <f t="shared" si="0"/>
        <v>162</v>
      </c>
      <c r="F21" s="56">
        <f t="shared" si="1"/>
        <v>820</v>
      </c>
      <c r="G21" s="10" t="s">
        <v>60</v>
      </c>
    </row>
    <row r="22" spans="1:7" ht="14.1" customHeight="1" x14ac:dyDescent="0.25">
      <c r="A22" s="22" t="s">
        <v>14</v>
      </c>
      <c r="B22" s="9">
        <v>7929</v>
      </c>
      <c r="C22" s="9">
        <v>182</v>
      </c>
      <c r="D22" s="9">
        <v>504</v>
      </c>
      <c r="E22" s="9">
        <f t="shared" si="0"/>
        <v>686</v>
      </c>
      <c r="F22" s="46">
        <f t="shared" si="1"/>
        <v>8615</v>
      </c>
      <c r="G22" s="10" t="s">
        <v>61</v>
      </c>
    </row>
    <row r="23" spans="1:7" ht="14.1" customHeight="1" x14ac:dyDescent="0.25">
      <c r="A23" s="54" t="s">
        <v>15</v>
      </c>
      <c r="B23" s="55">
        <v>10796</v>
      </c>
      <c r="C23" s="55">
        <v>537</v>
      </c>
      <c r="D23" s="55">
        <v>2444</v>
      </c>
      <c r="E23" s="55">
        <f t="shared" si="0"/>
        <v>2981</v>
      </c>
      <c r="F23" s="56">
        <f t="shared" si="1"/>
        <v>13777</v>
      </c>
      <c r="G23" s="10" t="s">
        <v>62</v>
      </c>
    </row>
    <row r="24" spans="1:7" ht="14.1" customHeight="1" x14ac:dyDescent="0.25">
      <c r="A24" s="22" t="s">
        <v>16</v>
      </c>
      <c r="B24" s="9">
        <v>5516</v>
      </c>
      <c r="C24" s="9">
        <v>178</v>
      </c>
      <c r="D24" s="9">
        <v>210</v>
      </c>
      <c r="E24" s="9">
        <f t="shared" si="0"/>
        <v>388</v>
      </c>
      <c r="F24" s="46">
        <f t="shared" si="1"/>
        <v>5904</v>
      </c>
      <c r="G24" s="10" t="s">
        <v>63</v>
      </c>
    </row>
    <row r="25" spans="1:7" ht="14.1" customHeight="1" x14ac:dyDescent="0.25">
      <c r="A25" s="54" t="s">
        <v>17</v>
      </c>
      <c r="B25" s="55">
        <v>893</v>
      </c>
      <c r="C25" s="55">
        <v>10</v>
      </c>
      <c r="D25" s="55">
        <v>48</v>
      </c>
      <c r="E25" s="55">
        <f t="shared" si="0"/>
        <v>58</v>
      </c>
      <c r="F25" s="56">
        <f t="shared" si="1"/>
        <v>951</v>
      </c>
      <c r="G25" s="10" t="s">
        <v>64</v>
      </c>
    </row>
    <row r="26" spans="1:7" ht="14.1" customHeight="1" x14ac:dyDescent="0.25">
      <c r="A26" s="22" t="s">
        <v>18</v>
      </c>
      <c r="B26" s="9">
        <v>172</v>
      </c>
      <c r="C26" s="9">
        <v>92</v>
      </c>
      <c r="D26" s="9">
        <v>165</v>
      </c>
      <c r="E26" s="9">
        <f t="shared" si="0"/>
        <v>257</v>
      </c>
      <c r="F26" s="46">
        <f t="shared" si="1"/>
        <v>429</v>
      </c>
      <c r="G26" s="10" t="s">
        <v>65</v>
      </c>
    </row>
    <row r="27" spans="1:7" ht="14.1" customHeight="1" x14ac:dyDescent="0.25">
      <c r="A27" s="54" t="s">
        <v>19</v>
      </c>
      <c r="B27" s="55">
        <v>21493</v>
      </c>
      <c r="C27" s="55">
        <v>348</v>
      </c>
      <c r="D27" s="55">
        <v>269</v>
      </c>
      <c r="E27" s="55">
        <f t="shared" si="0"/>
        <v>617</v>
      </c>
      <c r="F27" s="56">
        <f t="shared" si="1"/>
        <v>22110</v>
      </c>
      <c r="G27" s="10" t="s">
        <v>66</v>
      </c>
    </row>
    <row r="28" spans="1:7" ht="14.1" customHeight="1" x14ac:dyDescent="0.25">
      <c r="A28" s="22" t="s">
        <v>20</v>
      </c>
      <c r="B28" s="9">
        <v>1103</v>
      </c>
      <c r="C28" s="9">
        <v>112</v>
      </c>
      <c r="D28" s="9">
        <v>308</v>
      </c>
      <c r="E28" s="9">
        <f t="shared" si="0"/>
        <v>420</v>
      </c>
      <c r="F28" s="46">
        <f t="shared" si="1"/>
        <v>1523</v>
      </c>
      <c r="G28" s="10" t="s">
        <v>67</v>
      </c>
    </row>
    <row r="29" spans="1:7" ht="14.1" customHeight="1" x14ac:dyDescent="0.25">
      <c r="A29" s="54" t="s">
        <v>21</v>
      </c>
      <c r="B29" s="55">
        <v>2939</v>
      </c>
      <c r="C29" s="55">
        <v>211</v>
      </c>
      <c r="D29" s="55">
        <v>139</v>
      </c>
      <c r="E29" s="55">
        <f t="shared" si="0"/>
        <v>350</v>
      </c>
      <c r="F29" s="56">
        <f t="shared" si="1"/>
        <v>3289</v>
      </c>
      <c r="G29" s="10" t="s">
        <v>68</v>
      </c>
    </row>
    <row r="30" spans="1:7" ht="14.1" customHeight="1" x14ac:dyDescent="0.25">
      <c r="A30" s="22" t="s">
        <v>22</v>
      </c>
      <c r="B30" s="9">
        <v>4643</v>
      </c>
      <c r="C30" s="9">
        <v>131</v>
      </c>
      <c r="D30" s="9">
        <v>344</v>
      </c>
      <c r="E30" s="9">
        <f t="shared" si="0"/>
        <v>475</v>
      </c>
      <c r="F30" s="46">
        <f t="shared" si="1"/>
        <v>5118</v>
      </c>
      <c r="G30" s="10" t="s">
        <v>69</v>
      </c>
    </row>
    <row r="31" spans="1:7" ht="14.1" customHeight="1" x14ac:dyDescent="0.25">
      <c r="A31" s="54" t="s">
        <v>23</v>
      </c>
      <c r="B31" s="55">
        <v>286</v>
      </c>
      <c r="C31" s="55">
        <v>130</v>
      </c>
      <c r="D31" s="55">
        <v>1500</v>
      </c>
      <c r="E31" s="55">
        <f t="shared" si="0"/>
        <v>1630</v>
      </c>
      <c r="F31" s="56">
        <f t="shared" si="1"/>
        <v>1916</v>
      </c>
      <c r="G31" s="10" t="s">
        <v>70</v>
      </c>
    </row>
    <row r="32" spans="1:7" ht="14.1" customHeight="1" x14ac:dyDescent="0.25">
      <c r="A32" s="22" t="s">
        <v>24</v>
      </c>
      <c r="B32" s="9">
        <v>3908</v>
      </c>
      <c r="C32" s="9">
        <v>131</v>
      </c>
      <c r="D32" s="9">
        <v>500</v>
      </c>
      <c r="E32" s="9">
        <f t="shared" si="0"/>
        <v>631</v>
      </c>
      <c r="F32" s="46">
        <f t="shared" si="1"/>
        <v>4539</v>
      </c>
      <c r="G32" s="10" t="s">
        <v>71</v>
      </c>
    </row>
    <row r="33" spans="1:7" ht="14.1" customHeight="1" x14ac:dyDescent="0.25">
      <c r="A33" s="54" t="s">
        <v>25</v>
      </c>
      <c r="B33" s="55">
        <v>3284</v>
      </c>
      <c r="C33" s="55">
        <v>121</v>
      </c>
      <c r="D33" s="55">
        <v>142</v>
      </c>
      <c r="E33" s="55">
        <f t="shared" si="0"/>
        <v>263</v>
      </c>
      <c r="F33" s="56">
        <f t="shared" si="1"/>
        <v>3547</v>
      </c>
      <c r="G33" s="10" t="s">
        <v>72</v>
      </c>
    </row>
    <row r="34" spans="1:7" ht="14.1" customHeight="1" x14ac:dyDescent="0.25">
      <c r="A34" s="22" t="s">
        <v>26</v>
      </c>
      <c r="B34" s="9">
        <v>2825</v>
      </c>
      <c r="C34" s="9">
        <v>86</v>
      </c>
      <c r="D34" s="9">
        <v>114</v>
      </c>
      <c r="E34" s="9">
        <f t="shared" si="0"/>
        <v>200</v>
      </c>
      <c r="F34" s="46">
        <f t="shared" si="1"/>
        <v>3025</v>
      </c>
      <c r="G34" s="10" t="s">
        <v>73</v>
      </c>
    </row>
    <row r="35" spans="1:7" ht="14.1" customHeight="1" x14ac:dyDescent="0.25">
      <c r="A35" s="54" t="s">
        <v>27</v>
      </c>
      <c r="B35" s="55">
        <v>634</v>
      </c>
      <c r="C35" s="55">
        <v>107</v>
      </c>
      <c r="D35" s="55">
        <v>43</v>
      </c>
      <c r="E35" s="55">
        <f t="shared" si="0"/>
        <v>150</v>
      </c>
      <c r="F35" s="56">
        <f t="shared" si="1"/>
        <v>784</v>
      </c>
      <c r="G35" s="10" t="s">
        <v>74</v>
      </c>
    </row>
    <row r="36" spans="1:7" ht="14.1" customHeight="1" x14ac:dyDescent="0.25">
      <c r="A36" s="22" t="s">
        <v>28</v>
      </c>
      <c r="B36" s="9">
        <v>8052</v>
      </c>
      <c r="C36" s="9">
        <v>68</v>
      </c>
      <c r="D36" s="9">
        <v>142</v>
      </c>
      <c r="E36" s="9">
        <f t="shared" si="0"/>
        <v>210</v>
      </c>
      <c r="F36" s="46">
        <f t="shared" si="1"/>
        <v>8262</v>
      </c>
      <c r="G36" s="10" t="s">
        <v>96</v>
      </c>
    </row>
    <row r="37" spans="1:7" ht="14.1" customHeight="1" x14ac:dyDescent="0.25">
      <c r="A37" s="54" t="s">
        <v>29</v>
      </c>
      <c r="B37" s="55">
        <v>177</v>
      </c>
      <c r="C37" s="55">
        <v>36</v>
      </c>
      <c r="D37" s="55">
        <v>26</v>
      </c>
      <c r="E37" s="55">
        <f t="shared" si="0"/>
        <v>62</v>
      </c>
      <c r="F37" s="56">
        <f t="shared" si="1"/>
        <v>239</v>
      </c>
      <c r="G37" s="10" t="s">
        <v>75</v>
      </c>
    </row>
    <row r="38" spans="1:7" ht="14.1" customHeight="1" x14ac:dyDescent="0.25">
      <c r="A38" s="22" t="s">
        <v>30</v>
      </c>
      <c r="B38" s="9">
        <v>7235</v>
      </c>
      <c r="C38" s="9">
        <v>134</v>
      </c>
      <c r="D38" s="9">
        <v>125</v>
      </c>
      <c r="E38" s="9">
        <f t="shared" si="0"/>
        <v>259</v>
      </c>
      <c r="F38" s="46">
        <f t="shared" si="1"/>
        <v>7494</v>
      </c>
      <c r="G38" s="10" t="s">
        <v>76</v>
      </c>
    </row>
    <row r="39" spans="1:7" ht="14.1" customHeight="1" x14ac:dyDescent="0.25">
      <c r="A39" s="54" t="s">
        <v>31</v>
      </c>
      <c r="B39" s="55">
        <v>1390</v>
      </c>
      <c r="C39" s="55">
        <v>25</v>
      </c>
      <c r="D39" s="55">
        <v>125</v>
      </c>
      <c r="E39" s="55">
        <f t="shared" si="0"/>
        <v>150</v>
      </c>
      <c r="F39" s="56">
        <f t="shared" si="1"/>
        <v>1540</v>
      </c>
      <c r="G39" s="10" t="s">
        <v>77</v>
      </c>
    </row>
    <row r="40" spans="1:7" ht="14.1" customHeight="1" x14ac:dyDescent="0.25">
      <c r="A40" s="22" t="s">
        <v>32</v>
      </c>
      <c r="B40" s="9">
        <v>849</v>
      </c>
      <c r="C40" s="9">
        <v>50</v>
      </c>
      <c r="D40" s="9">
        <v>91</v>
      </c>
      <c r="E40" s="9">
        <f t="shared" si="0"/>
        <v>141</v>
      </c>
      <c r="F40" s="46">
        <f t="shared" si="1"/>
        <v>990</v>
      </c>
      <c r="G40" s="10" t="s">
        <v>78</v>
      </c>
    </row>
    <row r="41" spans="1:7" ht="9" customHeight="1" x14ac:dyDescent="0.2">
      <c r="A41" s="31"/>
      <c r="B41" s="32"/>
      <c r="C41" s="32"/>
      <c r="D41" s="32"/>
      <c r="E41" s="32"/>
      <c r="F41" s="32"/>
    </row>
    <row r="42" spans="1:7" ht="23.25" customHeight="1" x14ac:dyDescent="0.2">
      <c r="A42" s="52" t="s">
        <v>1</v>
      </c>
      <c r="B42" s="53">
        <f>SUM(B9:B40)</f>
        <v>150722</v>
      </c>
      <c r="C42" s="53">
        <f t="shared" ref="C42:F42" si="2">SUM(C9:C40)</f>
        <v>7347</v>
      </c>
      <c r="D42" s="53">
        <f t="shared" si="2"/>
        <v>12252</v>
      </c>
      <c r="E42" s="53">
        <f t="shared" si="2"/>
        <v>19599</v>
      </c>
      <c r="F42" s="53">
        <f t="shared" si="2"/>
        <v>170321</v>
      </c>
    </row>
    <row r="43" spans="1:7" x14ac:dyDescent="0.2">
      <c r="A43" s="7"/>
      <c r="B43" s="19"/>
      <c r="C43" s="19"/>
      <c r="D43" s="11">
        <f>B42*100/$F$42</f>
        <v>88.492904574303822</v>
      </c>
      <c r="E43" s="11">
        <f>E42*100/$F$42</f>
        <v>11.507095425696185</v>
      </c>
      <c r="F43" s="11">
        <f>SUM(D43:E43)</f>
        <v>100</v>
      </c>
    </row>
    <row r="44" spans="1:7" x14ac:dyDescent="0.2">
      <c r="A44" s="49" t="s">
        <v>104</v>
      </c>
      <c r="B44" s="19"/>
      <c r="C44" s="20"/>
    </row>
    <row r="45" spans="1:7" x14ac:dyDescent="0.2">
      <c r="A45" s="23"/>
      <c r="B45" s="19"/>
      <c r="C45" s="19"/>
      <c r="D45" s="24" t="s">
        <v>85</v>
      </c>
      <c r="E45" s="24" t="s">
        <v>89</v>
      </c>
      <c r="F45" s="19"/>
    </row>
    <row r="46" spans="1:7" x14ac:dyDescent="0.2">
      <c r="B46" s="19"/>
      <c r="C46" s="19"/>
      <c r="D46" s="19"/>
      <c r="E46" s="19"/>
      <c r="F46" s="19"/>
    </row>
    <row r="47" spans="1:7" x14ac:dyDescent="0.2">
      <c r="B47" s="19"/>
      <c r="C47" s="19"/>
      <c r="D47" s="19"/>
      <c r="E47" s="19"/>
      <c r="F47" s="19"/>
    </row>
    <row r="48" spans="1:7" x14ac:dyDescent="0.2">
      <c r="B48" s="19"/>
      <c r="C48" s="19"/>
      <c r="D48" s="19"/>
      <c r="E48" s="19"/>
      <c r="F48" s="19"/>
      <c r="G48" s="19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3"/>
  <sheetViews>
    <sheetView zoomScaleNormal="100" workbookViewId="0">
      <selection activeCell="B77" sqref="B77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99</v>
      </c>
    </row>
    <row r="3" spans="1:10" x14ac:dyDescent="0.25">
      <c r="F3" s="4"/>
    </row>
    <row r="4" spans="1:10" ht="18.75" customHeight="1" x14ac:dyDescent="0.25">
      <c r="A4" s="72" t="s">
        <v>82</v>
      </c>
      <c r="B4" s="74" t="s">
        <v>33</v>
      </c>
      <c r="C4" s="74" t="s">
        <v>79</v>
      </c>
      <c r="D4" s="74" t="s">
        <v>80</v>
      </c>
      <c r="E4" s="74" t="s">
        <v>35</v>
      </c>
      <c r="F4" s="74" t="s">
        <v>84</v>
      </c>
      <c r="G4" s="74" t="s">
        <v>41</v>
      </c>
      <c r="H4" s="73" t="s">
        <v>1</v>
      </c>
    </row>
    <row r="5" spans="1:10" ht="18.75" customHeight="1" x14ac:dyDescent="0.25">
      <c r="A5" s="72"/>
      <c r="B5" s="74"/>
      <c r="C5" s="74"/>
      <c r="D5" s="74"/>
      <c r="E5" s="74"/>
      <c r="F5" s="74"/>
      <c r="G5" s="74"/>
      <c r="H5" s="73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4" t="s">
        <v>2</v>
      </c>
      <c r="B7" s="60">
        <v>1284</v>
      </c>
      <c r="C7" s="60">
        <v>602</v>
      </c>
      <c r="D7" s="60">
        <v>135</v>
      </c>
      <c r="E7" s="60">
        <v>265</v>
      </c>
      <c r="F7" s="60">
        <v>101</v>
      </c>
      <c r="G7" s="60">
        <v>1</v>
      </c>
      <c r="H7" s="64">
        <f t="shared" ref="H7:H38" si="0">SUM(B7:G7)</f>
        <v>2388</v>
      </c>
      <c r="I7" s="10" t="s">
        <v>50</v>
      </c>
      <c r="J7" s="12"/>
    </row>
    <row r="8" spans="1:10" x14ac:dyDescent="0.25">
      <c r="A8" s="15" t="s">
        <v>3</v>
      </c>
      <c r="B8" s="2">
        <v>1539</v>
      </c>
      <c r="C8" s="2">
        <v>436</v>
      </c>
      <c r="D8" s="2">
        <v>213</v>
      </c>
      <c r="E8" s="2">
        <v>126</v>
      </c>
      <c r="F8" s="2">
        <v>12</v>
      </c>
      <c r="G8" s="2">
        <v>0</v>
      </c>
      <c r="H8" s="65">
        <f t="shared" si="0"/>
        <v>2326</v>
      </c>
      <c r="I8" s="10" t="s">
        <v>51</v>
      </c>
      <c r="J8" s="12"/>
    </row>
    <row r="9" spans="1:10" x14ac:dyDescent="0.25">
      <c r="A9" s="54" t="s">
        <v>4</v>
      </c>
      <c r="B9" s="60">
        <v>237</v>
      </c>
      <c r="C9" s="60">
        <v>36</v>
      </c>
      <c r="D9" s="60">
        <v>14</v>
      </c>
      <c r="E9" s="60">
        <v>77</v>
      </c>
      <c r="F9" s="60">
        <v>4</v>
      </c>
      <c r="G9" s="60">
        <v>1</v>
      </c>
      <c r="H9" s="64">
        <f t="shared" si="0"/>
        <v>369</v>
      </c>
      <c r="I9" s="10" t="s">
        <v>52</v>
      </c>
      <c r="J9" s="12"/>
    </row>
    <row r="10" spans="1:10" x14ac:dyDescent="0.25">
      <c r="A10" s="15" t="s">
        <v>5</v>
      </c>
      <c r="B10" s="2">
        <v>137</v>
      </c>
      <c r="C10" s="2">
        <v>46</v>
      </c>
      <c r="D10" s="2">
        <v>19</v>
      </c>
      <c r="E10" s="2">
        <v>47</v>
      </c>
      <c r="F10" s="2">
        <v>6</v>
      </c>
      <c r="G10" s="2">
        <v>0</v>
      </c>
      <c r="H10" s="65">
        <f t="shared" si="0"/>
        <v>255</v>
      </c>
      <c r="I10" s="10" t="s">
        <v>95</v>
      </c>
      <c r="J10" s="12"/>
    </row>
    <row r="11" spans="1:10" x14ac:dyDescent="0.25">
      <c r="A11" s="54" t="s">
        <v>6</v>
      </c>
      <c r="B11" s="60">
        <v>433</v>
      </c>
      <c r="C11" s="60">
        <v>231</v>
      </c>
      <c r="D11" s="60">
        <v>47</v>
      </c>
      <c r="E11" s="60">
        <v>223</v>
      </c>
      <c r="F11" s="60">
        <v>17</v>
      </c>
      <c r="G11" s="60">
        <v>1</v>
      </c>
      <c r="H11" s="64">
        <f t="shared" si="0"/>
        <v>952</v>
      </c>
      <c r="I11" s="10" t="s">
        <v>53</v>
      </c>
      <c r="J11" s="12"/>
    </row>
    <row r="12" spans="1:10" x14ac:dyDescent="0.25">
      <c r="A12" s="15" t="s">
        <v>7</v>
      </c>
      <c r="B12" s="2">
        <v>3350</v>
      </c>
      <c r="C12" s="2">
        <v>563</v>
      </c>
      <c r="D12" s="2">
        <v>335</v>
      </c>
      <c r="E12" s="2">
        <v>290</v>
      </c>
      <c r="F12" s="2">
        <v>125</v>
      </c>
      <c r="G12" s="2">
        <v>1</v>
      </c>
      <c r="H12" s="65">
        <f t="shared" si="0"/>
        <v>4664</v>
      </c>
      <c r="I12" s="10" t="s">
        <v>54</v>
      </c>
      <c r="J12" s="12"/>
    </row>
    <row r="13" spans="1:10" x14ac:dyDescent="0.25">
      <c r="A13" s="54" t="s">
        <v>94</v>
      </c>
      <c r="B13" s="60">
        <v>16857</v>
      </c>
      <c r="C13" s="60">
        <v>4220</v>
      </c>
      <c r="D13" s="60">
        <v>3061</v>
      </c>
      <c r="E13" s="60">
        <v>3238</v>
      </c>
      <c r="F13" s="60">
        <v>941</v>
      </c>
      <c r="G13" s="60">
        <v>35</v>
      </c>
      <c r="H13" s="64">
        <f>SUM(B13:G13)</f>
        <v>28352</v>
      </c>
      <c r="I13" s="10" t="s">
        <v>93</v>
      </c>
      <c r="J13" s="12"/>
    </row>
    <row r="14" spans="1:10" x14ac:dyDescent="0.25">
      <c r="A14" s="15" t="s">
        <v>8</v>
      </c>
      <c r="B14" s="2">
        <v>3828</v>
      </c>
      <c r="C14" s="2">
        <v>994</v>
      </c>
      <c r="D14" s="2">
        <v>334</v>
      </c>
      <c r="E14" s="2">
        <v>459</v>
      </c>
      <c r="F14" s="2">
        <v>245</v>
      </c>
      <c r="G14" s="2">
        <v>3</v>
      </c>
      <c r="H14" s="65">
        <f t="shared" si="0"/>
        <v>5863</v>
      </c>
      <c r="I14" s="10" t="s">
        <v>55</v>
      </c>
      <c r="J14" s="12"/>
    </row>
    <row r="15" spans="1:10" x14ac:dyDescent="0.25">
      <c r="A15" s="54" t="s">
        <v>9</v>
      </c>
      <c r="B15" s="60">
        <v>1490</v>
      </c>
      <c r="C15" s="60">
        <v>374</v>
      </c>
      <c r="D15" s="60">
        <v>250</v>
      </c>
      <c r="E15" s="60">
        <v>612</v>
      </c>
      <c r="F15" s="60">
        <v>47</v>
      </c>
      <c r="G15" s="60">
        <v>1</v>
      </c>
      <c r="H15" s="64">
        <f t="shared" si="0"/>
        <v>2774</v>
      </c>
      <c r="I15" s="10" t="s">
        <v>56</v>
      </c>
      <c r="J15" s="12"/>
    </row>
    <row r="16" spans="1:10" x14ac:dyDescent="0.25">
      <c r="A16" s="15" t="s">
        <v>10</v>
      </c>
      <c r="B16" s="2">
        <v>1279</v>
      </c>
      <c r="C16" s="2">
        <v>418</v>
      </c>
      <c r="D16" s="2">
        <v>98</v>
      </c>
      <c r="E16" s="2">
        <v>293</v>
      </c>
      <c r="F16" s="2">
        <v>126</v>
      </c>
      <c r="G16" s="2">
        <v>1</v>
      </c>
      <c r="H16" s="65">
        <f t="shared" si="0"/>
        <v>2215</v>
      </c>
      <c r="I16" s="10" t="s">
        <v>57</v>
      </c>
      <c r="J16" s="12"/>
    </row>
    <row r="17" spans="1:10" x14ac:dyDescent="0.25">
      <c r="A17" s="54" t="s">
        <v>11</v>
      </c>
      <c r="B17" s="60">
        <v>3787</v>
      </c>
      <c r="C17" s="60">
        <v>1058</v>
      </c>
      <c r="D17" s="60">
        <v>607</v>
      </c>
      <c r="E17" s="60">
        <v>758</v>
      </c>
      <c r="F17" s="60">
        <v>273</v>
      </c>
      <c r="G17" s="60">
        <v>4</v>
      </c>
      <c r="H17" s="64">
        <f t="shared" si="0"/>
        <v>6487</v>
      </c>
      <c r="I17" s="10" t="s">
        <v>58</v>
      </c>
      <c r="J17" s="12"/>
    </row>
    <row r="18" spans="1:10" x14ac:dyDescent="0.25">
      <c r="A18" s="15" t="s">
        <v>12</v>
      </c>
      <c r="B18" s="2">
        <v>5114</v>
      </c>
      <c r="C18" s="2">
        <v>1461</v>
      </c>
      <c r="D18" s="2">
        <v>568</v>
      </c>
      <c r="E18" s="2">
        <v>1846</v>
      </c>
      <c r="F18" s="2">
        <v>304</v>
      </c>
      <c r="G18" s="2">
        <v>2</v>
      </c>
      <c r="H18" s="65">
        <f t="shared" si="0"/>
        <v>9295</v>
      </c>
      <c r="I18" s="10" t="s">
        <v>59</v>
      </c>
      <c r="J18" s="12"/>
    </row>
    <row r="19" spans="1:10" x14ac:dyDescent="0.25">
      <c r="A19" s="54" t="s">
        <v>13</v>
      </c>
      <c r="B19" s="60">
        <v>431</v>
      </c>
      <c r="C19" s="60">
        <v>71</v>
      </c>
      <c r="D19" s="60">
        <v>86</v>
      </c>
      <c r="E19" s="60">
        <v>51</v>
      </c>
      <c r="F19" s="60">
        <v>14</v>
      </c>
      <c r="G19" s="60">
        <v>5</v>
      </c>
      <c r="H19" s="64">
        <f t="shared" si="0"/>
        <v>658</v>
      </c>
      <c r="I19" s="10" t="s">
        <v>60</v>
      </c>
      <c r="J19" s="12"/>
    </row>
    <row r="20" spans="1:10" x14ac:dyDescent="0.25">
      <c r="A20" s="15" t="s">
        <v>14</v>
      </c>
      <c r="B20" s="2">
        <v>4392</v>
      </c>
      <c r="C20" s="2">
        <v>1463</v>
      </c>
      <c r="D20" s="2">
        <v>1312</v>
      </c>
      <c r="E20" s="2">
        <v>555</v>
      </c>
      <c r="F20" s="2">
        <v>198</v>
      </c>
      <c r="G20" s="2">
        <v>9</v>
      </c>
      <c r="H20" s="65">
        <f t="shared" si="0"/>
        <v>7929</v>
      </c>
      <c r="I20" s="10" t="s">
        <v>61</v>
      </c>
      <c r="J20" s="12"/>
    </row>
    <row r="21" spans="1:10" x14ac:dyDescent="0.25">
      <c r="A21" s="54" t="s">
        <v>15</v>
      </c>
      <c r="B21" s="60">
        <v>6389</v>
      </c>
      <c r="C21" s="60">
        <v>1681</v>
      </c>
      <c r="D21" s="60">
        <v>1073</v>
      </c>
      <c r="E21" s="60">
        <v>1349</v>
      </c>
      <c r="F21" s="60">
        <v>276</v>
      </c>
      <c r="G21" s="60">
        <v>28</v>
      </c>
      <c r="H21" s="64">
        <f t="shared" si="0"/>
        <v>10796</v>
      </c>
      <c r="I21" s="10" t="s">
        <v>62</v>
      </c>
      <c r="J21" s="12"/>
    </row>
    <row r="22" spans="1:10" x14ac:dyDescent="0.25">
      <c r="A22" s="15" t="s">
        <v>16</v>
      </c>
      <c r="B22" s="2">
        <v>2246</v>
      </c>
      <c r="C22" s="2">
        <v>713</v>
      </c>
      <c r="D22" s="2">
        <v>422</v>
      </c>
      <c r="E22" s="2">
        <v>1985</v>
      </c>
      <c r="F22" s="2">
        <v>144</v>
      </c>
      <c r="G22" s="2">
        <v>6</v>
      </c>
      <c r="H22" s="65">
        <f t="shared" si="0"/>
        <v>5516</v>
      </c>
      <c r="I22" s="10" t="s">
        <v>63</v>
      </c>
      <c r="J22" s="12"/>
    </row>
    <row r="23" spans="1:10" x14ac:dyDescent="0.25">
      <c r="A23" s="54" t="s">
        <v>17</v>
      </c>
      <c r="B23" s="60">
        <v>558</v>
      </c>
      <c r="C23" s="60">
        <v>152</v>
      </c>
      <c r="D23" s="60">
        <v>62</v>
      </c>
      <c r="E23" s="60">
        <v>83</v>
      </c>
      <c r="F23" s="60">
        <v>37</v>
      </c>
      <c r="G23" s="60">
        <v>1</v>
      </c>
      <c r="H23" s="64">
        <f t="shared" si="0"/>
        <v>893</v>
      </c>
      <c r="I23" s="10" t="s">
        <v>64</v>
      </c>
      <c r="J23" s="12"/>
    </row>
    <row r="24" spans="1:10" x14ac:dyDescent="0.25">
      <c r="A24" s="15" t="s">
        <v>18</v>
      </c>
      <c r="B24" s="2">
        <v>68</v>
      </c>
      <c r="C24" s="2">
        <v>23</v>
      </c>
      <c r="D24" s="2">
        <v>20</v>
      </c>
      <c r="E24" s="2">
        <v>48</v>
      </c>
      <c r="F24" s="2">
        <v>13</v>
      </c>
      <c r="G24" s="2">
        <v>0</v>
      </c>
      <c r="H24" s="65">
        <f t="shared" si="0"/>
        <v>172</v>
      </c>
      <c r="I24" s="10" t="s">
        <v>65</v>
      </c>
      <c r="J24" s="12"/>
    </row>
    <row r="25" spans="1:10" x14ac:dyDescent="0.25">
      <c r="A25" s="54" t="s">
        <v>19</v>
      </c>
      <c r="B25" s="60">
        <v>13958</v>
      </c>
      <c r="C25" s="60">
        <v>4212</v>
      </c>
      <c r="D25" s="60">
        <v>856</v>
      </c>
      <c r="E25" s="60">
        <v>1960</v>
      </c>
      <c r="F25" s="60">
        <v>502</v>
      </c>
      <c r="G25" s="60">
        <v>5</v>
      </c>
      <c r="H25" s="64">
        <f t="shared" si="0"/>
        <v>21493</v>
      </c>
      <c r="I25" s="10" t="s">
        <v>66</v>
      </c>
      <c r="J25" s="12"/>
    </row>
    <row r="26" spans="1:10" x14ac:dyDescent="0.25">
      <c r="A26" s="15" t="s">
        <v>20</v>
      </c>
      <c r="B26" s="2">
        <v>574</v>
      </c>
      <c r="C26" s="2">
        <v>137</v>
      </c>
      <c r="D26" s="2">
        <v>75</v>
      </c>
      <c r="E26" s="2">
        <v>292</v>
      </c>
      <c r="F26" s="2">
        <v>24</v>
      </c>
      <c r="G26" s="2">
        <v>1</v>
      </c>
      <c r="H26" s="65">
        <f t="shared" si="0"/>
        <v>1103</v>
      </c>
      <c r="I26" s="10" t="s">
        <v>67</v>
      </c>
      <c r="J26" s="12"/>
    </row>
    <row r="27" spans="1:10" x14ac:dyDescent="0.25">
      <c r="A27" s="54" t="s">
        <v>21</v>
      </c>
      <c r="B27" s="60">
        <v>1651</v>
      </c>
      <c r="C27" s="60">
        <v>502</v>
      </c>
      <c r="D27" s="60">
        <v>263</v>
      </c>
      <c r="E27" s="60">
        <v>393</v>
      </c>
      <c r="F27" s="60">
        <v>128</v>
      </c>
      <c r="G27" s="60">
        <v>2</v>
      </c>
      <c r="H27" s="64">
        <f t="shared" si="0"/>
        <v>2939</v>
      </c>
      <c r="I27" s="10" t="s">
        <v>68</v>
      </c>
      <c r="J27" s="12"/>
    </row>
    <row r="28" spans="1:10" x14ac:dyDescent="0.25">
      <c r="A28" s="15" t="s">
        <v>22</v>
      </c>
      <c r="B28" s="2">
        <v>3043</v>
      </c>
      <c r="C28" s="2">
        <v>801</v>
      </c>
      <c r="D28" s="2">
        <v>321</v>
      </c>
      <c r="E28" s="2">
        <v>334</v>
      </c>
      <c r="F28" s="2">
        <v>144</v>
      </c>
      <c r="G28" s="2">
        <v>0</v>
      </c>
      <c r="H28" s="65">
        <f t="shared" si="0"/>
        <v>4643</v>
      </c>
      <c r="I28" s="10" t="s">
        <v>69</v>
      </c>
      <c r="J28" s="12"/>
    </row>
    <row r="29" spans="1:10" x14ac:dyDescent="0.25">
      <c r="A29" s="54" t="s">
        <v>23</v>
      </c>
      <c r="B29" s="60">
        <v>133</v>
      </c>
      <c r="C29" s="60">
        <v>24</v>
      </c>
      <c r="D29" s="60">
        <v>65</v>
      </c>
      <c r="E29" s="60">
        <v>61</v>
      </c>
      <c r="F29" s="60">
        <v>3</v>
      </c>
      <c r="G29" s="60">
        <v>0</v>
      </c>
      <c r="H29" s="64">
        <f t="shared" si="0"/>
        <v>286</v>
      </c>
      <c r="I29" s="10" t="s">
        <v>70</v>
      </c>
      <c r="J29" s="12"/>
    </row>
    <row r="30" spans="1:10" x14ac:dyDescent="0.25">
      <c r="A30" s="15" t="s">
        <v>24</v>
      </c>
      <c r="B30" s="2">
        <v>2137</v>
      </c>
      <c r="C30" s="2">
        <v>721</v>
      </c>
      <c r="D30" s="2">
        <v>307</v>
      </c>
      <c r="E30" s="2">
        <v>641</v>
      </c>
      <c r="F30" s="2">
        <v>101</v>
      </c>
      <c r="G30" s="2">
        <v>1</v>
      </c>
      <c r="H30" s="65">
        <f t="shared" si="0"/>
        <v>3908</v>
      </c>
      <c r="I30" s="10" t="s">
        <v>71</v>
      </c>
      <c r="J30" s="12"/>
    </row>
    <row r="31" spans="1:10" x14ac:dyDescent="0.25">
      <c r="A31" s="54" t="s">
        <v>25</v>
      </c>
      <c r="B31" s="60">
        <v>1426</v>
      </c>
      <c r="C31" s="60">
        <v>429</v>
      </c>
      <c r="D31" s="60">
        <v>142</v>
      </c>
      <c r="E31" s="60">
        <v>1228</v>
      </c>
      <c r="F31" s="60">
        <v>58</v>
      </c>
      <c r="G31" s="60">
        <v>1</v>
      </c>
      <c r="H31" s="64">
        <f t="shared" si="0"/>
        <v>3284</v>
      </c>
      <c r="I31" s="10" t="s">
        <v>72</v>
      </c>
      <c r="J31" s="12"/>
    </row>
    <row r="32" spans="1:10" x14ac:dyDescent="0.25">
      <c r="A32" s="15" t="s">
        <v>26</v>
      </c>
      <c r="B32" s="2">
        <v>1346</v>
      </c>
      <c r="C32" s="2">
        <v>499</v>
      </c>
      <c r="D32" s="2">
        <v>321</v>
      </c>
      <c r="E32" s="2">
        <v>564</v>
      </c>
      <c r="F32" s="2">
        <v>88</v>
      </c>
      <c r="G32" s="2">
        <v>7</v>
      </c>
      <c r="H32" s="65">
        <f t="shared" si="0"/>
        <v>2825</v>
      </c>
      <c r="I32" s="10" t="s">
        <v>73</v>
      </c>
      <c r="J32" s="12"/>
    </row>
    <row r="33" spans="1:10" x14ac:dyDescent="0.25">
      <c r="A33" s="54" t="s">
        <v>27</v>
      </c>
      <c r="B33" s="60">
        <v>308</v>
      </c>
      <c r="C33" s="60">
        <v>157</v>
      </c>
      <c r="D33" s="60">
        <v>81</v>
      </c>
      <c r="E33" s="60">
        <v>64</v>
      </c>
      <c r="F33" s="60">
        <v>14</v>
      </c>
      <c r="G33" s="60">
        <v>10</v>
      </c>
      <c r="H33" s="64">
        <f t="shared" si="0"/>
        <v>634</v>
      </c>
      <c r="I33" s="10" t="s">
        <v>74</v>
      </c>
      <c r="J33" s="12"/>
    </row>
    <row r="34" spans="1:10" x14ac:dyDescent="0.25">
      <c r="A34" s="15" t="s">
        <v>28</v>
      </c>
      <c r="B34" s="2">
        <v>4366</v>
      </c>
      <c r="C34" s="2">
        <v>967</v>
      </c>
      <c r="D34" s="2">
        <v>445</v>
      </c>
      <c r="E34" s="2">
        <v>1984</v>
      </c>
      <c r="F34" s="2">
        <v>289</v>
      </c>
      <c r="G34" s="2">
        <v>1</v>
      </c>
      <c r="H34" s="65">
        <f t="shared" si="0"/>
        <v>8052</v>
      </c>
      <c r="I34" s="10" t="s">
        <v>96</v>
      </c>
      <c r="J34" s="12"/>
    </row>
    <row r="35" spans="1:10" x14ac:dyDescent="0.25">
      <c r="A35" s="54" t="s">
        <v>29</v>
      </c>
      <c r="B35" s="60">
        <v>100</v>
      </c>
      <c r="C35" s="60">
        <v>37</v>
      </c>
      <c r="D35" s="60">
        <v>16</v>
      </c>
      <c r="E35" s="60">
        <v>20</v>
      </c>
      <c r="F35" s="60">
        <v>3</v>
      </c>
      <c r="G35" s="60">
        <v>1</v>
      </c>
      <c r="H35" s="64">
        <f t="shared" si="0"/>
        <v>177</v>
      </c>
      <c r="I35" s="10" t="s">
        <v>75</v>
      </c>
      <c r="J35" s="12"/>
    </row>
    <row r="36" spans="1:10" x14ac:dyDescent="0.25">
      <c r="A36" s="15" t="s">
        <v>30</v>
      </c>
      <c r="B36" s="2">
        <v>3645</v>
      </c>
      <c r="C36" s="2">
        <v>1208</v>
      </c>
      <c r="D36" s="2">
        <v>415</v>
      </c>
      <c r="E36" s="2">
        <v>1741</v>
      </c>
      <c r="F36" s="2">
        <v>220</v>
      </c>
      <c r="G36" s="2">
        <v>6</v>
      </c>
      <c r="H36" s="65">
        <f t="shared" si="0"/>
        <v>7235</v>
      </c>
      <c r="I36" s="10" t="s">
        <v>76</v>
      </c>
      <c r="J36" s="12"/>
    </row>
    <row r="37" spans="1:10" x14ac:dyDescent="0.25">
      <c r="A37" s="54" t="s">
        <v>31</v>
      </c>
      <c r="B37" s="60">
        <v>821</v>
      </c>
      <c r="C37" s="60">
        <v>198</v>
      </c>
      <c r="D37" s="60">
        <v>74</v>
      </c>
      <c r="E37" s="60">
        <v>205</v>
      </c>
      <c r="F37" s="60">
        <v>92</v>
      </c>
      <c r="G37" s="60">
        <v>0</v>
      </c>
      <c r="H37" s="64">
        <f t="shared" si="0"/>
        <v>1390</v>
      </c>
      <c r="I37" s="10" t="s">
        <v>77</v>
      </c>
      <c r="J37" s="12"/>
    </row>
    <row r="38" spans="1:10" x14ac:dyDescent="0.25">
      <c r="A38" s="15" t="s">
        <v>32</v>
      </c>
      <c r="B38" s="2">
        <v>579</v>
      </c>
      <c r="C38" s="2">
        <v>196</v>
      </c>
      <c r="D38" s="2">
        <v>33</v>
      </c>
      <c r="E38" s="2">
        <v>24</v>
      </c>
      <c r="F38" s="2">
        <v>17</v>
      </c>
      <c r="G38" s="2">
        <v>0</v>
      </c>
      <c r="H38" s="65">
        <f t="shared" si="0"/>
        <v>849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7" t="s">
        <v>1</v>
      </c>
      <c r="B40" s="58">
        <f t="shared" ref="B40:H40" si="1">SUM(B7:B38)</f>
        <v>87506</v>
      </c>
      <c r="C40" s="58">
        <f t="shared" si="1"/>
        <v>24630</v>
      </c>
      <c r="D40" s="58">
        <f t="shared" si="1"/>
        <v>12070</v>
      </c>
      <c r="E40" s="58">
        <f t="shared" si="1"/>
        <v>21816</v>
      </c>
      <c r="F40" s="58">
        <f t="shared" si="1"/>
        <v>4566</v>
      </c>
      <c r="G40" s="58">
        <f t="shared" si="1"/>
        <v>134</v>
      </c>
      <c r="H40" s="59">
        <f t="shared" si="1"/>
        <v>150722</v>
      </c>
    </row>
    <row r="41" spans="1:10" x14ac:dyDescent="0.25">
      <c r="A41" s="10"/>
      <c r="B41" s="37">
        <f>B40*100/$H$40</f>
        <v>58.057881397539845</v>
      </c>
      <c r="C41" s="37">
        <f t="shared" ref="C41:G41" si="2">C40*100/$H$40</f>
        <v>16.341343665821846</v>
      </c>
      <c r="D41" s="37">
        <f t="shared" si="2"/>
        <v>8.0081209113467171</v>
      </c>
      <c r="E41" s="37">
        <f t="shared" si="2"/>
        <v>14.474330223855841</v>
      </c>
      <c r="F41" s="37">
        <f t="shared" si="2"/>
        <v>3.0294183994373749</v>
      </c>
      <c r="G41" s="37">
        <f t="shared" si="2"/>
        <v>8.8905401998381123E-2</v>
      </c>
      <c r="H41" s="13">
        <f>SUM(B41:G41)</f>
        <v>100</v>
      </c>
    </row>
    <row r="42" spans="1:10" x14ac:dyDescent="0.25">
      <c r="A42" s="47" t="s">
        <v>105</v>
      </c>
      <c r="J42" s="42"/>
    </row>
    <row r="43" spans="1:10" x14ac:dyDescent="0.25">
      <c r="A43" s="47" t="s">
        <v>107</v>
      </c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C41:D41 E41: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A76" sqref="A76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21"/>
      <c r="C1" s="21"/>
      <c r="D1" s="21"/>
      <c r="E1" s="21"/>
      <c r="F1" s="21"/>
      <c r="G1" s="21"/>
      <c r="H1" s="21"/>
      <c r="I1" s="21"/>
      <c r="J1" s="21"/>
    </row>
    <row r="2" spans="1:13" ht="17.25" x14ac:dyDescent="0.3">
      <c r="A2" s="21" t="s">
        <v>100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x14ac:dyDescent="0.2">
      <c r="B3" s="8"/>
      <c r="C3" s="8"/>
      <c r="D3" s="8"/>
      <c r="E3" s="8"/>
      <c r="F3" s="8"/>
      <c r="G3" s="8"/>
      <c r="H3" s="8"/>
      <c r="I3" s="8"/>
      <c r="J3" s="8"/>
      <c r="M3" s="36"/>
    </row>
    <row r="4" spans="1:13" ht="15" customHeight="1" x14ac:dyDescent="0.25">
      <c r="A4" s="70" t="s">
        <v>43</v>
      </c>
      <c r="B4" s="75" t="s">
        <v>36</v>
      </c>
      <c r="C4" s="75"/>
      <c r="D4" s="75"/>
      <c r="E4" s="75"/>
      <c r="F4" s="75"/>
      <c r="G4" s="77" t="s">
        <v>42</v>
      </c>
      <c r="H4" s="75" t="s">
        <v>0</v>
      </c>
      <c r="I4" s="75"/>
      <c r="J4" s="77" t="s">
        <v>42</v>
      </c>
      <c r="K4" s="76" t="s">
        <v>49</v>
      </c>
      <c r="L4" s="73" t="s">
        <v>1</v>
      </c>
      <c r="M4" s="36"/>
    </row>
    <row r="5" spans="1:13" ht="15" x14ac:dyDescent="0.25">
      <c r="A5" s="70"/>
      <c r="B5" s="61" t="s">
        <v>37</v>
      </c>
      <c r="C5" s="61" t="s">
        <v>38</v>
      </c>
      <c r="D5" s="61" t="s">
        <v>39</v>
      </c>
      <c r="E5" s="61" t="s">
        <v>40</v>
      </c>
      <c r="F5" s="61" t="s">
        <v>41</v>
      </c>
      <c r="G5" s="77"/>
      <c r="H5" s="61" t="s">
        <v>44</v>
      </c>
      <c r="I5" s="61" t="s">
        <v>45</v>
      </c>
      <c r="J5" s="77"/>
      <c r="K5" s="76"/>
      <c r="L5" s="73"/>
      <c r="M5" s="36"/>
    </row>
    <row r="6" spans="1:13" ht="10.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36"/>
    </row>
    <row r="7" spans="1:13" ht="15" x14ac:dyDescent="0.25">
      <c r="A7" s="54" t="s">
        <v>33</v>
      </c>
      <c r="B7" s="60">
        <v>6330</v>
      </c>
      <c r="C7" s="60">
        <v>5338</v>
      </c>
      <c r="D7" s="60">
        <v>209</v>
      </c>
      <c r="E7" s="60">
        <v>31205</v>
      </c>
      <c r="F7" s="60">
        <v>97</v>
      </c>
      <c r="G7" s="79">
        <f>SUM(B7:F7)</f>
        <v>43179</v>
      </c>
      <c r="H7" s="60">
        <v>44155</v>
      </c>
      <c r="I7" s="60">
        <v>112</v>
      </c>
      <c r="J7" s="79">
        <f>H7+I7</f>
        <v>44267</v>
      </c>
      <c r="K7" s="79">
        <v>60</v>
      </c>
      <c r="L7" s="64">
        <f>G7+J7+K7</f>
        <v>87506</v>
      </c>
      <c r="M7" s="36"/>
    </row>
    <row r="8" spans="1:13" ht="15" x14ac:dyDescent="0.25">
      <c r="A8" s="29" t="s">
        <v>79</v>
      </c>
      <c r="B8" s="30">
        <v>2022</v>
      </c>
      <c r="C8" s="30">
        <v>1681</v>
      </c>
      <c r="D8" s="30">
        <v>84</v>
      </c>
      <c r="E8" s="30">
        <v>9917</v>
      </c>
      <c r="F8" s="30">
        <v>28</v>
      </c>
      <c r="G8" s="30">
        <f t="shared" ref="G8:G12" si="0">SUM(B8:F8)</f>
        <v>13732</v>
      </c>
      <c r="H8" s="30">
        <v>10828</v>
      </c>
      <c r="I8" s="30">
        <v>61</v>
      </c>
      <c r="J8" s="30">
        <f t="shared" ref="J8:J12" si="1">H8+I8</f>
        <v>10889</v>
      </c>
      <c r="K8" s="30">
        <v>9</v>
      </c>
      <c r="L8" s="67">
        <f t="shared" ref="L8:L12" si="2">G8+J8+K8</f>
        <v>24630</v>
      </c>
      <c r="M8" s="36"/>
    </row>
    <row r="9" spans="1:13" ht="15" x14ac:dyDescent="0.25">
      <c r="A9" s="54" t="s">
        <v>80</v>
      </c>
      <c r="B9" s="60">
        <v>2283</v>
      </c>
      <c r="C9" s="60">
        <v>1578</v>
      </c>
      <c r="D9" s="60">
        <v>40</v>
      </c>
      <c r="E9" s="60">
        <v>5096</v>
      </c>
      <c r="F9" s="60">
        <v>40</v>
      </c>
      <c r="G9" s="79">
        <f t="shared" si="0"/>
        <v>9037</v>
      </c>
      <c r="H9" s="60">
        <v>3000</v>
      </c>
      <c r="I9" s="60">
        <v>5</v>
      </c>
      <c r="J9" s="79">
        <f t="shared" si="1"/>
        <v>3005</v>
      </c>
      <c r="K9" s="79">
        <v>28</v>
      </c>
      <c r="L9" s="64">
        <f t="shared" si="2"/>
        <v>12070</v>
      </c>
      <c r="M9" s="36"/>
    </row>
    <row r="10" spans="1:13" ht="15" x14ac:dyDescent="0.25">
      <c r="A10" s="29" t="s">
        <v>35</v>
      </c>
      <c r="B10" s="30">
        <v>748</v>
      </c>
      <c r="C10" s="30">
        <v>742</v>
      </c>
      <c r="D10" s="30">
        <v>46</v>
      </c>
      <c r="E10" s="30">
        <v>6730</v>
      </c>
      <c r="F10" s="30">
        <v>18</v>
      </c>
      <c r="G10" s="30">
        <f t="shared" si="0"/>
        <v>8284</v>
      </c>
      <c r="H10" s="30">
        <v>13476</v>
      </c>
      <c r="I10" s="30">
        <v>45</v>
      </c>
      <c r="J10" s="30">
        <f t="shared" si="1"/>
        <v>13521</v>
      </c>
      <c r="K10" s="30">
        <v>11</v>
      </c>
      <c r="L10" s="67">
        <f t="shared" si="2"/>
        <v>21816</v>
      </c>
      <c r="M10" s="36"/>
    </row>
    <row r="11" spans="1:13" ht="15" x14ac:dyDescent="0.25">
      <c r="A11" s="54" t="s">
        <v>34</v>
      </c>
      <c r="B11" s="60">
        <v>399</v>
      </c>
      <c r="C11" s="60">
        <v>400</v>
      </c>
      <c r="D11" s="60">
        <v>36</v>
      </c>
      <c r="E11" s="60">
        <v>2697</v>
      </c>
      <c r="F11" s="60">
        <v>4</v>
      </c>
      <c r="G11" s="79">
        <f t="shared" si="0"/>
        <v>3536</v>
      </c>
      <c r="H11" s="60">
        <v>1017</v>
      </c>
      <c r="I11" s="60">
        <v>4</v>
      </c>
      <c r="J11" s="79">
        <f t="shared" si="1"/>
        <v>1021</v>
      </c>
      <c r="K11" s="79">
        <v>9</v>
      </c>
      <c r="L11" s="64">
        <f t="shared" si="2"/>
        <v>4566</v>
      </c>
      <c r="M11" s="36"/>
    </row>
    <row r="12" spans="1:13" ht="15" x14ac:dyDescent="0.25">
      <c r="A12" s="29" t="s">
        <v>41</v>
      </c>
      <c r="B12" s="30">
        <v>41</v>
      </c>
      <c r="C12" s="30">
        <v>12</v>
      </c>
      <c r="D12" s="30">
        <v>0</v>
      </c>
      <c r="E12" s="30">
        <v>31</v>
      </c>
      <c r="F12" s="30">
        <v>8</v>
      </c>
      <c r="G12" s="30">
        <f t="shared" si="0"/>
        <v>92</v>
      </c>
      <c r="H12" s="30">
        <v>36</v>
      </c>
      <c r="I12" s="30">
        <v>1</v>
      </c>
      <c r="J12" s="30">
        <f t="shared" si="1"/>
        <v>37</v>
      </c>
      <c r="K12" s="30">
        <v>5</v>
      </c>
      <c r="L12" s="67">
        <f t="shared" si="2"/>
        <v>134</v>
      </c>
      <c r="M12" s="36"/>
    </row>
    <row r="13" spans="1:13" ht="6.75" customHeight="1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6"/>
    </row>
    <row r="14" spans="1:13" ht="15.75" x14ac:dyDescent="0.2">
      <c r="A14" s="62" t="s">
        <v>1</v>
      </c>
      <c r="B14" s="59">
        <f t="shared" ref="B14:L14" si="3">SUM(B7:B12)</f>
        <v>11823</v>
      </c>
      <c r="C14" s="59">
        <f t="shared" si="3"/>
        <v>9751</v>
      </c>
      <c r="D14" s="59">
        <f t="shared" si="3"/>
        <v>415</v>
      </c>
      <c r="E14" s="59">
        <f t="shared" si="3"/>
        <v>55676</v>
      </c>
      <c r="F14" s="59">
        <f t="shared" si="3"/>
        <v>195</v>
      </c>
      <c r="G14" s="59">
        <f t="shared" si="3"/>
        <v>77860</v>
      </c>
      <c r="H14" s="59">
        <f t="shared" si="3"/>
        <v>72512</v>
      </c>
      <c r="I14" s="59">
        <f t="shared" si="3"/>
        <v>228</v>
      </c>
      <c r="J14" s="59">
        <f t="shared" si="3"/>
        <v>72740</v>
      </c>
      <c r="K14" s="59">
        <f t="shared" si="3"/>
        <v>122</v>
      </c>
      <c r="L14" s="59">
        <f t="shared" si="3"/>
        <v>150722</v>
      </c>
      <c r="M14" s="36"/>
    </row>
    <row r="15" spans="1:13" x14ac:dyDescent="0.2">
      <c r="A15" s="18"/>
      <c r="B15" s="40">
        <f>B14*100/$G$14</f>
        <v>15.184947341381967</v>
      </c>
      <c r="C15" s="40">
        <f>C14*100/$G$14</f>
        <v>12.523760595941434</v>
      </c>
      <c r="D15" s="40">
        <f>D14*100/$G$14</f>
        <v>0.53300796301053177</v>
      </c>
      <c r="E15" s="40">
        <f>E14*100/$G$14</f>
        <v>71.50783457487799</v>
      </c>
      <c r="F15" s="40">
        <f>F14*100/$G$14</f>
        <v>0.25044952478808119</v>
      </c>
      <c r="G15" s="14">
        <f>SUM(B15:F15)</f>
        <v>100</v>
      </c>
      <c r="H15" s="40">
        <f>H14*100/$J$14</f>
        <v>99.686554852900741</v>
      </c>
      <c r="I15" s="40">
        <f>I14*100/$J$14</f>
        <v>0.31344514709925764</v>
      </c>
      <c r="J15" s="14">
        <f>SUM(H15:I15)</f>
        <v>100</v>
      </c>
      <c r="K15" s="38"/>
      <c r="L15" s="38"/>
      <c r="M15" s="36"/>
    </row>
    <row r="16" spans="1:13" x14ac:dyDescent="0.2">
      <c r="A16" s="47" t="s">
        <v>105</v>
      </c>
      <c r="H16" s="18">
        <v>99.7</v>
      </c>
      <c r="I16" s="18">
        <v>0.3</v>
      </c>
      <c r="M16" s="36"/>
    </row>
    <row r="17" spans="1:8" x14ac:dyDescent="0.2">
      <c r="A17" s="47" t="s">
        <v>107</v>
      </c>
    </row>
    <row r="30" spans="1:8" x14ac:dyDescent="0.2">
      <c r="A30" s="41"/>
      <c r="B30" s="41"/>
      <c r="C30" s="41"/>
      <c r="D30" s="41"/>
      <c r="E30" s="41"/>
      <c r="F30" s="41"/>
      <c r="G30" s="41"/>
      <c r="H30" s="41"/>
    </row>
    <row r="31" spans="1:8" x14ac:dyDescent="0.2">
      <c r="A31" s="41"/>
      <c r="B31" s="41"/>
      <c r="C31" s="41"/>
      <c r="D31" s="41"/>
      <c r="E31" s="41"/>
      <c r="F31" s="41"/>
      <c r="G31" s="41"/>
      <c r="H31" s="41"/>
    </row>
    <row r="32" spans="1:8" x14ac:dyDescent="0.2">
      <c r="A32" s="41"/>
      <c r="B32" s="41"/>
      <c r="C32" s="41"/>
      <c r="D32" s="41"/>
      <c r="E32" s="41"/>
      <c r="F32" s="41"/>
      <c r="G32" s="41"/>
      <c r="H32" s="41"/>
    </row>
    <row r="33" spans="1:8" x14ac:dyDescent="0.2">
      <c r="A33" s="41"/>
      <c r="B33" s="41"/>
      <c r="C33" s="41"/>
      <c r="D33" s="41"/>
      <c r="E33" s="41"/>
      <c r="F33" s="41"/>
      <c r="G33" s="41"/>
      <c r="H33" s="41"/>
    </row>
    <row r="34" spans="1:8" x14ac:dyDescent="0.2">
      <c r="A34" s="41"/>
      <c r="B34" s="41"/>
      <c r="C34" s="41"/>
      <c r="D34" s="41"/>
      <c r="E34" s="41"/>
      <c r="F34" s="41"/>
      <c r="G34" s="41"/>
      <c r="H34" s="41"/>
    </row>
    <row r="35" spans="1:8" x14ac:dyDescent="0.2">
      <c r="A35" s="41"/>
      <c r="B35" s="41"/>
      <c r="C35" s="41"/>
      <c r="D35" s="41"/>
      <c r="E35" s="41"/>
      <c r="F35" s="41"/>
      <c r="G35" s="41"/>
      <c r="H35" s="41"/>
    </row>
    <row r="36" spans="1:8" x14ac:dyDescent="0.2">
      <c r="A36" s="41"/>
      <c r="B36" s="41"/>
      <c r="C36" s="41"/>
      <c r="D36" s="41"/>
      <c r="E36" s="41"/>
      <c r="F36" s="41"/>
      <c r="G36" s="41"/>
      <c r="H36" s="41"/>
    </row>
    <row r="37" spans="1:8" x14ac:dyDescent="0.2">
      <c r="A37" s="41"/>
      <c r="B37" s="41"/>
      <c r="C37" s="41"/>
      <c r="D37" s="41"/>
      <c r="E37" s="41"/>
      <c r="F37" s="41"/>
      <c r="G37" s="41"/>
      <c r="H37" s="41"/>
    </row>
    <row r="38" spans="1:8" x14ac:dyDescent="0.2">
      <c r="A38" s="41"/>
      <c r="B38" s="41"/>
      <c r="C38" s="41"/>
      <c r="D38" s="41"/>
      <c r="E38" s="41"/>
      <c r="F38" s="41"/>
      <c r="G38" s="41"/>
      <c r="H38" s="41"/>
    </row>
    <row r="39" spans="1:8" x14ac:dyDescent="0.2">
      <c r="A39" s="41"/>
      <c r="B39" s="41"/>
      <c r="C39" s="41"/>
      <c r="D39" s="41"/>
      <c r="E39" s="41"/>
      <c r="F39" s="41"/>
      <c r="G39" s="41"/>
      <c r="H39" s="41"/>
    </row>
    <row r="40" spans="1:8" x14ac:dyDescent="0.2">
      <c r="A40" s="41"/>
      <c r="B40" s="41"/>
      <c r="C40" s="41"/>
      <c r="D40" s="41"/>
      <c r="E40" s="41"/>
      <c r="F40" s="41"/>
      <c r="G40" s="41"/>
      <c r="H40" s="41"/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C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6"/>
  <sheetViews>
    <sheetView zoomScaleNormal="100" workbookViewId="0">
      <selection activeCell="A58" sqref="A58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101</v>
      </c>
    </row>
    <row r="3" spans="1:10" x14ac:dyDescent="0.25">
      <c r="F3" s="4"/>
    </row>
    <row r="4" spans="1:10" ht="18.75" customHeight="1" x14ac:dyDescent="0.25">
      <c r="A4" s="72" t="s">
        <v>82</v>
      </c>
      <c r="B4" s="74" t="s">
        <v>33</v>
      </c>
      <c r="C4" s="74" t="s">
        <v>79</v>
      </c>
      <c r="D4" s="74" t="s">
        <v>80</v>
      </c>
      <c r="E4" s="74" t="s">
        <v>35</v>
      </c>
      <c r="F4" s="74" t="s">
        <v>84</v>
      </c>
      <c r="G4" s="74" t="s">
        <v>41</v>
      </c>
      <c r="H4" s="73" t="s">
        <v>1</v>
      </c>
    </row>
    <row r="5" spans="1:10" ht="18.75" customHeight="1" x14ac:dyDescent="0.25">
      <c r="A5" s="72"/>
      <c r="B5" s="74"/>
      <c r="C5" s="74"/>
      <c r="D5" s="74"/>
      <c r="E5" s="74"/>
      <c r="F5" s="74"/>
      <c r="G5" s="74"/>
      <c r="H5" s="73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4" t="s">
        <v>2</v>
      </c>
      <c r="B7" s="60">
        <v>45</v>
      </c>
      <c r="C7" s="60">
        <v>17</v>
      </c>
      <c r="D7" s="60">
        <v>1</v>
      </c>
      <c r="E7" s="60">
        <v>0</v>
      </c>
      <c r="F7" s="60">
        <v>0</v>
      </c>
      <c r="G7" s="60">
        <v>0</v>
      </c>
      <c r="H7" s="64">
        <f t="shared" ref="H7:H38" si="0">SUM(B7:G7)</f>
        <v>63</v>
      </c>
      <c r="I7" s="10" t="s">
        <v>50</v>
      </c>
      <c r="J7" s="12"/>
    </row>
    <row r="8" spans="1:10" x14ac:dyDescent="0.25">
      <c r="A8" s="15" t="s">
        <v>3</v>
      </c>
      <c r="B8" s="2">
        <v>31</v>
      </c>
      <c r="C8" s="2">
        <v>23</v>
      </c>
      <c r="D8" s="2">
        <v>6</v>
      </c>
      <c r="E8" s="2">
        <v>0</v>
      </c>
      <c r="F8" s="2">
        <v>0</v>
      </c>
      <c r="G8" s="2">
        <v>0</v>
      </c>
      <c r="H8" s="65">
        <f t="shared" si="0"/>
        <v>60</v>
      </c>
      <c r="I8" s="10" t="s">
        <v>51</v>
      </c>
      <c r="J8" s="12"/>
    </row>
    <row r="9" spans="1:10" x14ac:dyDescent="0.25">
      <c r="A9" s="54" t="s">
        <v>4</v>
      </c>
      <c r="B9" s="60">
        <v>14</v>
      </c>
      <c r="C9" s="60">
        <v>6</v>
      </c>
      <c r="D9" s="60">
        <v>0</v>
      </c>
      <c r="E9" s="60">
        <v>0</v>
      </c>
      <c r="F9" s="60">
        <v>0</v>
      </c>
      <c r="G9" s="60">
        <v>0</v>
      </c>
      <c r="H9" s="64">
        <f t="shared" si="0"/>
        <v>20</v>
      </c>
      <c r="I9" s="10" t="s">
        <v>52</v>
      </c>
      <c r="J9" s="12"/>
    </row>
    <row r="10" spans="1:10" x14ac:dyDescent="0.25">
      <c r="A10" s="15" t="s">
        <v>5</v>
      </c>
      <c r="B10" s="2">
        <v>4</v>
      </c>
      <c r="C10" s="2">
        <v>1</v>
      </c>
      <c r="D10" s="2">
        <v>3</v>
      </c>
      <c r="E10" s="2">
        <v>0</v>
      </c>
      <c r="F10" s="2">
        <v>0</v>
      </c>
      <c r="G10" s="2">
        <v>0</v>
      </c>
      <c r="H10" s="65">
        <f t="shared" si="0"/>
        <v>8</v>
      </c>
      <c r="I10" s="10" t="s">
        <v>95</v>
      </c>
      <c r="J10" s="12"/>
    </row>
    <row r="11" spans="1:10" x14ac:dyDescent="0.25">
      <c r="A11" s="54" t="s">
        <v>6</v>
      </c>
      <c r="B11" s="60">
        <v>68</v>
      </c>
      <c r="C11" s="60">
        <v>30</v>
      </c>
      <c r="D11" s="60">
        <v>6</v>
      </c>
      <c r="E11" s="60">
        <v>0</v>
      </c>
      <c r="F11" s="60">
        <v>0</v>
      </c>
      <c r="G11" s="60">
        <v>22</v>
      </c>
      <c r="H11" s="64">
        <f t="shared" si="0"/>
        <v>126</v>
      </c>
      <c r="I11" s="10" t="s">
        <v>53</v>
      </c>
      <c r="J11" s="12"/>
    </row>
    <row r="12" spans="1:10" x14ac:dyDescent="0.25">
      <c r="A12" s="15" t="s">
        <v>7</v>
      </c>
      <c r="B12" s="2">
        <v>37</v>
      </c>
      <c r="C12" s="2">
        <v>15</v>
      </c>
      <c r="D12" s="2">
        <v>2</v>
      </c>
      <c r="E12" s="2">
        <v>0</v>
      </c>
      <c r="F12" s="2">
        <v>0</v>
      </c>
      <c r="G12" s="2">
        <v>0</v>
      </c>
      <c r="H12" s="65">
        <f t="shared" si="0"/>
        <v>54</v>
      </c>
      <c r="I12" s="10" t="s">
        <v>54</v>
      </c>
      <c r="J12" s="12"/>
    </row>
    <row r="13" spans="1:10" x14ac:dyDescent="0.25">
      <c r="A13" s="54" t="s">
        <v>94</v>
      </c>
      <c r="B13" s="60">
        <v>1648</v>
      </c>
      <c r="C13" s="60">
        <v>959</v>
      </c>
      <c r="D13" s="60">
        <v>61</v>
      </c>
      <c r="E13" s="60">
        <v>237</v>
      </c>
      <c r="F13" s="60">
        <v>109</v>
      </c>
      <c r="G13" s="60">
        <v>0</v>
      </c>
      <c r="H13" s="64">
        <f>SUM(B13:G13)</f>
        <v>3014</v>
      </c>
      <c r="I13" s="10" t="s">
        <v>93</v>
      </c>
      <c r="J13" s="12"/>
    </row>
    <row r="14" spans="1:10" x14ac:dyDescent="0.25">
      <c r="A14" s="15" t="s">
        <v>8</v>
      </c>
      <c r="B14" s="2">
        <v>58</v>
      </c>
      <c r="C14" s="2">
        <v>6</v>
      </c>
      <c r="D14" s="2">
        <v>0</v>
      </c>
      <c r="E14" s="2">
        <v>0</v>
      </c>
      <c r="F14" s="2">
        <v>5</v>
      </c>
      <c r="G14" s="2">
        <v>0</v>
      </c>
      <c r="H14" s="65">
        <f t="shared" si="0"/>
        <v>69</v>
      </c>
      <c r="I14" s="10" t="s">
        <v>55</v>
      </c>
      <c r="J14" s="12"/>
    </row>
    <row r="15" spans="1:10" x14ac:dyDescent="0.25">
      <c r="A15" s="54" t="s">
        <v>9</v>
      </c>
      <c r="B15" s="60">
        <v>5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4">
        <f t="shared" si="0"/>
        <v>5</v>
      </c>
      <c r="I15" s="10" t="s">
        <v>56</v>
      </c>
      <c r="J15" s="12"/>
    </row>
    <row r="16" spans="1:10" x14ac:dyDescent="0.25">
      <c r="A16" s="15" t="s">
        <v>10</v>
      </c>
      <c r="B16" s="2">
        <v>33</v>
      </c>
      <c r="C16" s="2">
        <v>0</v>
      </c>
      <c r="D16" s="2">
        <v>1</v>
      </c>
      <c r="E16" s="2">
        <v>0</v>
      </c>
      <c r="F16" s="2">
        <v>1</v>
      </c>
      <c r="G16" s="2">
        <v>0</v>
      </c>
      <c r="H16" s="65">
        <f t="shared" si="0"/>
        <v>35</v>
      </c>
      <c r="I16" s="10" t="s">
        <v>57</v>
      </c>
      <c r="J16" s="12"/>
    </row>
    <row r="17" spans="1:10" x14ac:dyDescent="0.25">
      <c r="A17" s="54" t="s">
        <v>11</v>
      </c>
      <c r="B17" s="60">
        <v>263</v>
      </c>
      <c r="C17" s="60">
        <v>235</v>
      </c>
      <c r="D17" s="60">
        <v>2</v>
      </c>
      <c r="E17" s="60">
        <v>135</v>
      </c>
      <c r="F17" s="60">
        <v>68</v>
      </c>
      <c r="G17" s="60">
        <v>0</v>
      </c>
      <c r="H17" s="64">
        <f t="shared" si="0"/>
        <v>703</v>
      </c>
      <c r="I17" s="10" t="s">
        <v>58</v>
      </c>
      <c r="J17" s="12"/>
    </row>
    <row r="18" spans="1:10" x14ac:dyDescent="0.25">
      <c r="A18" s="15" t="s">
        <v>12</v>
      </c>
      <c r="B18" s="2">
        <v>279</v>
      </c>
      <c r="C18" s="2">
        <v>79</v>
      </c>
      <c r="D18" s="2">
        <v>9</v>
      </c>
      <c r="E18" s="2">
        <v>56</v>
      </c>
      <c r="F18" s="2">
        <v>9</v>
      </c>
      <c r="G18" s="2">
        <v>0</v>
      </c>
      <c r="H18" s="65">
        <f t="shared" si="0"/>
        <v>432</v>
      </c>
      <c r="I18" s="10" t="s">
        <v>59</v>
      </c>
      <c r="J18" s="12"/>
    </row>
    <row r="19" spans="1:10" x14ac:dyDescent="0.25">
      <c r="A19" s="54" t="s">
        <v>13</v>
      </c>
      <c r="B19" s="60">
        <v>39</v>
      </c>
      <c r="C19" s="60">
        <v>28</v>
      </c>
      <c r="D19" s="60">
        <v>0</v>
      </c>
      <c r="E19" s="60">
        <v>0</v>
      </c>
      <c r="F19" s="60">
        <v>2</v>
      </c>
      <c r="G19" s="60">
        <v>0</v>
      </c>
      <c r="H19" s="64">
        <f t="shared" si="0"/>
        <v>69</v>
      </c>
      <c r="I19" s="10" t="s">
        <v>60</v>
      </c>
      <c r="J19" s="12"/>
    </row>
    <row r="20" spans="1:10" x14ac:dyDescent="0.25">
      <c r="A20" s="15" t="s">
        <v>14</v>
      </c>
      <c r="B20" s="2">
        <v>102</v>
      </c>
      <c r="C20" s="2">
        <v>54</v>
      </c>
      <c r="D20" s="2">
        <v>0</v>
      </c>
      <c r="E20" s="2">
        <v>1</v>
      </c>
      <c r="F20" s="2">
        <v>25</v>
      </c>
      <c r="G20" s="2">
        <v>0</v>
      </c>
      <c r="H20" s="65">
        <f t="shared" si="0"/>
        <v>182</v>
      </c>
      <c r="I20" s="10" t="s">
        <v>61</v>
      </c>
      <c r="J20" s="12"/>
    </row>
    <row r="21" spans="1:10" x14ac:dyDescent="0.25">
      <c r="A21" s="54" t="s">
        <v>15</v>
      </c>
      <c r="B21" s="60">
        <v>340</v>
      </c>
      <c r="C21" s="60">
        <v>154</v>
      </c>
      <c r="D21" s="60">
        <v>9</v>
      </c>
      <c r="E21" s="60">
        <v>24</v>
      </c>
      <c r="F21" s="60">
        <v>10</v>
      </c>
      <c r="G21" s="60">
        <v>0</v>
      </c>
      <c r="H21" s="64">
        <f t="shared" si="0"/>
        <v>537</v>
      </c>
      <c r="I21" s="10" t="s">
        <v>62</v>
      </c>
      <c r="J21" s="12"/>
    </row>
    <row r="22" spans="1:10" x14ac:dyDescent="0.25">
      <c r="A22" s="15" t="s">
        <v>16</v>
      </c>
      <c r="B22" s="2">
        <v>87</v>
      </c>
      <c r="C22" s="2">
        <v>62</v>
      </c>
      <c r="D22" s="2">
        <v>5</v>
      </c>
      <c r="E22" s="2">
        <v>22</v>
      </c>
      <c r="F22" s="2">
        <v>2</v>
      </c>
      <c r="G22" s="2">
        <v>0</v>
      </c>
      <c r="H22" s="65">
        <f t="shared" si="0"/>
        <v>178</v>
      </c>
      <c r="I22" s="10" t="s">
        <v>63</v>
      </c>
      <c r="J22" s="12"/>
    </row>
    <row r="23" spans="1:10" x14ac:dyDescent="0.25">
      <c r="A23" s="54" t="s">
        <v>17</v>
      </c>
      <c r="B23" s="60">
        <v>0</v>
      </c>
      <c r="C23" s="60">
        <v>9</v>
      </c>
      <c r="D23" s="60">
        <v>1</v>
      </c>
      <c r="E23" s="60">
        <v>0</v>
      </c>
      <c r="F23" s="60">
        <v>0</v>
      </c>
      <c r="G23" s="60">
        <v>0</v>
      </c>
      <c r="H23" s="64">
        <f t="shared" si="0"/>
        <v>10</v>
      </c>
      <c r="I23" s="10" t="s">
        <v>64</v>
      </c>
      <c r="J23" s="12"/>
    </row>
    <row r="24" spans="1:10" x14ac:dyDescent="0.25">
      <c r="A24" s="15" t="s">
        <v>18</v>
      </c>
      <c r="B24" s="2">
        <v>43</v>
      </c>
      <c r="C24" s="2">
        <v>7</v>
      </c>
      <c r="D24" s="2">
        <v>14</v>
      </c>
      <c r="E24" s="2">
        <v>28</v>
      </c>
      <c r="F24" s="2">
        <v>0</v>
      </c>
      <c r="G24" s="2">
        <v>0</v>
      </c>
      <c r="H24" s="65">
        <f t="shared" si="0"/>
        <v>92</v>
      </c>
      <c r="I24" s="10" t="s">
        <v>65</v>
      </c>
      <c r="J24" s="12"/>
    </row>
    <row r="25" spans="1:10" x14ac:dyDescent="0.25">
      <c r="A25" s="54" t="s">
        <v>19</v>
      </c>
      <c r="B25" s="60">
        <v>234</v>
      </c>
      <c r="C25" s="60">
        <v>79</v>
      </c>
      <c r="D25" s="60">
        <v>23</v>
      </c>
      <c r="E25" s="60">
        <v>1</v>
      </c>
      <c r="F25" s="60">
        <v>11</v>
      </c>
      <c r="G25" s="60">
        <v>0</v>
      </c>
      <c r="H25" s="64">
        <f t="shared" si="0"/>
        <v>348</v>
      </c>
      <c r="I25" s="10" t="s">
        <v>66</v>
      </c>
      <c r="J25" s="12"/>
    </row>
    <row r="26" spans="1:10" x14ac:dyDescent="0.25">
      <c r="A26" s="15" t="s">
        <v>20</v>
      </c>
      <c r="B26" s="2">
        <v>76</v>
      </c>
      <c r="C26" s="2">
        <v>36</v>
      </c>
      <c r="D26" s="2">
        <v>0</v>
      </c>
      <c r="E26" s="2">
        <v>0</v>
      </c>
      <c r="F26" s="2">
        <v>0</v>
      </c>
      <c r="G26" s="2">
        <v>0</v>
      </c>
      <c r="H26" s="65">
        <f t="shared" si="0"/>
        <v>112</v>
      </c>
      <c r="I26" s="10" t="s">
        <v>67</v>
      </c>
      <c r="J26" s="12"/>
    </row>
    <row r="27" spans="1:10" x14ac:dyDescent="0.25">
      <c r="A27" s="54" t="s">
        <v>21</v>
      </c>
      <c r="B27" s="60">
        <v>125</v>
      </c>
      <c r="C27" s="60">
        <v>46</v>
      </c>
      <c r="D27" s="60">
        <v>2</v>
      </c>
      <c r="E27" s="60">
        <v>10</v>
      </c>
      <c r="F27" s="60">
        <v>24</v>
      </c>
      <c r="G27" s="60">
        <v>4</v>
      </c>
      <c r="H27" s="64">
        <f t="shared" si="0"/>
        <v>211</v>
      </c>
      <c r="I27" s="10" t="s">
        <v>68</v>
      </c>
      <c r="J27" s="12"/>
    </row>
    <row r="28" spans="1:10" x14ac:dyDescent="0.25">
      <c r="A28" s="15" t="s">
        <v>22</v>
      </c>
      <c r="B28" s="2">
        <v>87</v>
      </c>
      <c r="C28" s="2">
        <v>37</v>
      </c>
      <c r="D28" s="2">
        <v>3</v>
      </c>
      <c r="E28" s="2">
        <v>0</v>
      </c>
      <c r="F28" s="2">
        <v>4</v>
      </c>
      <c r="G28" s="2">
        <v>0</v>
      </c>
      <c r="H28" s="65">
        <f t="shared" si="0"/>
        <v>131</v>
      </c>
      <c r="I28" s="10" t="s">
        <v>69</v>
      </c>
      <c r="J28" s="12"/>
    </row>
    <row r="29" spans="1:10" x14ac:dyDescent="0.25">
      <c r="A29" s="54" t="s">
        <v>23</v>
      </c>
      <c r="B29" s="60">
        <v>92</v>
      </c>
      <c r="C29" s="60">
        <v>25</v>
      </c>
      <c r="D29" s="60">
        <v>12</v>
      </c>
      <c r="E29" s="60">
        <v>0</v>
      </c>
      <c r="F29" s="60">
        <v>1</v>
      </c>
      <c r="G29" s="60">
        <v>0</v>
      </c>
      <c r="H29" s="64">
        <f t="shared" si="0"/>
        <v>130</v>
      </c>
      <c r="I29" s="10" t="s">
        <v>70</v>
      </c>
      <c r="J29" s="12"/>
    </row>
    <row r="30" spans="1:10" x14ac:dyDescent="0.25">
      <c r="A30" s="15" t="s">
        <v>24</v>
      </c>
      <c r="B30" s="2">
        <v>34</v>
      </c>
      <c r="C30" s="2">
        <v>25</v>
      </c>
      <c r="D30" s="2">
        <v>0</v>
      </c>
      <c r="E30" s="2">
        <v>66</v>
      </c>
      <c r="F30" s="2">
        <v>6</v>
      </c>
      <c r="G30" s="2">
        <v>0</v>
      </c>
      <c r="H30" s="65">
        <f t="shared" si="0"/>
        <v>131</v>
      </c>
      <c r="I30" s="10" t="s">
        <v>71</v>
      </c>
      <c r="J30" s="12"/>
    </row>
    <row r="31" spans="1:10" x14ac:dyDescent="0.25">
      <c r="A31" s="54" t="s">
        <v>25</v>
      </c>
      <c r="B31" s="60">
        <v>72</v>
      </c>
      <c r="C31" s="60">
        <v>40</v>
      </c>
      <c r="D31" s="60">
        <v>2</v>
      </c>
      <c r="E31" s="60">
        <v>0</v>
      </c>
      <c r="F31" s="60">
        <v>7</v>
      </c>
      <c r="G31" s="60">
        <v>0</v>
      </c>
      <c r="H31" s="64">
        <f t="shared" si="0"/>
        <v>121</v>
      </c>
      <c r="I31" s="10" t="s">
        <v>72</v>
      </c>
      <c r="J31" s="12"/>
    </row>
    <row r="32" spans="1:10" x14ac:dyDescent="0.25">
      <c r="A32" s="15" t="s">
        <v>26</v>
      </c>
      <c r="B32" s="2">
        <v>52</v>
      </c>
      <c r="C32" s="2">
        <v>34</v>
      </c>
      <c r="D32" s="2">
        <v>0</v>
      </c>
      <c r="E32" s="2">
        <v>0</v>
      </c>
      <c r="F32" s="2">
        <v>0</v>
      </c>
      <c r="G32" s="2">
        <v>0</v>
      </c>
      <c r="H32" s="65">
        <f t="shared" si="0"/>
        <v>86</v>
      </c>
      <c r="I32" s="10" t="s">
        <v>73</v>
      </c>
      <c r="J32" s="12"/>
    </row>
    <row r="33" spans="1:10" x14ac:dyDescent="0.25">
      <c r="A33" s="54" t="s">
        <v>27</v>
      </c>
      <c r="B33" s="60">
        <v>49</v>
      </c>
      <c r="C33" s="60">
        <v>29</v>
      </c>
      <c r="D33" s="60">
        <v>29</v>
      </c>
      <c r="E33" s="60">
        <v>0</v>
      </c>
      <c r="F33" s="60">
        <v>0</v>
      </c>
      <c r="G33" s="60">
        <v>0</v>
      </c>
      <c r="H33" s="64">
        <f t="shared" si="0"/>
        <v>107</v>
      </c>
      <c r="I33" s="10" t="s">
        <v>74</v>
      </c>
      <c r="J33" s="12"/>
    </row>
    <row r="34" spans="1:10" x14ac:dyDescent="0.25">
      <c r="A34" s="15" t="s">
        <v>28</v>
      </c>
      <c r="B34" s="2">
        <v>52</v>
      </c>
      <c r="C34" s="2">
        <v>12</v>
      </c>
      <c r="D34" s="2">
        <v>0</v>
      </c>
      <c r="E34" s="2">
        <v>3</v>
      </c>
      <c r="F34" s="2">
        <v>1</v>
      </c>
      <c r="G34" s="2">
        <v>0</v>
      </c>
      <c r="H34" s="65">
        <f t="shared" si="0"/>
        <v>68</v>
      </c>
      <c r="I34" s="10" t="s">
        <v>96</v>
      </c>
      <c r="J34" s="12"/>
    </row>
    <row r="35" spans="1:10" x14ac:dyDescent="0.25">
      <c r="A35" s="54" t="s">
        <v>29</v>
      </c>
      <c r="B35" s="60">
        <v>27</v>
      </c>
      <c r="C35" s="60">
        <v>7</v>
      </c>
      <c r="D35" s="60">
        <v>0</v>
      </c>
      <c r="E35" s="60">
        <v>0</v>
      </c>
      <c r="F35" s="60">
        <v>2</v>
      </c>
      <c r="G35" s="60">
        <v>0</v>
      </c>
      <c r="H35" s="64">
        <f t="shared" si="0"/>
        <v>36</v>
      </c>
      <c r="I35" s="10" t="s">
        <v>75</v>
      </c>
      <c r="J35" s="12"/>
    </row>
    <row r="36" spans="1:10" x14ac:dyDescent="0.25">
      <c r="A36" s="15" t="s">
        <v>30</v>
      </c>
      <c r="B36" s="2">
        <v>82</v>
      </c>
      <c r="C36" s="2">
        <v>43</v>
      </c>
      <c r="D36" s="2">
        <v>0</v>
      </c>
      <c r="E36" s="2">
        <v>8</v>
      </c>
      <c r="F36" s="2">
        <v>1</v>
      </c>
      <c r="G36" s="2">
        <v>0</v>
      </c>
      <c r="H36" s="65">
        <f t="shared" si="0"/>
        <v>134</v>
      </c>
      <c r="I36" s="10" t="s">
        <v>76</v>
      </c>
      <c r="J36" s="12"/>
    </row>
    <row r="37" spans="1:10" x14ac:dyDescent="0.25">
      <c r="A37" s="54" t="s">
        <v>31</v>
      </c>
      <c r="B37" s="60">
        <v>17</v>
      </c>
      <c r="C37" s="60">
        <v>8</v>
      </c>
      <c r="D37" s="60">
        <v>0</v>
      </c>
      <c r="E37" s="60">
        <v>0</v>
      </c>
      <c r="F37" s="60">
        <v>0</v>
      </c>
      <c r="G37" s="60">
        <v>0</v>
      </c>
      <c r="H37" s="64">
        <f t="shared" si="0"/>
        <v>25</v>
      </c>
      <c r="I37" s="10" t="s">
        <v>77</v>
      </c>
      <c r="J37" s="12"/>
    </row>
    <row r="38" spans="1:10" x14ac:dyDescent="0.25">
      <c r="A38" s="15" t="s">
        <v>32</v>
      </c>
      <c r="B38" s="2">
        <v>25</v>
      </c>
      <c r="C38" s="2">
        <v>19</v>
      </c>
      <c r="D38" s="2">
        <v>4</v>
      </c>
      <c r="E38" s="2">
        <v>0</v>
      </c>
      <c r="F38" s="2">
        <v>0</v>
      </c>
      <c r="G38" s="2">
        <v>2</v>
      </c>
      <c r="H38" s="65">
        <f t="shared" si="0"/>
        <v>50</v>
      </c>
      <c r="I38" s="10" t="s">
        <v>78</v>
      </c>
      <c r="J38" s="12"/>
    </row>
    <row r="39" spans="1:10" ht="9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7" t="s">
        <v>1</v>
      </c>
      <c r="B40" s="58">
        <f t="shared" ref="B40:H40" si="1">SUM(B7:B38)</f>
        <v>4120</v>
      </c>
      <c r="C40" s="58">
        <f t="shared" si="1"/>
        <v>2125</v>
      </c>
      <c r="D40" s="58">
        <f t="shared" si="1"/>
        <v>195</v>
      </c>
      <c r="E40" s="58">
        <f t="shared" si="1"/>
        <v>591</v>
      </c>
      <c r="F40" s="58">
        <f t="shared" si="1"/>
        <v>288</v>
      </c>
      <c r="G40" s="58">
        <f t="shared" si="1"/>
        <v>28</v>
      </c>
      <c r="H40" s="59">
        <f t="shared" si="1"/>
        <v>7347</v>
      </c>
    </row>
    <row r="41" spans="1:10" x14ac:dyDescent="0.25">
      <c r="A41" s="10"/>
      <c r="B41" s="37">
        <f t="shared" ref="B41:G41" si="2">B40*100/$H$40</f>
        <v>56.07731046685722</v>
      </c>
      <c r="C41" s="37">
        <f t="shared" si="2"/>
        <v>28.923370083027084</v>
      </c>
      <c r="D41" s="37">
        <f t="shared" si="2"/>
        <v>2.6541445487954265</v>
      </c>
      <c r="E41" s="37">
        <f t="shared" si="2"/>
        <v>8.0440996325030625</v>
      </c>
      <c r="F41" s="37">
        <f t="shared" si="2"/>
        <v>3.9199673336055532</v>
      </c>
      <c r="G41" s="37">
        <f t="shared" si="2"/>
        <v>0.38110793521165104</v>
      </c>
      <c r="H41" s="13">
        <f>SUM(B41:G41)</f>
        <v>100</v>
      </c>
    </row>
    <row r="42" spans="1:10" x14ac:dyDescent="0.25">
      <c r="A42" s="47" t="s">
        <v>105</v>
      </c>
      <c r="B42" s="66"/>
      <c r="C42" s="66"/>
      <c r="D42" s="66"/>
      <c r="E42" s="66"/>
      <c r="F42" s="66"/>
      <c r="G42" s="66"/>
    </row>
    <row r="43" spans="1:10" x14ac:dyDescent="0.25">
      <c r="A43" s="47" t="s">
        <v>107</v>
      </c>
    </row>
    <row r="46" spans="1:10" x14ac:dyDescent="0.25">
      <c r="I46" s="43"/>
    </row>
  </sheetData>
  <mergeCells count="8">
    <mergeCell ref="F4:F5"/>
    <mergeCell ref="G4:G5"/>
    <mergeCell ref="H4:H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C41 D41:H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3"/>
  <sheetViews>
    <sheetView zoomScaleNormal="100" workbookViewId="0">
      <selection activeCell="A62" sqref="A62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102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72" t="s">
        <v>82</v>
      </c>
      <c r="B4" s="74" t="s">
        <v>33</v>
      </c>
      <c r="C4" s="74" t="s">
        <v>79</v>
      </c>
      <c r="D4" s="74" t="s">
        <v>80</v>
      </c>
      <c r="E4" s="74" t="s">
        <v>35</v>
      </c>
      <c r="F4" s="74" t="s">
        <v>84</v>
      </c>
      <c r="G4" s="74" t="s">
        <v>41</v>
      </c>
      <c r="H4" s="73" t="s">
        <v>1</v>
      </c>
    </row>
    <row r="5" spans="1:10" ht="18.75" customHeight="1" x14ac:dyDescent="0.25">
      <c r="A5" s="72"/>
      <c r="B5" s="74"/>
      <c r="C5" s="74"/>
      <c r="D5" s="74"/>
      <c r="E5" s="74"/>
      <c r="F5" s="74"/>
      <c r="G5" s="74"/>
      <c r="H5" s="73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4" t="s">
        <v>2</v>
      </c>
      <c r="B7" s="60">
        <v>235</v>
      </c>
      <c r="C7" s="60">
        <v>29</v>
      </c>
      <c r="D7" s="60">
        <v>28</v>
      </c>
      <c r="E7" s="60">
        <v>1</v>
      </c>
      <c r="F7" s="60">
        <v>11</v>
      </c>
      <c r="G7" s="60">
        <v>0</v>
      </c>
      <c r="H7" s="64">
        <f t="shared" ref="H7:H38" si="0">SUM(B7:G7)</f>
        <v>304</v>
      </c>
      <c r="I7" s="10" t="s">
        <v>50</v>
      </c>
      <c r="J7" s="12"/>
    </row>
    <row r="8" spans="1:10" x14ac:dyDescent="0.25">
      <c r="A8" s="15" t="s">
        <v>3</v>
      </c>
      <c r="B8" s="2">
        <v>39</v>
      </c>
      <c r="C8" s="2">
        <v>18</v>
      </c>
      <c r="D8" s="2">
        <v>57</v>
      </c>
      <c r="E8" s="2">
        <v>1</v>
      </c>
      <c r="F8" s="2">
        <v>0</v>
      </c>
      <c r="G8" s="2">
        <v>0</v>
      </c>
      <c r="H8" s="65">
        <f t="shared" si="0"/>
        <v>115</v>
      </c>
      <c r="I8" s="10" t="s">
        <v>51</v>
      </c>
      <c r="J8" s="12"/>
    </row>
    <row r="9" spans="1:10" x14ac:dyDescent="0.25">
      <c r="A9" s="54" t="s">
        <v>4</v>
      </c>
      <c r="B9" s="60">
        <v>179</v>
      </c>
      <c r="C9" s="60">
        <v>51</v>
      </c>
      <c r="D9" s="60">
        <v>33</v>
      </c>
      <c r="E9" s="60">
        <v>1</v>
      </c>
      <c r="F9" s="60">
        <v>3</v>
      </c>
      <c r="G9" s="60">
        <v>0</v>
      </c>
      <c r="H9" s="64">
        <f t="shared" si="0"/>
        <v>267</v>
      </c>
      <c r="I9" s="10" t="s">
        <v>52</v>
      </c>
      <c r="J9" s="12"/>
    </row>
    <row r="10" spans="1:10" x14ac:dyDescent="0.25">
      <c r="A10" s="15" t="s">
        <v>5</v>
      </c>
      <c r="B10" s="2">
        <v>32</v>
      </c>
      <c r="C10" s="2">
        <v>9</v>
      </c>
      <c r="D10" s="2">
        <v>13</v>
      </c>
      <c r="E10" s="2">
        <v>1</v>
      </c>
      <c r="F10" s="2">
        <v>1</v>
      </c>
      <c r="G10" s="2">
        <v>0</v>
      </c>
      <c r="H10" s="65">
        <f t="shared" si="0"/>
        <v>56</v>
      </c>
      <c r="I10" s="10" t="s">
        <v>95</v>
      </c>
      <c r="J10" s="12"/>
    </row>
    <row r="11" spans="1:10" x14ac:dyDescent="0.25">
      <c r="A11" s="54" t="s">
        <v>6</v>
      </c>
      <c r="B11" s="60">
        <v>106</v>
      </c>
      <c r="C11" s="60">
        <v>32</v>
      </c>
      <c r="D11" s="60">
        <v>20</v>
      </c>
      <c r="E11" s="60">
        <v>2</v>
      </c>
      <c r="F11" s="60">
        <v>4</v>
      </c>
      <c r="G11" s="60">
        <v>0</v>
      </c>
      <c r="H11" s="64">
        <f t="shared" si="0"/>
        <v>164</v>
      </c>
      <c r="I11" s="10" t="s">
        <v>53</v>
      </c>
      <c r="J11" s="12"/>
    </row>
    <row r="12" spans="1:10" x14ac:dyDescent="0.25">
      <c r="A12" s="15" t="s">
        <v>7</v>
      </c>
      <c r="B12" s="2">
        <v>33</v>
      </c>
      <c r="C12" s="2">
        <v>15</v>
      </c>
      <c r="D12" s="2">
        <v>23</v>
      </c>
      <c r="E12" s="2">
        <v>1</v>
      </c>
      <c r="F12" s="2">
        <v>0</v>
      </c>
      <c r="G12" s="2">
        <v>0</v>
      </c>
      <c r="H12" s="65">
        <f t="shared" si="0"/>
        <v>72</v>
      </c>
      <c r="I12" s="10" t="s">
        <v>54</v>
      </c>
      <c r="J12" s="12"/>
    </row>
    <row r="13" spans="1:10" x14ac:dyDescent="0.25">
      <c r="A13" s="54" t="s">
        <v>94</v>
      </c>
      <c r="B13" s="60">
        <v>976</v>
      </c>
      <c r="C13" s="60">
        <v>385</v>
      </c>
      <c r="D13" s="60">
        <v>196</v>
      </c>
      <c r="E13" s="60">
        <v>21</v>
      </c>
      <c r="F13" s="60">
        <v>13</v>
      </c>
      <c r="G13" s="60">
        <v>0</v>
      </c>
      <c r="H13" s="64">
        <f t="shared" si="0"/>
        <v>1591</v>
      </c>
      <c r="I13" s="10" t="s">
        <v>93</v>
      </c>
      <c r="J13" s="12"/>
    </row>
    <row r="14" spans="1:10" x14ac:dyDescent="0.25">
      <c r="A14" s="15" t="s">
        <v>8</v>
      </c>
      <c r="B14" s="2">
        <v>100</v>
      </c>
      <c r="C14" s="2">
        <v>18</v>
      </c>
      <c r="D14" s="2">
        <v>44</v>
      </c>
      <c r="E14" s="2">
        <v>2</v>
      </c>
      <c r="F14" s="2">
        <v>2</v>
      </c>
      <c r="G14" s="2">
        <v>0</v>
      </c>
      <c r="H14" s="65">
        <f t="shared" si="0"/>
        <v>166</v>
      </c>
      <c r="I14" s="10" t="s">
        <v>55</v>
      </c>
      <c r="J14" s="12"/>
    </row>
    <row r="15" spans="1:10" x14ac:dyDescent="0.25">
      <c r="A15" s="54" t="s">
        <v>9</v>
      </c>
      <c r="B15" s="60">
        <v>28</v>
      </c>
      <c r="C15" s="60">
        <v>5</v>
      </c>
      <c r="D15" s="60">
        <v>17</v>
      </c>
      <c r="E15" s="60">
        <v>0</v>
      </c>
      <c r="F15" s="60">
        <v>0</v>
      </c>
      <c r="G15" s="60">
        <v>0</v>
      </c>
      <c r="H15" s="64">
        <f t="shared" si="0"/>
        <v>50</v>
      </c>
      <c r="I15" s="10" t="s">
        <v>56</v>
      </c>
      <c r="J15" s="12"/>
    </row>
    <row r="16" spans="1:10" x14ac:dyDescent="0.25">
      <c r="A16" s="15" t="s">
        <v>10</v>
      </c>
      <c r="B16" s="2">
        <v>20</v>
      </c>
      <c r="C16" s="2">
        <v>5</v>
      </c>
      <c r="D16" s="2">
        <v>2</v>
      </c>
      <c r="E16" s="2">
        <v>0</v>
      </c>
      <c r="F16" s="2">
        <v>0</v>
      </c>
      <c r="G16" s="2">
        <v>0</v>
      </c>
      <c r="H16" s="65">
        <f t="shared" si="0"/>
        <v>27</v>
      </c>
      <c r="I16" s="10" t="s">
        <v>57</v>
      </c>
      <c r="J16" s="12"/>
    </row>
    <row r="17" spans="1:10" x14ac:dyDescent="0.25">
      <c r="A17" s="54" t="s">
        <v>11</v>
      </c>
      <c r="B17" s="60">
        <v>444</v>
      </c>
      <c r="C17" s="60">
        <v>62</v>
      </c>
      <c r="D17" s="60">
        <v>118</v>
      </c>
      <c r="E17" s="60">
        <v>8</v>
      </c>
      <c r="F17" s="60">
        <v>8</v>
      </c>
      <c r="G17" s="60">
        <v>0</v>
      </c>
      <c r="H17" s="64">
        <f t="shared" si="0"/>
        <v>640</v>
      </c>
      <c r="I17" s="10" t="s">
        <v>58</v>
      </c>
      <c r="J17" s="12"/>
    </row>
    <row r="18" spans="1:10" x14ac:dyDescent="0.25">
      <c r="A18" s="15" t="s">
        <v>12</v>
      </c>
      <c r="B18" s="2">
        <v>1239</v>
      </c>
      <c r="C18" s="2">
        <v>56</v>
      </c>
      <c r="D18" s="2">
        <v>142</v>
      </c>
      <c r="E18" s="2">
        <v>17</v>
      </c>
      <c r="F18" s="2">
        <v>14</v>
      </c>
      <c r="G18" s="2">
        <v>0</v>
      </c>
      <c r="H18" s="65">
        <f t="shared" si="0"/>
        <v>1468</v>
      </c>
      <c r="I18" s="10" t="s">
        <v>59</v>
      </c>
      <c r="J18" s="12"/>
    </row>
    <row r="19" spans="1:10" x14ac:dyDescent="0.25">
      <c r="A19" s="54" t="s">
        <v>13</v>
      </c>
      <c r="B19" s="60">
        <v>68</v>
      </c>
      <c r="C19" s="60">
        <v>12</v>
      </c>
      <c r="D19" s="60">
        <v>11</v>
      </c>
      <c r="E19" s="60">
        <v>1</v>
      </c>
      <c r="F19" s="60">
        <v>1</v>
      </c>
      <c r="G19" s="60">
        <v>0</v>
      </c>
      <c r="H19" s="64">
        <f t="shared" si="0"/>
        <v>93</v>
      </c>
      <c r="I19" s="10" t="s">
        <v>60</v>
      </c>
      <c r="J19" s="12"/>
    </row>
    <row r="20" spans="1:10" x14ac:dyDescent="0.25">
      <c r="A20" s="15" t="s">
        <v>14</v>
      </c>
      <c r="B20" s="2">
        <v>360</v>
      </c>
      <c r="C20" s="2">
        <v>45</v>
      </c>
      <c r="D20" s="2">
        <v>91</v>
      </c>
      <c r="E20" s="2">
        <v>6</v>
      </c>
      <c r="F20" s="2">
        <v>2</v>
      </c>
      <c r="G20" s="2">
        <v>0</v>
      </c>
      <c r="H20" s="65">
        <f t="shared" si="0"/>
        <v>504</v>
      </c>
      <c r="I20" s="10" t="s">
        <v>61</v>
      </c>
      <c r="J20" s="12"/>
    </row>
    <row r="21" spans="1:10" x14ac:dyDescent="0.25">
      <c r="A21" s="54" t="s">
        <v>15</v>
      </c>
      <c r="B21" s="60">
        <v>2132</v>
      </c>
      <c r="C21" s="60">
        <v>89</v>
      </c>
      <c r="D21" s="60">
        <v>151</v>
      </c>
      <c r="E21" s="60">
        <v>12</v>
      </c>
      <c r="F21" s="60">
        <v>60</v>
      </c>
      <c r="G21" s="60">
        <v>0</v>
      </c>
      <c r="H21" s="64">
        <f t="shared" si="0"/>
        <v>2444</v>
      </c>
      <c r="I21" s="10" t="s">
        <v>62</v>
      </c>
      <c r="J21" s="12"/>
    </row>
    <row r="22" spans="1:10" x14ac:dyDescent="0.25">
      <c r="A22" s="15" t="s">
        <v>16</v>
      </c>
      <c r="B22" s="2">
        <v>163</v>
      </c>
      <c r="C22" s="2">
        <v>16</v>
      </c>
      <c r="D22" s="2">
        <v>29</v>
      </c>
      <c r="E22" s="2">
        <v>0</v>
      </c>
      <c r="F22" s="2">
        <v>2</v>
      </c>
      <c r="G22" s="2">
        <v>0</v>
      </c>
      <c r="H22" s="65">
        <f t="shared" si="0"/>
        <v>210</v>
      </c>
      <c r="I22" s="10" t="s">
        <v>63</v>
      </c>
      <c r="J22" s="12"/>
    </row>
    <row r="23" spans="1:10" x14ac:dyDescent="0.25">
      <c r="A23" s="54" t="s">
        <v>17</v>
      </c>
      <c r="B23" s="60">
        <v>32</v>
      </c>
      <c r="C23" s="60">
        <v>4</v>
      </c>
      <c r="D23" s="60">
        <v>11</v>
      </c>
      <c r="E23" s="60">
        <v>1</v>
      </c>
      <c r="F23" s="60">
        <v>0</v>
      </c>
      <c r="G23" s="60">
        <v>0</v>
      </c>
      <c r="H23" s="64">
        <f t="shared" si="0"/>
        <v>48</v>
      </c>
      <c r="I23" s="10" t="s">
        <v>64</v>
      </c>
      <c r="J23" s="12"/>
    </row>
    <row r="24" spans="1:10" x14ac:dyDescent="0.25">
      <c r="A24" s="15" t="s">
        <v>18</v>
      </c>
      <c r="B24" s="2">
        <v>86</v>
      </c>
      <c r="C24" s="2">
        <v>41</v>
      </c>
      <c r="D24" s="2">
        <v>27</v>
      </c>
      <c r="E24" s="2">
        <v>7</v>
      </c>
      <c r="F24" s="2">
        <v>4</v>
      </c>
      <c r="G24" s="2">
        <v>0</v>
      </c>
      <c r="H24" s="65">
        <f t="shared" si="0"/>
        <v>165</v>
      </c>
      <c r="I24" s="10" t="s">
        <v>65</v>
      </c>
      <c r="J24" s="12"/>
    </row>
    <row r="25" spans="1:10" x14ac:dyDescent="0.25">
      <c r="A25" s="54" t="s">
        <v>19</v>
      </c>
      <c r="B25" s="60">
        <v>174</v>
      </c>
      <c r="C25" s="60">
        <v>45</v>
      </c>
      <c r="D25" s="60">
        <v>27</v>
      </c>
      <c r="E25" s="60">
        <v>18</v>
      </c>
      <c r="F25" s="60">
        <v>5</v>
      </c>
      <c r="G25" s="60">
        <v>0</v>
      </c>
      <c r="H25" s="64">
        <f t="shared" si="0"/>
        <v>269</v>
      </c>
      <c r="I25" s="10" t="s">
        <v>66</v>
      </c>
      <c r="J25" s="12"/>
    </row>
    <row r="26" spans="1:10" x14ac:dyDescent="0.25">
      <c r="A26" s="15" t="s">
        <v>20</v>
      </c>
      <c r="B26" s="2">
        <v>169</v>
      </c>
      <c r="C26" s="2">
        <v>58</v>
      </c>
      <c r="D26" s="2">
        <v>81</v>
      </c>
      <c r="E26" s="2">
        <v>0</v>
      </c>
      <c r="F26" s="2">
        <v>0</v>
      </c>
      <c r="G26" s="2">
        <v>0</v>
      </c>
      <c r="H26" s="65">
        <f t="shared" si="0"/>
        <v>308</v>
      </c>
      <c r="I26" s="10" t="s">
        <v>67</v>
      </c>
      <c r="J26" s="12"/>
    </row>
    <row r="27" spans="1:10" x14ac:dyDescent="0.25">
      <c r="A27" s="54" t="s">
        <v>21</v>
      </c>
      <c r="B27" s="60">
        <v>100</v>
      </c>
      <c r="C27" s="60">
        <v>13</v>
      </c>
      <c r="D27" s="60">
        <v>24</v>
      </c>
      <c r="E27" s="60">
        <v>2</v>
      </c>
      <c r="F27" s="60">
        <v>0</v>
      </c>
      <c r="G27" s="60">
        <v>0</v>
      </c>
      <c r="H27" s="64">
        <f t="shared" si="0"/>
        <v>139</v>
      </c>
      <c r="I27" s="10" t="s">
        <v>68</v>
      </c>
      <c r="J27" s="12"/>
    </row>
    <row r="28" spans="1:10" x14ac:dyDescent="0.25">
      <c r="A28" s="15" t="s">
        <v>22</v>
      </c>
      <c r="B28" s="2">
        <v>248</v>
      </c>
      <c r="C28" s="2">
        <v>15</v>
      </c>
      <c r="D28" s="2">
        <v>74</v>
      </c>
      <c r="E28" s="2">
        <v>4</v>
      </c>
      <c r="F28" s="2">
        <v>3</v>
      </c>
      <c r="G28" s="2">
        <v>0</v>
      </c>
      <c r="H28" s="65">
        <f t="shared" si="0"/>
        <v>344</v>
      </c>
      <c r="I28" s="10" t="s">
        <v>69</v>
      </c>
      <c r="J28" s="12"/>
    </row>
    <row r="29" spans="1:10" x14ac:dyDescent="0.25">
      <c r="A29" s="54" t="s">
        <v>23</v>
      </c>
      <c r="B29" s="60">
        <v>920</v>
      </c>
      <c r="C29" s="60">
        <v>349</v>
      </c>
      <c r="D29" s="60">
        <v>190</v>
      </c>
      <c r="E29" s="60">
        <v>25</v>
      </c>
      <c r="F29" s="60">
        <v>16</v>
      </c>
      <c r="G29" s="60">
        <v>0</v>
      </c>
      <c r="H29" s="64">
        <f t="shared" si="0"/>
        <v>1500</v>
      </c>
      <c r="I29" s="10" t="s">
        <v>70</v>
      </c>
      <c r="J29" s="12"/>
    </row>
    <row r="30" spans="1:10" x14ac:dyDescent="0.25">
      <c r="A30" s="15" t="s">
        <v>24</v>
      </c>
      <c r="B30" s="2">
        <v>302</v>
      </c>
      <c r="C30" s="2">
        <v>88</v>
      </c>
      <c r="D30" s="2">
        <v>90</v>
      </c>
      <c r="E30" s="2">
        <v>16</v>
      </c>
      <c r="F30" s="2">
        <v>4</v>
      </c>
      <c r="G30" s="2">
        <v>0</v>
      </c>
      <c r="H30" s="65">
        <f t="shared" si="0"/>
        <v>500</v>
      </c>
      <c r="I30" s="10" t="s">
        <v>71</v>
      </c>
      <c r="J30" s="12"/>
    </row>
    <row r="31" spans="1:10" x14ac:dyDescent="0.25">
      <c r="A31" s="54" t="s">
        <v>25</v>
      </c>
      <c r="B31" s="60">
        <v>83</v>
      </c>
      <c r="C31" s="60">
        <v>40</v>
      </c>
      <c r="D31" s="60">
        <v>17</v>
      </c>
      <c r="E31" s="60">
        <v>1</v>
      </c>
      <c r="F31" s="60">
        <v>1</v>
      </c>
      <c r="G31" s="60">
        <v>0</v>
      </c>
      <c r="H31" s="64">
        <f t="shared" si="0"/>
        <v>142</v>
      </c>
      <c r="I31" s="10" t="s">
        <v>72</v>
      </c>
      <c r="J31" s="12"/>
    </row>
    <row r="32" spans="1:10" x14ac:dyDescent="0.25">
      <c r="A32" s="15" t="s">
        <v>26</v>
      </c>
      <c r="B32" s="2">
        <v>68</v>
      </c>
      <c r="C32" s="2">
        <v>10</v>
      </c>
      <c r="D32" s="2">
        <v>34</v>
      </c>
      <c r="E32" s="2">
        <v>0</v>
      </c>
      <c r="F32" s="2">
        <v>2</v>
      </c>
      <c r="G32" s="2">
        <v>0</v>
      </c>
      <c r="H32" s="65">
        <f t="shared" si="0"/>
        <v>114</v>
      </c>
      <c r="I32" s="10" t="s">
        <v>73</v>
      </c>
      <c r="J32" s="12"/>
    </row>
    <row r="33" spans="1:10" x14ac:dyDescent="0.25">
      <c r="A33" s="54" t="s">
        <v>27</v>
      </c>
      <c r="B33" s="60">
        <v>24</v>
      </c>
      <c r="C33" s="60">
        <v>8</v>
      </c>
      <c r="D33" s="60">
        <v>11</v>
      </c>
      <c r="E33" s="60">
        <v>0</v>
      </c>
      <c r="F33" s="60">
        <v>0</v>
      </c>
      <c r="G33" s="60">
        <v>0</v>
      </c>
      <c r="H33" s="64">
        <f t="shared" si="0"/>
        <v>43</v>
      </c>
      <c r="I33" s="10" t="s">
        <v>74</v>
      </c>
      <c r="J33" s="12"/>
    </row>
    <row r="34" spans="1:10" x14ac:dyDescent="0.25">
      <c r="A34" s="15" t="s">
        <v>28</v>
      </c>
      <c r="B34" s="2">
        <v>88</v>
      </c>
      <c r="C34" s="2">
        <v>33</v>
      </c>
      <c r="D34" s="2">
        <v>3</v>
      </c>
      <c r="E34" s="2">
        <v>16</v>
      </c>
      <c r="F34" s="2">
        <v>2</v>
      </c>
      <c r="G34" s="2">
        <v>0</v>
      </c>
      <c r="H34" s="65">
        <f t="shared" si="0"/>
        <v>142</v>
      </c>
      <c r="I34" s="10" t="s">
        <v>96</v>
      </c>
      <c r="J34" s="12"/>
    </row>
    <row r="35" spans="1:10" x14ac:dyDescent="0.25">
      <c r="A35" s="54" t="s">
        <v>29</v>
      </c>
      <c r="B35" s="60">
        <v>14</v>
      </c>
      <c r="C35" s="60">
        <v>3</v>
      </c>
      <c r="D35" s="60">
        <v>9</v>
      </c>
      <c r="E35" s="60">
        <v>0</v>
      </c>
      <c r="F35" s="60">
        <v>0</v>
      </c>
      <c r="G35" s="60">
        <v>0</v>
      </c>
      <c r="H35" s="64">
        <f t="shared" si="0"/>
        <v>26</v>
      </c>
      <c r="I35" s="10" t="s">
        <v>75</v>
      </c>
      <c r="J35" s="12"/>
    </row>
    <row r="36" spans="1:10" x14ac:dyDescent="0.25">
      <c r="A36" s="15" t="s">
        <v>30</v>
      </c>
      <c r="B36" s="2">
        <v>64</v>
      </c>
      <c r="C36" s="2">
        <v>16</v>
      </c>
      <c r="D36" s="2">
        <v>42</v>
      </c>
      <c r="E36" s="2">
        <v>2</v>
      </c>
      <c r="F36" s="2">
        <v>1</v>
      </c>
      <c r="G36" s="2">
        <v>0</v>
      </c>
      <c r="H36" s="65">
        <f t="shared" si="0"/>
        <v>125</v>
      </c>
      <c r="I36" s="10" t="s">
        <v>76</v>
      </c>
      <c r="J36" s="12"/>
    </row>
    <row r="37" spans="1:10" x14ac:dyDescent="0.25">
      <c r="A37" s="54" t="s">
        <v>31</v>
      </c>
      <c r="B37" s="60">
        <v>77</v>
      </c>
      <c r="C37" s="60">
        <v>23</v>
      </c>
      <c r="D37" s="60">
        <v>18</v>
      </c>
      <c r="E37" s="60">
        <v>7</v>
      </c>
      <c r="F37" s="60">
        <v>0</v>
      </c>
      <c r="G37" s="60">
        <v>0</v>
      </c>
      <c r="H37" s="64">
        <f t="shared" si="0"/>
        <v>125</v>
      </c>
      <c r="I37" s="10" t="s">
        <v>77</v>
      </c>
      <c r="J37" s="12"/>
    </row>
    <row r="38" spans="1:10" x14ac:dyDescent="0.25">
      <c r="A38" s="15" t="s">
        <v>32</v>
      </c>
      <c r="B38" s="2">
        <v>58</v>
      </c>
      <c r="C38" s="2">
        <v>16</v>
      </c>
      <c r="D38" s="2">
        <v>16</v>
      </c>
      <c r="E38" s="2">
        <v>0</v>
      </c>
      <c r="F38" s="2">
        <v>1</v>
      </c>
      <c r="G38" s="2">
        <v>0</v>
      </c>
      <c r="H38" s="65">
        <f t="shared" si="0"/>
        <v>91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7" t="s">
        <v>1</v>
      </c>
      <c r="B40" s="58">
        <f t="shared" ref="B40:H40" si="1">SUM(B7:B38)</f>
        <v>8661</v>
      </c>
      <c r="C40" s="58">
        <f t="shared" si="1"/>
        <v>1609</v>
      </c>
      <c r="D40" s="58">
        <f t="shared" si="1"/>
        <v>1649</v>
      </c>
      <c r="E40" s="58">
        <f t="shared" si="1"/>
        <v>173</v>
      </c>
      <c r="F40" s="58">
        <f t="shared" si="1"/>
        <v>160</v>
      </c>
      <c r="G40" s="58">
        <f t="shared" si="1"/>
        <v>0</v>
      </c>
      <c r="H40" s="59">
        <f t="shared" si="1"/>
        <v>12252</v>
      </c>
    </row>
    <row r="41" spans="1:10" x14ac:dyDescent="0.25">
      <c r="A41" s="10"/>
      <c r="B41" s="37">
        <f>B40*100/$H$40</f>
        <v>70.690499510284042</v>
      </c>
      <c r="C41" s="37">
        <f>C40*100/$H$40</f>
        <v>13.132549787789749</v>
      </c>
      <c r="D41" s="37">
        <f>D40*100/$H$40</f>
        <v>13.459027097616715</v>
      </c>
      <c r="E41" s="37">
        <f>E40*100/$H$40</f>
        <v>1.4120143650016324</v>
      </c>
      <c r="F41" s="37">
        <f>F40*100/$H$40</f>
        <v>1.3059092393078682</v>
      </c>
      <c r="G41" s="44">
        <f t="shared" ref="G41" si="2">G40*100/$H$40</f>
        <v>0</v>
      </c>
      <c r="H41" s="13">
        <f>SUM(B41:G41)</f>
        <v>100</v>
      </c>
      <c r="I41" s="10"/>
    </row>
    <row r="42" spans="1:10" x14ac:dyDescent="0.25">
      <c r="A42" s="47" t="s">
        <v>105</v>
      </c>
      <c r="B42" s="66"/>
      <c r="C42" s="66"/>
      <c r="D42" s="66"/>
      <c r="E42" s="66"/>
      <c r="F42" s="66"/>
    </row>
    <row r="43" spans="1:10" x14ac:dyDescent="0.25">
      <c r="A43" s="47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workbookViewId="0">
      <selection activeCell="A57" sqref="A57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12.42578125" hidden="1" customWidth="1"/>
    <col min="6" max="6" width="10" hidden="1" customWidth="1"/>
    <col min="7" max="7" width="10.7109375" customWidth="1"/>
    <col min="9" max="9" width="12.140625" customWidth="1"/>
    <col min="10" max="10" width="12.42578125" customWidth="1"/>
    <col min="11" max="11" width="12.42578125" hidden="1" customWidth="1"/>
    <col min="13" max="13" width="10" customWidth="1"/>
  </cols>
  <sheetData>
    <row r="1" spans="1:14" ht="17.25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7.25" x14ac:dyDescent="0.3">
      <c r="A2" s="21" t="s">
        <v>103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70" t="s">
        <v>43</v>
      </c>
      <c r="B4" s="78" t="s">
        <v>86</v>
      </c>
      <c r="C4" s="78"/>
      <c r="D4" s="78"/>
      <c r="E4" s="78"/>
      <c r="F4" s="78"/>
      <c r="G4" s="77" t="s">
        <v>42</v>
      </c>
      <c r="H4" s="78" t="s">
        <v>87</v>
      </c>
      <c r="I4" s="78"/>
      <c r="J4" s="78"/>
      <c r="K4" s="78"/>
      <c r="L4" s="77" t="s">
        <v>42</v>
      </c>
      <c r="M4" s="76" t="s">
        <v>90</v>
      </c>
    </row>
    <row r="5" spans="1:14" ht="33.75" customHeight="1" x14ac:dyDescent="0.2">
      <c r="A5" s="70"/>
      <c r="B5" s="63" t="s">
        <v>46</v>
      </c>
      <c r="C5" s="63" t="s">
        <v>47</v>
      </c>
      <c r="D5" s="63" t="s">
        <v>48</v>
      </c>
      <c r="E5" s="63" t="s">
        <v>92</v>
      </c>
      <c r="F5" s="63" t="s">
        <v>91</v>
      </c>
      <c r="G5" s="77"/>
      <c r="H5" s="63" t="s">
        <v>46</v>
      </c>
      <c r="I5" s="63" t="s">
        <v>47</v>
      </c>
      <c r="J5" s="63" t="s">
        <v>48</v>
      </c>
      <c r="K5" s="63" t="s">
        <v>91</v>
      </c>
      <c r="L5" s="77"/>
      <c r="M5" s="76"/>
    </row>
    <row r="6" spans="1:14" ht="11.2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4" ht="15" x14ac:dyDescent="0.25">
      <c r="A7" s="54" t="s">
        <v>33</v>
      </c>
      <c r="B7" s="60">
        <v>3023</v>
      </c>
      <c r="C7" s="60">
        <v>817</v>
      </c>
      <c r="D7" s="60">
        <v>280</v>
      </c>
      <c r="E7" s="60"/>
      <c r="F7" s="60"/>
      <c r="G7" s="64">
        <f>SUM(B7:F7)</f>
        <v>4120</v>
      </c>
      <c r="H7" s="60">
        <v>4877</v>
      </c>
      <c r="I7" s="60">
        <v>47</v>
      </c>
      <c r="J7" s="60">
        <v>3737</v>
      </c>
      <c r="K7" s="60"/>
      <c r="L7" s="64">
        <f>SUM(H7:K7)</f>
        <v>8661</v>
      </c>
      <c r="M7" s="64">
        <f t="shared" ref="M7:M12" si="0">G7+L7</f>
        <v>12781</v>
      </c>
    </row>
    <row r="8" spans="1:14" ht="15" x14ac:dyDescent="0.25">
      <c r="A8" s="29" t="s">
        <v>79</v>
      </c>
      <c r="B8" s="30">
        <v>1618</v>
      </c>
      <c r="C8" s="30">
        <v>388</v>
      </c>
      <c r="D8" s="30">
        <v>119</v>
      </c>
      <c r="E8" s="30"/>
      <c r="F8" s="30"/>
      <c r="G8" s="67">
        <f t="shared" ref="G8:G12" si="1">SUM(B8:F8)</f>
        <v>2125</v>
      </c>
      <c r="H8" s="30">
        <v>625</v>
      </c>
      <c r="I8" s="30">
        <v>66</v>
      </c>
      <c r="J8" s="30">
        <v>918</v>
      </c>
      <c r="K8" s="30"/>
      <c r="L8" s="68">
        <f t="shared" ref="L8:L12" si="2">SUM(H8:K8)</f>
        <v>1609</v>
      </c>
      <c r="M8" s="67">
        <f t="shared" si="0"/>
        <v>3734</v>
      </c>
    </row>
    <row r="9" spans="1:14" ht="15" x14ac:dyDescent="0.25">
      <c r="A9" s="54" t="s">
        <v>80</v>
      </c>
      <c r="B9" s="60">
        <v>68</v>
      </c>
      <c r="C9" s="60">
        <v>92</v>
      </c>
      <c r="D9" s="60">
        <v>35</v>
      </c>
      <c r="E9" s="60"/>
      <c r="F9" s="60"/>
      <c r="G9" s="64">
        <f t="shared" si="1"/>
        <v>195</v>
      </c>
      <c r="H9" s="60">
        <v>587</v>
      </c>
      <c r="I9" s="60">
        <v>84</v>
      </c>
      <c r="J9" s="60">
        <v>978</v>
      </c>
      <c r="K9" s="60"/>
      <c r="L9" s="64">
        <f t="shared" si="2"/>
        <v>1649</v>
      </c>
      <c r="M9" s="64">
        <f t="shared" si="0"/>
        <v>1844</v>
      </c>
    </row>
    <row r="10" spans="1:14" ht="15" x14ac:dyDescent="0.25">
      <c r="A10" s="29" t="s">
        <v>35</v>
      </c>
      <c r="B10" s="30">
        <v>579</v>
      </c>
      <c r="C10" s="30">
        <v>11</v>
      </c>
      <c r="D10" s="30">
        <v>1</v>
      </c>
      <c r="E10" s="30"/>
      <c r="F10" s="30"/>
      <c r="G10" s="67">
        <f t="shared" si="1"/>
        <v>591</v>
      </c>
      <c r="H10" s="30">
        <v>94</v>
      </c>
      <c r="I10" s="30">
        <v>3</v>
      </c>
      <c r="J10" s="30">
        <v>76</v>
      </c>
      <c r="K10" s="30"/>
      <c r="L10" s="68">
        <f t="shared" si="2"/>
        <v>173</v>
      </c>
      <c r="M10" s="67">
        <f t="shared" si="0"/>
        <v>764</v>
      </c>
    </row>
    <row r="11" spans="1:14" ht="15" x14ac:dyDescent="0.25">
      <c r="A11" s="54" t="s">
        <v>34</v>
      </c>
      <c r="B11" s="60">
        <v>257</v>
      </c>
      <c r="C11" s="60">
        <v>26</v>
      </c>
      <c r="D11" s="60">
        <v>5</v>
      </c>
      <c r="E11" s="60"/>
      <c r="F11" s="60"/>
      <c r="G11" s="64">
        <f t="shared" si="1"/>
        <v>288</v>
      </c>
      <c r="H11" s="60">
        <v>95</v>
      </c>
      <c r="I11" s="60">
        <v>2</v>
      </c>
      <c r="J11" s="60">
        <v>63</v>
      </c>
      <c r="K11" s="60"/>
      <c r="L11" s="64">
        <f t="shared" si="2"/>
        <v>160</v>
      </c>
      <c r="M11" s="64">
        <f t="shared" si="0"/>
        <v>448</v>
      </c>
    </row>
    <row r="12" spans="1:14" ht="15" x14ac:dyDescent="0.25">
      <c r="A12" s="29" t="s">
        <v>41</v>
      </c>
      <c r="B12" s="30">
        <v>4</v>
      </c>
      <c r="C12" s="30">
        <v>24</v>
      </c>
      <c r="D12" s="30">
        <v>0</v>
      </c>
      <c r="E12" s="30"/>
      <c r="F12" s="30"/>
      <c r="G12" s="67">
        <f t="shared" si="1"/>
        <v>28</v>
      </c>
      <c r="H12" s="30">
        <v>0</v>
      </c>
      <c r="I12" s="30">
        <v>0</v>
      </c>
      <c r="J12" s="30">
        <v>0</v>
      </c>
      <c r="K12" s="30"/>
      <c r="L12" s="68">
        <f t="shared" si="2"/>
        <v>0</v>
      </c>
      <c r="M12" s="67">
        <f t="shared" si="0"/>
        <v>28</v>
      </c>
    </row>
    <row r="13" spans="1:14" ht="8.25" customHeight="1" x14ac:dyDescent="0.2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ht="15.75" x14ac:dyDescent="0.2">
      <c r="A14" s="62" t="s">
        <v>1</v>
      </c>
      <c r="B14" s="59">
        <f t="shared" ref="B14:M14" si="3">SUM(B7:B12)</f>
        <v>5549</v>
      </c>
      <c r="C14" s="59">
        <f t="shared" si="3"/>
        <v>1358</v>
      </c>
      <c r="D14" s="59">
        <f t="shared" si="3"/>
        <v>440</v>
      </c>
      <c r="E14" s="59">
        <f t="shared" si="3"/>
        <v>0</v>
      </c>
      <c r="F14" s="59">
        <f t="shared" si="3"/>
        <v>0</v>
      </c>
      <c r="G14" s="59">
        <f t="shared" si="3"/>
        <v>7347</v>
      </c>
      <c r="H14" s="59">
        <f t="shared" si="3"/>
        <v>6278</v>
      </c>
      <c r="I14" s="59">
        <f t="shared" si="3"/>
        <v>202</v>
      </c>
      <c r="J14" s="59">
        <f t="shared" si="3"/>
        <v>5772</v>
      </c>
      <c r="K14" s="59">
        <f t="shared" si="3"/>
        <v>0</v>
      </c>
      <c r="L14" s="59">
        <f t="shared" si="3"/>
        <v>12252</v>
      </c>
      <c r="M14" s="59">
        <f t="shared" si="3"/>
        <v>19599</v>
      </c>
    </row>
    <row r="15" spans="1:14" x14ac:dyDescent="0.2">
      <c r="A15" s="18"/>
      <c r="B15" s="40">
        <f>B14*100/$G$14</f>
        <v>75.527426160337555</v>
      </c>
      <c r="C15" s="40">
        <f>C14*100/$G$14</f>
        <v>18.483734857765075</v>
      </c>
      <c r="D15" s="40">
        <f>D14*100/$G$14</f>
        <v>5.9888389818973735</v>
      </c>
      <c r="E15" s="45">
        <f>E14*100/$G$14</f>
        <v>0</v>
      </c>
      <c r="F15" s="45">
        <f>F14*100/$G$14</f>
        <v>0</v>
      </c>
      <c r="G15" s="40">
        <f>SUM(B15:F15)</f>
        <v>100</v>
      </c>
      <c r="H15" s="40">
        <f>H14*100/$L$14</f>
        <v>51.240613777342475</v>
      </c>
      <c r="I15" s="40">
        <v>1.7</v>
      </c>
      <c r="J15" s="40">
        <f>J14*100/$L$14</f>
        <v>47.110675808031338</v>
      </c>
      <c r="K15" s="45">
        <f>K14*100/$L$14</f>
        <v>0</v>
      </c>
      <c r="L15" s="40">
        <v>100</v>
      </c>
      <c r="M15" s="39"/>
      <c r="N15" s="17"/>
    </row>
    <row r="16" spans="1:14" x14ac:dyDescent="0.2">
      <c r="A16" s="49" t="s">
        <v>105</v>
      </c>
      <c r="B16" s="69"/>
      <c r="C16" s="69"/>
      <c r="D16" s="39"/>
      <c r="E16" s="69"/>
      <c r="F16" s="69"/>
      <c r="G16" s="69"/>
      <c r="H16" s="69"/>
      <c r="I16" s="69"/>
      <c r="J16" s="69"/>
      <c r="K16" s="17"/>
      <c r="L16" s="17"/>
      <c r="M16" s="17"/>
    </row>
    <row r="17" spans="1:14" x14ac:dyDescent="0.2">
      <c r="A17" s="48" t="s">
        <v>107</v>
      </c>
      <c r="B17" s="25"/>
      <c r="C17" s="25"/>
      <c r="D17" s="25"/>
      <c r="E17" s="25"/>
      <c r="F17" s="25"/>
      <c r="G17" s="25"/>
      <c r="H17" s="25"/>
      <c r="I17" s="25"/>
    </row>
    <row r="18" spans="1:14" x14ac:dyDescent="0.2">
      <c r="A18" s="49" t="s">
        <v>106</v>
      </c>
    </row>
    <row r="22" spans="1:14" x14ac:dyDescent="0.2">
      <c r="N22" s="17"/>
    </row>
    <row r="33" spans="1:8" x14ac:dyDescent="0.2">
      <c r="A33" s="41"/>
      <c r="B33" s="41"/>
      <c r="C33" s="41"/>
      <c r="D33" s="41"/>
      <c r="E33" s="41"/>
      <c r="F33" s="41"/>
      <c r="G33" s="41"/>
      <c r="H33" s="41"/>
    </row>
    <row r="34" spans="1:8" x14ac:dyDescent="0.2">
      <c r="A34" s="41"/>
      <c r="B34" s="41"/>
      <c r="C34" s="41"/>
      <c r="D34" s="41"/>
      <c r="E34" s="41"/>
      <c r="F34" s="41"/>
      <c r="G34" s="41"/>
      <c r="H34" s="41"/>
    </row>
    <row r="35" spans="1:8" x14ac:dyDescent="0.2">
      <c r="A35" s="41"/>
      <c r="B35" s="41"/>
      <c r="C35" s="41"/>
      <c r="D35" s="41"/>
      <c r="E35" s="41"/>
      <c r="F35" s="41"/>
      <c r="G35" s="41"/>
      <c r="H35" s="41"/>
    </row>
    <row r="36" spans="1:8" x14ac:dyDescent="0.2">
      <c r="A36" s="41"/>
      <c r="B36" s="41"/>
      <c r="C36" s="41"/>
      <c r="D36" s="41"/>
      <c r="E36" s="41"/>
      <c r="F36" s="41"/>
      <c r="G36" s="41"/>
      <c r="H36" s="41"/>
    </row>
    <row r="37" spans="1:8" x14ac:dyDescent="0.2">
      <c r="A37" s="41"/>
      <c r="B37" s="41"/>
      <c r="C37" s="41"/>
      <c r="D37" s="41"/>
      <c r="E37" s="41"/>
      <c r="F37" s="41"/>
      <c r="G37" s="41"/>
      <c r="H37" s="41"/>
    </row>
    <row r="38" spans="1:8" x14ac:dyDescent="0.2">
      <c r="A38" s="41"/>
      <c r="B38" s="41"/>
      <c r="C38" s="41"/>
      <c r="D38" s="41"/>
      <c r="E38" s="41"/>
      <c r="F38" s="41"/>
      <c r="G38" s="41"/>
      <c r="H38" s="41"/>
    </row>
    <row r="39" spans="1:8" x14ac:dyDescent="0.2">
      <c r="A39" s="41"/>
      <c r="B39" s="41"/>
      <c r="C39" s="41"/>
      <c r="D39" s="41"/>
      <c r="E39" s="41"/>
      <c r="F39" s="41"/>
      <c r="G39" s="41"/>
      <c r="H39" s="41"/>
    </row>
    <row r="40" spans="1:8" x14ac:dyDescent="0.2">
      <c r="D40" s="41"/>
    </row>
    <row r="41" spans="1:8" x14ac:dyDescent="0.2">
      <c r="D41" s="41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:D15 H15 E15:G15 K15 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10.5.1</vt:lpstr>
      <vt:lpstr>10.5.2</vt:lpstr>
      <vt:lpstr>10.5.3</vt:lpstr>
      <vt:lpstr>10.5.4</vt:lpstr>
      <vt:lpstr>10.5.5</vt:lpstr>
      <vt:lpstr>10.5.6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Administrador</cp:lastModifiedBy>
  <dcterms:created xsi:type="dcterms:W3CDTF">2011-01-26T18:25:07Z</dcterms:created>
  <dcterms:modified xsi:type="dcterms:W3CDTF">2019-01-23T20:51:01Z</dcterms:modified>
</cp:coreProperties>
</file>