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0_ncr:100000_{29B48F4A-4D6F-4993-9A54-AB0CE1F86DD0}" xr6:coauthVersionLast="31" xr6:coauthVersionMax="31" xr10:uidLastSave="{00000000-0000-0000-0000-000000000000}"/>
  <bookViews>
    <workbookView xWindow="120" yWindow="105" windowWidth="13980" windowHeight="7755" xr2:uid="{00000000-000D-0000-FFFF-FFFF00000000}"/>
  </bookViews>
  <sheets>
    <sheet name="5.1" sheetId="1" r:id="rId1"/>
    <sheet name="5.2" sheetId="2" r:id="rId2"/>
    <sheet name="5.3" sheetId="3" r:id="rId3"/>
  </sheets>
  <calcPr calcId="179017"/>
</workbook>
</file>

<file path=xl/calcChain.xml><?xml version="1.0" encoding="utf-8"?>
<calcChain xmlns="http://schemas.openxmlformats.org/spreadsheetml/2006/main">
  <c r="G7" i="3" l="1"/>
  <c r="G8" i="3"/>
  <c r="G9" i="3"/>
  <c r="G10" i="3"/>
  <c r="G6" i="3"/>
  <c r="F12" i="3"/>
  <c r="C14" i="1"/>
  <c r="D8" i="1" l="1"/>
  <c r="D11" i="1"/>
  <c r="D12" i="1"/>
  <c r="D10" i="1"/>
  <c r="D9" i="1"/>
  <c r="C12" i="3"/>
  <c r="D12" i="3"/>
  <c r="E12" i="3"/>
  <c r="B12" i="3"/>
  <c r="D14" i="1" l="1"/>
  <c r="G12" i="3"/>
  <c r="E14" i="2"/>
  <c r="F6" i="2" s="1"/>
  <c r="C14" i="2"/>
  <c r="D12" i="2" l="1"/>
  <c r="D6" i="2"/>
  <c r="F8" i="2"/>
  <c r="B13" i="3"/>
  <c r="F13" i="3"/>
  <c r="E13" i="3"/>
  <c r="D13" i="3"/>
  <c r="C13" i="3"/>
  <c r="F12" i="2"/>
  <c r="D8" i="2"/>
  <c r="D10" i="2"/>
  <c r="G13" i="3" l="1"/>
  <c r="D14" i="2"/>
  <c r="F14" i="2"/>
</calcChain>
</file>

<file path=xl/sharedStrings.xml><?xml version="1.0" encoding="utf-8"?>
<sst xmlns="http://schemas.openxmlformats.org/spreadsheetml/2006/main" count="47" uniqueCount="39">
  <si>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</si>
  <si>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</si>
  <si>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</si>
  <si>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</si>
  <si>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</si>
  <si>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</si>
  <si>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</si>
  <si>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</si>
  <si>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</si>
  <si>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</si>
  <si>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</si>
  <si>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</si>
  <si>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</si>
  <si>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</si>
  <si>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</si>
  <si>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</si>
  <si>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</si>
  <si>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</si>
  <si>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</si>
  <si>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</si>
  <si>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</si>
  <si>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</si>
  <si>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</si>
  <si>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</si>
  <si>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</si>
  <si>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</si>
  <si>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</si>
  <si>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</si>
  <si>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</si>
  <si>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</si>
  <si>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</si>
  <si>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</si>
  <si>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</si>
  <si>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</si>
  <si>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</si>
  <si>
    <t>más de 100</t>
  </si>
  <si>
    <t>Camión de tres ejes</t>
  </si>
  <si>
    <t>Semirremolque de dos ejes</t>
  </si>
  <si>
    <t>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</si>
</sst>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0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0" fontId="20" fillId="0" borderId="0" xfId="0" applyFont="1"/>
    <xf numFmtId="166" fontId="0" fillId="0" borderId="0" xfId="0" applyNumberFormat="1"/>
    <xf numFmtId="164" fontId="20" fillId="0" borderId="0" xfId="0" applyNumberFormat="1" applyFont="1" applyFill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8" fillId="36" borderId="0" xfId="0" applyFont="1" applyFill="1" applyBorder="1"/>
    <xf numFmtId="0" fontId="28" fillId="36" borderId="0" xfId="0" applyFont="1" applyFill="1" applyBorder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20000000}"/>
    <cellStyle name="Neutral" xfId="8" builtinId="28" customBuiltin="1"/>
    <cellStyle name="Normal" xfId="0" builtinId="0"/>
    <cellStyle name="Normal 2" xfId="42" xr:uid="{00000000-0005-0000-0000-000023000000}"/>
    <cellStyle name="Normal 2 2" xfId="44" xr:uid="{00000000-0005-0000-0000-000024000000}"/>
    <cellStyle name="Normal 3" xfId="45" xr:uid="{00000000-0005-0000-0000-000025000000}"/>
    <cellStyle name="Normal 4" xfId="46" xr:uid="{00000000-0005-0000-0000-000026000000}"/>
    <cellStyle name="Normal 4 2" xfId="47" xr:uid="{00000000-0005-0000-0000-000027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2018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227777777777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986657917760277E-2"/>
          <c:y val="0.27314814814814814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9C0-4794-861F-DE19C640F918}"/>
              </c:ext>
            </c:extLst>
          </c:dPt>
          <c:dLbls>
            <c:dLbl>
              <c:idx val="0"/>
              <c:layout>
                <c:manualLayout>
                  <c:x val="-3.7353455818022796E-2"/>
                  <c:y val="9.7408865558471863E-2"/>
                </c:manualLayout>
              </c:layout>
              <c:tx>
                <c:rich>
                  <a:bodyPr/>
                  <a:lstStyle/>
                  <a:p>
                    <a:fld id="{8FDAC6A2-8833-4151-9966-1B70A486B50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C0-4794-861F-DE19C640F918}"/>
                </c:ext>
              </c:extLst>
            </c:dLbl>
            <c:dLbl>
              <c:idx val="1"/>
              <c:layout>
                <c:manualLayout>
                  <c:x val="9.9330708661416814E-3"/>
                  <c:y val="2.2586030912802566E-2"/>
                </c:manualLayout>
              </c:layout>
              <c:tx>
                <c:rich>
                  <a:bodyPr/>
                  <a:lstStyle/>
                  <a:p>
                    <a:fld id="{A5E333D3-62B7-4243-8D2D-786E6F6EE5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C0-4794-861F-DE19C640F918}"/>
                </c:ext>
              </c:extLst>
            </c:dLbl>
            <c:dLbl>
              <c:idx val="2"/>
              <c:layout>
                <c:manualLayout>
                  <c:x val="5.8855205599300089E-2"/>
                  <c:y val="5.6835083114610628E-2"/>
                </c:manualLayout>
              </c:layout>
              <c:tx>
                <c:rich>
                  <a:bodyPr/>
                  <a:lstStyle/>
                  <a:p>
                    <a:fld id="{134F55B9-36C3-4908-A0A9-09C6FA266E7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C0-4794-861F-DE19C640F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72910E-0E9A-4700-B5B1-CA43F6E645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C0-4794-861F-DE19C640F9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0-4794-861F-DE19C640F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'5.1'!$B$8:$B$12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S-2</c:v>
                </c:pt>
              </c:strCache>
            </c:strRef>
          </c:cat>
          <c:val>
            <c:numRef>
              <c:f>'5.1'!$D$8:$D$12</c:f>
              <c:numCache>
                <c:formatCode>0.0</c:formatCode>
                <c:ptCount val="5"/>
                <c:pt idx="0">
                  <c:v>6.7085046526725813</c:v>
                </c:pt>
                <c:pt idx="1">
                  <c:v>0.2009459919003308</c:v>
                </c:pt>
                <c:pt idx="2">
                  <c:v>3.4006244783132904</c:v>
                </c:pt>
                <c:pt idx="3">
                  <c:v>89.686833400315336</c:v>
                </c:pt>
                <c:pt idx="4">
                  <c:v>3.0914767984666276E-3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1493175853018387"/>
          <c:y val="0.31848461650627002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Tranfer 2018</a:t>
            </a:r>
          </a:p>
        </c:rich>
      </c:tx>
      <c:layout>
        <c:manualLayout>
          <c:xMode val="edge"/>
          <c:yMode val="edge"/>
          <c:x val="0.22600240759378762"/>
          <c:y val="2.2522522522522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3901</c:v>
                </c:pt>
                <c:pt idx="1">
                  <c:v>965</c:v>
                </c:pt>
                <c:pt idx="2">
                  <c:v>146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7764</c:v>
                </c:pt>
                <c:pt idx="1">
                  <c:v>11284</c:v>
                </c:pt>
                <c:pt idx="2">
                  <c:v>7490</c:v>
                </c:pt>
                <c:pt idx="3">
                  <c:v>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43816"/>
        <c:axId val="212144200"/>
      </c:barChart>
      <c:catAx>
        <c:axId val="212143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2144200"/>
        <c:crosses val="autoZero"/>
        <c:auto val="1"/>
        <c:lblAlgn val="ctr"/>
        <c:lblOffset val="100"/>
        <c:noMultiLvlLbl val="0"/>
      </c:catAx>
      <c:valAx>
        <c:axId val="212144200"/>
        <c:scaling>
          <c:orientation val="minMax"/>
          <c:max val="1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2143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2018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995D79C-3AC7-4CDB-816F-301C1BD35EA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17-4FA8-81C3-B9EC5A72B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738A7C-F582-4926-8028-17B0D51BB68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17-4FA8-81C3-B9EC5A72B41C}"/>
                </c:ext>
              </c:extLst>
            </c:dLbl>
            <c:dLbl>
              <c:idx val="2"/>
              <c:layout>
                <c:manualLayout>
                  <c:x val="-8.819444444444444E-3"/>
                  <c:y val="-1.3681466899970837E-2"/>
                </c:manualLayout>
              </c:layout>
              <c:tx>
                <c:rich>
                  <a:bodyPr/>
                  <a:lstStyle/>
                  <a:p>
                    <a:fld id="{E63194B0-7DAD-4833-BDFC-D63DE1A5EB4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117-4FA8-81C3-B9EC5A72B4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E536E1-6A32-4A53-A1ED-EA4242843F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117-4FA8-81C3-B9EC5A72B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77.247524752475243</c:v>
                </c:pt>
                <c:pt idx="1">
                  <c:v>19.10891089108911</c:v>
                </c:pt>
                <c:pt idx="2">
                  <c:v>2.891089108910891</c:v>
                </c:pt>
                <c:pt idx="3">
                  <c:v>0.75247524752475248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2018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2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34BC77C-ED56-4602-9620-80787867DA5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26-47B8-8F24-02EF6040AD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57B946-8767-4CB0-9003-5B9F9ECCA7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26-47B8-8F24-02EF6040AD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D8D6F1F-88D1-44AC-809F-4E5563AFBB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26-47B8-8F24-02EF6040AD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F1F7CE-BACC-4A51-87EF-46D496DD12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26-47B8-8F24-02EF6040A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24.002225863294896</c:v>
                </c:pt>
                <c:pt idx="1">
                  <c:v>34.884224193897424</c:v>
                </c:pt>
                <c:pt idx="2">
                  <c:v>23.1</c:v>
                </c:pt>
                <c:pt idx="3">
                  <c:v>17.958388722292639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2018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4742713543408112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0-476D-A8C6-DC2061B63483}"/>
                </c:ext>
              </c:extLst>
            </c:dLbl>
            <c:dLbl>
              <c:idx val="1"/>
              <c:layout>
                <c:manualLayout>
                  <c:x val="-4.47427135434084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C0-476D-A8C6-DC2061B63483}"/>
                </c:ext>
              </c:extLst>
            </c:dLbl>
            <c:dLbl>
              <c:idx val="2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0-476D-A8C6-DC2061B63483}"/>
                </c:ext>
              </c:extLst>
            </c:dLbl>
            <c:dLbl>
              <c:idx val="4"/>
              <c:layout>
                <c:manualLayout>
                  <c:x val="-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1107</c:v>
                </c:pt>
                <c:pt idx="1">
                  <c:v>318</c:v>
                </c:pt>
                <c:pt idx="2">
                  <c:v>52</c:v>
                </c:pt>
                <c:pt idx="3">
                  <c:v>82</c:v>
                </c:pt>
                <c:pt idx="4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2"/>
              <c:layout>
                <c:manualLayout>
                  <c:x val="-2.2371356771704824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0-476D-A8C6-DC2061B63483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23</c:v>
                </c:pt>
                <c:pt idx="1">
                  <c:v>8</c:v>
                </c:pt>
                <c:pt idx="2">
                  <c:v>13</c:v>
                </c:pt>
                <c:pt idx="3">
                  <c:v>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7114070315111808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0-476D-A8C6-DC2061B63483}"/>
                </c:ext>
              </c:extLst>
            </c:dLbl>
            <c:dLbl>
              <c:idx val="1"/>
              <c:layout>
                <c:manualLayout>
                  <c:x val="4.4742713543408008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0-476D-A8C6-DC2061B63483}"/>
                </c:ext>
              </c:extLst>
            </c:dLbl>
            <c:dLbl>
              <c:idx val="4"/>
              <c:layout>
                <c:manualLayout>
                  <c:x val="6.7114070315112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0-476D-A8C6-DC2061B63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500</c:v>
                </c:pt>
                <c:pt idx="1">
                  <c:v>306</c:v>
                </c:pt>
                <c:pt idx="2">
                  <c:v>38</c:v>
                </c:pt>
                <c:pt idx="3">
                  <c:v>36</c:v>
                </c:pt>
                <c:pt idx="4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7549</c:v>
                </c:pt>
                <c:pt idx="1">
                  <c:v>3677</c:v>
                </c:pt>
                <c:pt idx="2">
                  <c:v>1205</c:v>
                </c:pt>
                <c:pt idx="3">
                  <c:v>2108</c:v>
                </c:pt>
                <c:pt idx="4">
                  <c:v>14472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'5.3'!$F$4</c:f>
              <c:strCache>
                <c:ptCount val="1"/>
                <c:pt idx="0">
                  <c:v>S-2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'5.3'!$F$6:$F$10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03856"/>
        <c:axId val="212104240"/>
      </c:barChart>
      <c:catAx>
        <c:axId val="21210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12104240"/>
        <c:crosses val="autoZero"/>
        <c:auto val="1"/>
        <c:lblAlgn val="ctr"/>
        <c:lblOffset val="100"/>
        <c:noMultiLvlLbl val="0"/>
      </c:catAx>
      <c:valAx>
        <c:axId val="212104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1210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74230416519432"/>
          <c:y val="0.91628280839895015"/>
          <c:w val="0.38715517724279896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5</xdr:row>
      <xdr:rowOff>4762</xdr:rowOff>
    </xdr:from>
    <xdr:to>
      <xdr:col>9</xdr:col>
      <xdr:colOff>47625</xdr:colOff>
      <xdr:row>19</xdr:row>
      <xdr:rowOff>71437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3</xdr:row>
      <xdr:rowOff>14287</xdr:rowOff>
    </xdr:from>
    <xdr:to>
      <xdr:col>14</xdr:col>
      <xdr:colOff>428625</xdr:colOff>
      <xdr:row>17</xdr:row>
      <xdr:rowOff>80962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workbookViewId="0">
      <selection activeCell="A50" sqref="A50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7" ht="17.25" x14ac:dyDescent="0.3">
      <c r="A2" s="18" t="s">
        <v>20</v>
      </c>
    </row>
    <row r="3" spans="1:7" s="6" customFormat="1" ht="15.75" x14ac:dyDescent="0.25">
      <c r="A3" s="1"/>
    </row>
    <row r="4" spans="1:7" ht="17.25" x14ac:dyDescent="0.3">
      <c r="A4" s="18" t="s">
        <v>29</v>
      </c>
      <c r="B4" s="19"/>
      <c r="C4" s="19"/>
      <c r="D4" s="19"/>
    </row>
    <row r="6" spans="1:7" ht="31.5" x14ac:dyDescent="0.25">
      <c r="A6" s="35" t="s">
        <v>0</v>
      </c>
      <c r="B6" s="35" t="s">
        <v>1</v>
      </c>
      <c r="C6" s="36" t="s">
        <v>19</v>
      </c>
      <c r="D6" s="37" t="s">
        <v>2</v>
      </c>
    </row>
    <row r="7" spans="1:7" ht="8.25" customHeight="1" x14ac:dyDescent="0.25">
      <c r="A7" s="2"/>
      <c r="B7" s="3"/>
      <c r="C7" s="4"/>
      <c r="D7" s="4"/>
    </row>
    <row r="8" spans="1:7" x14ac:dyDescent="0.25">
      <c r="A8" s="40" t="s">
        <v>3</v>
      </c>
      <c r="B8" s="41" t="s">
        <v>30</v>
      </c>
      <c r="C8" s="42">
        <v>2170</v>
      </c>
      <c r="D8" s="43">
        <f t="shared" ref="D8:D12" si="0">C8*100/$C$14</f>
        <v>6.7085046526725813</v>
      </c>
      <c r="E8" s="32"/>
      <c r="F8" s="7"/>
      <c r="G8" s="8"/>
    </row>
    <row r="9" spans="1:7" x14ac:dyDescent="0.25">
      <c r="A9" s="26" t="s">
        <v>36</v>
      </c>
      <c r="B9" s="27" t="s">
        <v>31</v>
      </c>
      <c r="C9" s="28">
        <v>65</v>
      </c>
      <c r="D9" s="34">
        <f t="shared" si="0"/>
        <v>0.2009459919003308</v>
      </c>
      <c r="E9" s="32"/>
      <c r="F9" s="7"/>
      <c r="G9" s="8"/>
    </row>
    <row r="10" spans="1:7" x14ac:dyDescent="0.25">
      <c r="A10" s="40" t="s">
        <v>4</v>
      </c>
      <c r="B10" s="41" t="s">
        <v>32</v>
      </c>
      <c r="C10" s="42">
        <v>1100</v>
      </c>
      <c r="D10" s="43">
        <f t="shared" si="0"/>
        <v>3.4006244783132904</v>
      </c>
      <c r="E10" s="32"/>
      <c r="F10" s="7"/>
      <c r="G10" s="8"/>
    </row>
    <row r="11" spans="1:7" x14ac:dyDescent="0.25">
      <c r="A11" s="26" t="s">
        <v>5</v>
      </c>
      <c r="B11" s="27" t="s">
        <v>33</v>
      </c>
      <c r="C11" s="28">
        <v>29011</v>
      </c>
      <c r="D11" s="34">
        <f t="shared" si="0"/>
        <v>89.686833400315336</v>
      </c>
      <c r="E11" s="32"/>
      <c r="F11" s="7"/>
      <c r="G11" s="8"/>
    </row>
    <row r="12" spans="1:7" s="6" customFormat="1" x14ac:dyDescent="0.25">
      <c r="A12" s="44" t="s">
        <v>37</v>
      </c>
      <c r="B12" s="45" t="s">
        <v>38</v>
      </c>
      <c r="C12" s="42">
        <v>1</v>
      </c>
      <c r="D12" s="43">
        <f t="shared" si="0"/>
        <v>3.0914767984666276E-3</v>
      </c>
      <c r="E12" s="32"/>
      <c r="F12" s="7"/>
      <c r="G12" s="8"/>
    </row>
    <row r="13" spans="1:7" ht="5.25" customHeight="1" x14ac:dyDescent="0.25">
      <c r="A13" s="2"/>
      <c r="B13" s="3"/>
      <c r="C13" s="4"/>
      <c r="D13" s="5"/>
      <c r="F13" s="7"/>
      <c r="G13" s="8"/>
    </row>
    <row r="14" spans="1:7" ht="15.75" x14ac:dyDescent="0.25">
      <c r="A14" s="38" t="s">
        <v>6</v>
      </c>
      <c r="B14" s="38"/>
      <c r="C14" s="39">
        <f>SUM(C8:C12)</f>
        <v>32347</v>
      </c>
      <c r="D14" s="39">
        <f>SUM(D8:D11)</f>
        <v>99.99690852320154</v>
      </c>
    </row>
    <row r="17" spans="2:2" x14ac:dyDescent="0.25">
      <c r="B17" s="33"/>
    </row>
    <row r="18" spans="2:2" x14ac:dyDescent="0.25">
      <c r="B18" s="33"/>
    </row>
    <row r="19" spans="2:2" x14ac:dyDescent="0.25">
      <c r="B19" s="33"/>
    </row>
    <row r="20" spans="2:2" x14ac:dyDescent="0.25">
      <c r="B20" s="33"/>
    </row>
    <row r="21" spans="2:2" x14ac:dyDescent="0.25">
      <c r="B21" s="3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B73" sqref="B73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18" t="s">
        <v>23</v>
      </c>
      <c r="B2" s="19"/>
      <c r="C2" s="19"/>
      <c r="D2" s="19"/>
      <c r="E2" s="19"/>
    </row>
    <row r="3" spans="1:6" ht="15" customHeight="1" x14ac:dyDescent="0.25"/>
    <row r="4" spans="1:6" ht="32.25" customHeight="1" x14ac:dyDescent="0.25">
      <c r="A4" s="50" t="s">
        <v>7</v>
      </c>
      <c r="B4" s="51" t="s">
        <v>8</v>
      </c>
      <c r="C4" s="50" t="s">
        <v>9</v>
      </c>
      <c r="D4" s="50" t="s">
        <v>2</v>
      </c>
      <c r="E4" s="50" t="s">
        <v>10</v>
      </c>
      <c r="F4" s="50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6" t="s">
        <v>11</v>
      </c>
      <c r="B6" s="47" t="s">
        <v>12</v>
      </c>
      <c r="C6" s="48">
        <v>3901</v>
      </c>
      <c r="D6" s="49">
        <f>C6*100/$C$14</f>
        <v>77.247524752475243</v>
      </c>
      <c r="E6" s="48">
        <v>7764</v>
      </c>
      <c r="F6" s="49">
        <f>E6*100/$E$14</f>
        <v>24.002225863294896</v>
      </c>
    </row>
    <row r="7" spans="1:6" ht="9.75" customHeight="1" x14ac:dyDescent="0.25">
      <c r="A7" s="9"/>
      <c r="B7" s="31"/>
      <c r="C7" s="10"/>
      <c r="D7" s="11"/>
      <c r="E7" s="10"/>
      <c r="F7" s="11"/>
    </row>
    <row r="8" spans="1:6" x14ac:dyDescent="0.25">
      <c r="A8" s="46" t="s">
        <v>13</v>
      </c>
      <c r="B8" s="47" t="s">
        <v>14</v>
      </c>
      <c r="C8" s="48">
        <v>965</v>
      </c>
      <c r="D8" s="49">
        <f>C8*100/$C$14</f>
        <v>19.10891089108911</v>
      </c>
      <c r="E8" s="48">
        <v>11284</v>
      </c>
      <c r="F8" s="49">
        <f>E8*100/$E$14</f>
        <v>34.884224193897424</v>
      </c>
    </row>
    <row r="9" spans="1:6" ht="10.5" customHeight="1" x14ac:dyDescent="0.25">
      <c r="A9" s="9"/>
      <c r="B9" s="31"/>
      <c r="C9" s="10"/>
      <c r="D9" s="11"/>
      <c r="E9" s="10"/>
      <c r="F9" s="11"/>
    </row>
    <row r="10" spans="1:6" x14ac:dyDescent="0.25">
      <c r="A10" s="46" t="s">
        <v>15</v>
      </c>
      <c r="B10" s="47" t="s">
        <v>16</v>
      </c>
      <c r="C10" s="48">
        <v>146</v>
      </c>
      <c r="D10" s="49">
        <f>C10*100/$C$14</f>
        <v>2.891089108910891</v>
      </c>
      <c r="E10" s="48">
        <v>7490</v>
      </c>
      <c r="F10" s="49">
        <v>23.1</v>
      </c>
    </row>
    <row r="11" spans="1:6" ht="9.75" customHeight="1" x14ac:dyDescent="0.25">
      <c r="A11" s="9"/>
      <c r="B11" s="31"/>
      <c r="C11" s="10"/>
      <c r="D11" s="11"/>
      <c r="E11" s="10"/>
      <c r="F11" s="11"/>
    </row>
    <row r="12" spans="1:6" x14ac:dyDescent="0.25">
      <c r="A12" s="46" t="s">
        <v>17</v>
      </c>
      <c r="B12" s="47" t="s">
        <v>35</v>
      </c>
      <c r="C12" s="48">
        <v>38</v>
      </c>
      <c r="D12" s="49">
        <f>C12*100/$C$14</f>
        <v>0.75247524752475248</v>
      </c>
      <c r="E12" s="48">
        <v>5809</v>
      </c>
      <c r="F12" s="49">
        <f>E12*100/$E$14</f>
        <v>17.958388722292639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50" t="s">
        <v>18</v>
      </c>
      <c r="B14" s="52"/>
      <c r="C14" s="51">
        <f>SUM(C6:C12)</f>
        <v>5050</v>
      </c>
      <c r="D14" s="51">
        <f t="shared" ref="D14:F14" si="0">SUM(D6:D12)</f>
        <v>100</v>
      </c>
      <c r="E14" s="51">
        <f t="shared" si="0"/>
        <v>32347</v>
      </c>
      <c r="F14" s="51">
        <f t="shared" si="0"/>
        <v>99.944838779484954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3"/>
  <sheetViews>
    <sheetView workbookViewId="0">
      <selection activeCell="A52" sqref="A52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85546875" style="6" customWidth="1"/>
    <col min="7" max="7" width="13" bestFit="1" customWidth="1"/>
    <col min="8" max="8" width="15.7109375" bestFit="1" customWidth="1"/>
  </cols>
  <sheetData>
    <row r="2" spans="1:11" ht="17.25" x14ac:dyDescent="0.3">
      <c r="A2" s="18" t="s">
        <v>22</v>
      </c>
      <c r="B2" s="19"/>
      <c r="C2" s="19"/>
      <c r="D2" s="19"/>
    </row>
    <row r="3" spans="1:11" s="6" customFormat="1" x14ac:dyDescent="0.25"/>
    <row r="4" spans="1:11" ht="26.25" customHeight="1" x14ac:dyDescent="0.25">
      <c r="A4" s="53" t="s">
        <v>21</v>
      </c>
      <c r="B4" s="53" t="s">
        <v>30</v>
      </c>
      <c r="C4" s="53" t="s">
        <v>34</v>
      </c>
      <c r="D4" s="54" t="s">
        <v>32</v>
      </c>
      <c r="E4" s="54" t="s">
        <v>33</v>
      </c>
      <c r="F4" s="54" t="s">
        <v>38</v>
      </c>
      <c r="G4" s="55" t="s">
        <v>18</v>
      </c>
    </row>
    <row r="5" spans="1:11" s="6" customFormat="1" ht="9.75" customHeight="1" x14ac:dyDescent="0.25">
      <c r="A5" s="23"/>
      <c r="B5" s="24"/>
      <c r="C5" s="24"/>
      <c r="D5" s="24"/>
      <c r="E5" s="24"/>
      <c r="F5" s="24"/>
      <c r="G5" s="24"/>
    </row>
    <row r="6" spans="1:11" s="6" customFormat="1" x14ac:dyDescent="0.25">
      <c r="A6" s="58" t="s">
        <v>24</v>
      </c>
      <c r="B6" s="59">
        <v>1107</v>
      </c>
      <c r="C6" s="59">
        <v>23</v>
      </c>
      <c r="D6" s="59">
        <v>500</v>
      </c>
      <c r="E6" s="59">
        <v>7549</v>
      </c>
      <c r="F6" s="59">
        <v>0</v>
      </c>
      <c r="G6" s="59">
        <f>SUM(B6:F6)</f>
        <v>9179</v>
      </c>
      <c r="H6" s="21"/>
      <c r="I6" s="21"/>
      <c r="J6" s="21"/>
      <c r="K6" s="20"/>
    </row>
    <row r="7" spans="1:11" x14ac:dyDescent="0.25">
      <c r="A7" s="29" t="s">
        <v>25</v>
      </c>
      <c r="B7" s="30">
        <v>318</v>
      </c>
      <c r="C7" s="30">
        <v>8</v>
      </c>
      <c r="D7" s="30">
        <v>306</v>
      </c>
      <c r="E7" s="30">
        <v>3677</v>
      </c>
      <c r="F7" s="30">
        <v>0</v>
      </c>
      <c r="G7" s="30">
        <f t="shared" ref="G7:G10" si="0">SUM(B7:F7)</f>
        <v>4309</v>
      </c>
      <c r="H7" s="16"/>
      <c r="I7" s="17"/>
      <c r="J7" s="22"/>
      <c r="K7" s="20"/>
    </row>
    <row r="8" spans="1:11" s="6" customFormat="1" x14ac:dyDescent="0.25">
      <c r="A8" s="58" t="s">
        <v>26</v>
      </c>
      <c r="B8" s="59">
        <v>52</v>
      </c>
      <c r="C8" s="59">
        <v>13</v>
      </c>
      <c r="D8" s="59">
        <v>38</v>
      </c>
      <c r="E8" s="59">
        <v>1205</v>
      </c>
      <c r="F8" s="59">
        <v>0</v>
      </c>
      <c r="G8" s="59">
        <f t="shared" si="0"/>
        <v>1308</v>
      </c>
      <c r="H8" s="16"/>
      <c r="I8" s="17"/>
      <c r="J8" s="22"/>
      <c r="K8" s="20"/>
    </row>
    <row r="9" spans="1:11" x14ac:dyDescent="0.25">
      <c r="A9" s="29" t="s">
        <v>27</v>
      </c>
      <c r="B9" s="30">
        <v>82</v>
      </c>
      <c r="C9" s="30">
        <v>1</v>
      </c>
      <c r="D9" s="30">
        <v>36</v>
      </c>
      <c r="E9" s="30">
        <v>2108</v>
      </c>
      <c r="F9" s="30">
        <v>0</v>
      </c>
      <c r="G9" s="30">
        <f t="shared" si="0"/>
        <v>2227</v>
      </c>
      <c r="H9" s="16"/>
      <c r="I9" s="17"/>
      <c r="J9" s="22"/>
      <c r="K9" s="20"/>
    </row>
    <row r="10" spans="1:11" x14ac:dyDescent="0.25">
      <c r="A10" s="58" t="s">
        <v>28</v>
      </c>
      <c r="B10" s="59">
        <v>611</v>
      </c>
      <c r="C10" s="59">
        <v>20</v>
      </c>
      <c r="D10" s="59">
        <v>220</v>
      </c>
      <c r="E10" s="59">
        <v>14472</v>
      </c>
      <c r="F10" s="59">
        <v>1</v>
      </c>
      <c r="G10" s="59">
        <f t="shared" si="0"/>
        <v>15324</v>
      </c>
      <c r="H10" s="16"/>
      <c r="I10" s="17"/>
      <c r="J10" s="22"/>
      <c r="K10" s="20"/>
    </row>
    <row r="11" spans="1:11" ht="9.75" customHeight="1" x14ac:dyDescent="0.25">
      <c r="A11" s="23"/>
      <c r="B11" s="25"/>
      <c r="C11" s="25"/>
      <c r="D11" s="25"/>
      <c r="E11" s="25"/>
      <c r="F11" s="25"/>
      <c r="G11" s="25"/>
    </row>
    <row r="12" spans="1:11" x14ac:dyDescent="0.25">
      <c r="A12" s="56" t="s">
        <v>18</v>
      </c>
      <c r="B12" s="57">
        <f t="shared" ref="B12:G12" si="1">SUM(B6:B10)</f>
        <v>2170</v>
      </c>
      <c r="C12" s="57">
        <f t="shared" si="1"/>
        <v>65</v>
      </c>
      <c r="D12" s="57">
        <f t="shared" si="1"/>
        <v>1100</v>
      </c>
      <c r="E12" s="57">
        <f t="shared" si="1"/>
        <v>29011</v>
      </c>
      <c r="F12" s="57">
        <f t="shared" si="1"/>
        <v>1</v>
      </c>
      <c r="G12" s="57">
        <f t="shared" si="1"/>
        <v>32347</v>
      </c>
    </row>
    <row r="13" spans="1:11" x14ac:dyDescent="0.25">
      <c r="B13" s="15">
        <f>B12*100/$G$12</f>
        <v>6.7085046526725813</v>
      </c>
      <c r="C13" s="15">
        <f>C12*100/$G$12</f>
        <v>0.2009459919003308</v>
      </c>
      <c r="D13" s="15">
        <f>D12*100/$G$12</f>
        <v>3.4006244783132904</v>
      </c>
      <c r="E13" s="15">
        <f>E12*100/$G$12</f>
        <v>89.686833400315336</v>
      </c>
      <c r="F13" s="15">
        <f>F12*100/$G$12</f>
        <v>3.0914767984666276E-3</v>
      </c>
      <c r="G13" s="15">
        <f>SUM(B13:F13)</f>
        <v>100</v>
      </c>
    </row>
  </sheetData>
  <pageMargins left="0.7" right="0.7" top="0.75" bottom="0.75" header="0.3" footer="0.3"/>
  <pageSetup orientation="portrait" r:id="rId1"/>
  <ignoredErrors>
    <ignoredError sqref="C13:E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2019-01-23T19:23:13Z</dcterms:modified>
</cp:coreProperties>
</file>