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97"/>
  </bookViews>
  <sheets>
    <sheet name="10.1.1" sheetId="10" r:id="rId1"/>
    <sheet name="10.1.2" sheetId="11" r:id="rId2"/>
    <sheet name="10.1.3" sheetId="7" r:id="rId3"/>
    <sheet name="10.1.4" sheetId="5" r:id="rId4"/>
    <sheet name="10.1.5" sheetId="6" r:id="rId5"/>
    <sheet name="10.1.6" sheetId="2" r:id="rId6"/>
    <sheet name="10.1.7" sheetId="3" r:id="rId7"/>
    <sheet name="10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" i="7" l="1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C40" i="11" l="1"/>
  <c r="D40" i="11"/>
  <c r="E40" i="11"/>
  <c r="F40" i="11"/>
  <c r="G40" i="11"/>
  <c r="H8" i="11"/>
  <c r="H9" i="11"/>
  <c r="H10" i="11"/>
  <c r="H11" i="11"/>
  <c r="H12" i="11"/>
  <c r="H14" i="11"/>
  <c r="H15" i="11"/>
  <c r="H13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D41" i="11" s="1"/>
  <c r="H31" i="6"/>
  <c r="B40" i="11"/>
  <c r="G41" i="11" l="1"/>
  <c r="C41" i="11"/>
  <c r="B41" i="11"/>
  <c r="E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9" i="10"/>
  <c r="O20" i="10"/>
  <c r="O18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H30" i="10"/>
  <c r="P30" i="10" s="1"/>
  <c r="H28" i="10"/>
  <c r="P28" i="10" s="1"/>
  <c r="H26" i="10"/>
  <c r="H24" i="10"/>
  <c r="H22" i="10"/>
  <c r="H18" i="10"/>
  <c r="H19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20" i="10"/>
  <c r="P20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6" i="7"/>
  <c r="H15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4" i="6"/>
  <c r="H14" i="6"/>
  <c r="O16" i="6"/>
  <c r="H16" i="6"/>
  <c r="O15" i="6"/>
  <c r="H15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4" i="5"/>
  <c r="H14" i="5"/>
  <c r="O16" i="5"/>
  <c r="H16" i="5"/>
  <c r="O15" i="5"/>
  <c r="H15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4" i="4"/>
  <c r="H14" i="4"/>
  <c r="O16" i="4"/>
  <c r="H16" i="4"/>
  <c r="O15" i="4"/>
  <c r="H15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4" i="3"/>
  <c r="H14" i="3"/>
  <c r="O16" i="3"/>
  <c r="H16" i="3"/>
  <c r="O15" i="3"/>
  <c r="H15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6" i="2"/>
  <c r="H15" i="2"/>
  <c r="H13" i="2"/>
  <c r="H12" i="2"/>
  <c r="O9" i="2"/>
  <c r="O10" i="2"/>
  <c r="O11" i="2"/>
  <c r="O12" i="2"/>
  <c r="O13" i="2"/>
  <c r="O15" i="2"/>
  <c r="O16" i="2"/>
  <c r="O14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4" i="2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18" i="10" l="1"/>
  <c r="P14" i="2"/>
  <c r="P13" i="2"/>
  <c r="P11" i="2"/>
  <c r="P32" i="10"/>
  <c r="P35" i="10"/>
  <c r="P16" i="10"/>
  <c r="P24" i="10"/>
  <c r="P31" i="10"/>
  <c r="P39" i="10"/>
  <c r="P19" i="10"/>
  <c r="P23" i="10"/>
  <c r="P34" i="10"/>
  <c r="P42" i="10"/>
  <c r="P36" i="10"/>
  <c r="P14" i="10"/>
  <c r="P22" i="10"/>
  <c r="P26" i="10"/>
  <c r="P9" i="3"/>
  <c r="P10" i="3"/>
  <c r="P11" i="3"/>
  <c r="P12" i="3"/>
  <c r="P13" i="3"/>
  <c r="P15" i="3"/>
  <c r="P16" i="3"/>
  <c r="P14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6" i="2"/>
  <c r="P39" i="3"/>
  <c r="P12" i="6"/>
  <c r="P13" i="6"/>
  <c r="P15" i="6"/>
  <c r="P16" i="6"/>
  <c r="P14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5" i="5"/>
  <c r="P16" i="5"/>
  <c r="P14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5" i="4"/>
  <c r="P16" i="4"/>
  <c r="P14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5" i="7"/>
  <c r="P16" i="7"/>
  <c r="P14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5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<sst xmlns="http://schemas.openxmlformats.org/spreadsheetml/2006/main" count="716" uniqueCount="100">
  <si>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</si>
  <si>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</si>
  <si>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</si>
  <si>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</si>
  <si>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</si>
  <si>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</si>
  <si>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</si>
  <si>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</si>
  <si>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</si>
  <si>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</si>
  <si>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</si>
  <si>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</si>
  <si>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</si>
  <si>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</si>
  <si>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</si>
  <si>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</si>
  <si>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</si>
  <si>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</si>
  <si>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</si>
  <si>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</si>
  <si>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</si>
  <si>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</si>
  <si>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</si>
  <si>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</si>
  <si>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</si>
  <si>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</si>
  <si>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</si>
  <si>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</si>
  <si>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COAH</t>
  </si>
  <si>
    <t>Chiapas</t>
  </si>
  <si>
    <t>MEX</t>
  </si>
  <si>
    <t>CHIHU</t>
  </si>
  <si>
    <t>TLX</t>
  </si>
  <si>
    <t>Coahuila</t>
  </si>
  <si>
    <t>COL</t>
  </si>
  <si>
    <t>NAY</t>
  </si>
  <si>
    <t>OAX</t>
  </si>
  <si>
    <t>DGO</t>
  </si>
  <si>
    <t>Estado de México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</si>
  <si>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</si>
  <si>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</si>
  <si>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</si>
  <si>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</si>
  <si>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</si>
  <si>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</si>
  <si>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</si>
  <si>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</si>
  <si>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</si>
  <si>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</si>
  <si>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</si>
  <si>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</si>
  <si>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</si>
  <si>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</si>
  <si>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</si>
  <si>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</si>
  <si>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</si>
  <si>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</si>
  <si>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</si>
  <si>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</si>
  <si>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</si>
  <si>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</si>
  <si>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</si>
  <si>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</si>
  <si>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</si>
  <si>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</si>
  <si>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</si>
  <si>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</si>
  <si>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</si>
  <si>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</si>
  <si>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</si>
  <si>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</si>
  <si>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</si>
  <si>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</si>
  <si>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</si>
  <si>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</si>
  <si>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</si>
  <si>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</si>
  <si>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Entidad Federativa</t>
  </si>
  <si>
    <t>Tipo de Licencia</t>
  </si>
  <si>
    <t>Ciudad de México</t>
  </si>
  <si>
    <t>CDMX</t>
  </si>
  <si>
    <t>CAMP</t>
  </si>
  <si>
    <t>TAMS</t>
  </si>
  <si>
    <t>10.  Estadísticas de Procesos del Autotransporte</t>
  </si>
  <si>
    <t>A: Autoriza conducir vehículos del Servicio de Autotransporte Federal (AF)  y al Transporte Privado de Pasaje y Turismo</t>
  </si>
  <si>
    <t>B: Autoriza conducir vehículos del Servicio de AF y al Transporte Privado de Carga (C-2 y C-3)</t>
  </si>
  <si>
    <t>C: Autoriza conducir vehículos del servicio de AF y al Transporte Privado. de Carga (T-2 y T-3)</t>
  </si>
  <si>
    <t>D: Autoriza conducir vehículos del Servicio de AF y al Transporte Privado de Exclusivo de Turismo (Chofer Guía)</t>
  </si>
  <si>
    <t>E: Autoriza conducir vehículos del Servicio de AF y al Transporte Privado de Carga de Materiales y Residuos Peligrosos y Doblemente Articulados  (TSR-TSS)</t>
  </si>
  <si>
    <t>F: Autoriza conducir vehículos del Servicio de AF y al Transporte Privado de Pasaje (Transportación de pasajeros de o hacia Puertos y Aeropuertos)</t>
  </si>
  <si>
    <t xml:space="preserve">10.1 Trámites de Licencias </t>
  </si>
  <si>
    <t>10.1.1 Total de Trámites de Licencias  de Conductor por Tipo y Entidad Federativa</t>
  </si>
  <si>
    <t>10.1.3 Trámites de Licencias  de Conductor Expedidas</t>
  </si>
  <si>
    <t>10.1.5 Trámites de Licencias  de Conductor por Duplicado</t>
  </si>
  <si>
    <t>10.1.6 Trámites de Licencias de Conductor por Renovación</t>
  </si>
  <si>
    <t>10.1.7  Trámites de Licencias de Conductor por Baja de la Categoría</t>
  </si>
  <si>
    <t>10.1.8  Tramites de Licencias de Conductor por Cambio de la Categoría</t>
  </si>
  <si>
    <t>10.1.2 Trámites de Licencias de Conductor por Clase de Trámite y Entidad Federativa</t>
  </si>
  <si>
    <t>10.1.4 Trámites de Licencias de Conductor por Categoría Adicional</t>
  </si>
  <si>
    <t xml:space="preserve"> Trámites de Licencias  por Clase de Trámite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</si>
</sst>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###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3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19" fillId="0" borderId="0" xfId="0" applyFont="1"/>
    <xf numFmtId="0" fontId="0" fillId="0" borderId="11" xfId="0" applyBorder="1"/>
    <xf numFmtId="0" fontId="13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20" fillId="0" borderId="0" xfId="0" applyFont="1"/>
    <xf numFmtId="0" fontId="0" fillId="34" borderId="0" xfId="0" applyFill="1" applyBorder="1"/>
    <xf numFmtId="3" fontId="0" fillId="34" borderId="0" xfId="0" applyNumberFormat="1" applyFill="1" applyBorder="1"/>
    <xf numFmtId="0" fontId="16" fillId="34" borderId="0" xfId="0" applyFont="1" applyFill="1" applyBorder="1"/>
    <xf numFmtId="3" fontId="0" fillId="34" borderId="0" xfId="0" applyNumberFormat="1" applyFill="1" applyBorder="1" applyAlignment="1">
      <alignment horizont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3" fillId="35" borderId="0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3" fontId="13" fillId="35" borderId="0" xfId="0" applyNumberFormat="1" applyFont="1" applyFill="1" applyBorder="1" applyAlignment="1">
      <alignment horizontal="center"/>
    </xf>
    <xf numFmtId="164" fontId="16" fillId="36" borderId="0" xfId="0" applyNumberFormat="1" applyFont="1" applyFill="1" applyBorder="1"/>
    <xf numFmtId="3" fontId="0" fillId="36" borderId="0" xfId="0" applyNumberFormat="1" applyFill="1" applyBorder="1" applyAlignment="1">
      <alignment horizontal="center"/>
    </xf>
    <xf numFmtId="3" fontId="16" fillId="36" borderId="0" xfId="0" applyNumberFormat="1" applyFont="1" applyFill="1" applyBorder="1" applyAlignment="1">
      <alignment horizontal="center"/>
    </xf>
    <xf numFmtId="0" fontId="13" fillId="35" borderId="0" xfId="0" applyFont="1" applyFill="1" applyBorder="1" applyAlignment="1"/>
    <xf numFmtId="0" fontId="13" fillId="35" borderId="12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/>
    </xf>
    <xf numFmtId="0" fontId="13" fillId="35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B1A0C7"/>
      <color rgb="FFFCD5B4"/>
      <color rgb="FFE6B8B7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2019</a:t>
            </a:r>
            <a:endParaRPr lang="es-ES" sz="1400"/>
          </a:p>
        </c:rich>
      </c:tx>
      <c:layout>
        <c:manualLayout>
          <c:xMode val="edge"/>
          <c:yMode val="edge"/>
          <c:x val="0.22618411742356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0-4722-9D34-604D94868C33}"/>
                </c:ext>
              </c:extLst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0-4722-9D34-604D94868C33}"/>
                </c:ext>
              </c:extLst>
            </c:dLbl>
            <c:dLbl>
              <c:idx val="7"/>
              <c:layout>
                <c:manualLayout>
                  <c:x val="-4.4519733838051086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1-47C8-B438-944089D12D7E}"/>
                </c:ext>
              </c:extLst>
            </c:dLbl>
            <c:dLbl>
              <c:idx val="8"/>
              <c:layout>
                <c:manualLayout>
                  <c:x val="-3.7184594953519258E-2"/>
                  <c:y val="-2.66743411459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0-4722-9D34-604D94868C33}"/>
                </c:ext>
              </c:extLst>
            </c:dLbl>
            <c:dLbl>
              <c:idx val="9"/>
              <c:layout>
                <c:manualLayout>
                  <c:x val="-3.5666258849117963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0-4722-9D34-604D94868C33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0-4722-9D34-604D94868C33}"/>
                </c:ext>
              </c:extLst>
            </c:dLbl>
            <c:dLbl>
              <c:idx val="11"/>
              <c:layout>
                <c:manualLayout>
                  <c:x val="-2.6812783860184809E-2"/>
                  <c:y val="-2.878175315804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0-4722-9D34-604D94868C33}"/>
                </c:ext>
              </c:extLst>
            </c:dLbl>
            <c:dLbl>
              <c:idx val="12"/>
              <c:layout>
                <c:manualLayout>
                  <c:x val="-1.9730003869038348E-2"/>
                  <c:y val="-2.488311768046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9-442C-81B1-01FF183EDEA0}"/>
                </c:ext>
              </c:extLst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0-4722-9D34-604D94868C33}"/>
                </c:ext>
              </c:extLst>
            </c:dLbl>
            <c:dLbl>
              <c:idx val="15"/>
              <c:layout>
                <c:manualLayout>
                  <c:x val="-4.0978343842477859E-2"/>
                  <c:y val="-4.43762950683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8-47D4-94C1-5166BAED5F06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0-4722-9D34-604D94868C33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0-4722-9D34-604D94868C33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0-4722-9D34-604D94868C33}"/>
                </c:ext>
              </c:extLst>
            </c:dLbl>
            <c:dLbl>
              <c:idx val="22"/>
              <c:layout>
                <c:manualLayout>
                  <c:x val="-6.2226683815917561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0-4722-9D34-604D94868C33}"/>
                </c:ext>
              </c:extLst>
            </c:dLbl>
            <c:dLbl>
              <c:idx val="25"/>
              <c:layout>
                <c:manualLayout>
                  <c:x val="-2.6812783860184937E-2"/>
                  <c:y val="-2.48831176804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0-4722-9D34-604D94868C33}"/>
                </c:ext>
              </c:extLst>
            </c:dLbl>
            <c:dLbl>
              <c:idx val="26"/>
              <c:layout>
                <c:manualLayout>
                  <c:x val="-2.681278386018480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0-4722-9D34-604D94868C33}"/>
                </c:ext>
              </c:extLst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0-4722-9D34-604D94868C33}"/>
                </c:ext>
              </c:extLst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0-4722-9D34-604D94868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'10.1.1'!$P$12:$P$43</c:f>
              <c:numCache>
                <c:formatCode>#,##0</c:formatCode>
                <c:ptCount val="32"/>
                <c:pt idx="0">
                  <c:v>3496</c:v>
                </c:pt>
                <c:pt idx="1">
                  <c:v>7948</c:v>
                </c:pt>
                <c:pt idx="2">
                  <c:v>1270</c:v>
                </c:pt>
                <c:pt idx="3">
                  <c:v>1500</c:v>
                </c:pt>
                <c:pt idx="4">
                  <c:v>4867</c:v>
                </c:pt>
                <c:pt idx="5">
                  <c:v>11418</c:v>
                </c:pt>
                <c:pt idx="6">
                  <c:v>63732</c:v>
                </c:pt>
                <c:pt idx="7">
                  <c:v>7472</c:v>
                </c:pt>
                <c:pt idx="8">
                  <c:v>6138</c:v>
                </c:pt>
                <c:pt idx="9">
                  <c:v>908</c:v>
                </c:pt>
                <c:pt idx="10">
                  <c:v>5689</c:v>
                </c:pt>
                <c:pt idx="11">
                  <c:v>4765</c:v>
                </c:pt>
                <c:pt idx="12">
                  <c:v>1141</c:v>
                </c:pt>
                <c:pt idx="13">
                  <c:v>6672</c:v>
                </c:pt>
                <c:pt idx="14">
                  <c:v>17128</c:v>
                </c:pt>
                <c:pt idx="15">
                  <c:v>7062</c:v>
                </c:pt>
                <c:pt idx="16">
                  <c:v>5381</c:v>
                </c:pt>
                <c:pt idx="17">
                  <c:v>1119</c:v>
                </c:pt>
                <c:pt idx="18">
                  <c:v>8083</c:v>
                </c:pt>
                <c:pt idx="19">
                  <c:v>2653</c:v>
                </c:pt>
                <c:pt idx="20">
                  <c:v>7877</c:v>
                </c:pt>
                <c:pt idx="21">
                  <c:v>7062</c:v>
                </c:pt>
                <c:pt idx="22">
                  <c:v>4065</c:v>
                </c:pt>
                <c:pt idx="23">
                  <c:v>7959</c:v>
                </c:pt>
                <c:pt idx="24">
                  <c:v>6920</c:v>
                </c:pt>
                <c:pt idx="25">
                  <c:v>4797</c:v>
                </c:pt>
                <c:pt idx="26">
                  <c:v>2251</c:v>
                </c:pt>
                <c:pt idx="27">
                  <c:v>19864</c:v>
                </c:pt>
                <c:pt idx="28">
                  <c:v>5338</c:v>
                </c:pt>
                <c:pt idx="29">
                  <c:v>23295</c:v>
                </c:pt>
                <c:pt idx="30">
                  <c:v>4078</c:v>
                </c:pt>
                <c:pt idx="31">
                  <c:v>2142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070-4722-9D34-604D9486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2912"/>
        <c:axId val="81144448"/>
      </c:lineChart>
      <c:catAx>
        <c:axId val="81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144448"/>
        <c:crosses val="autoZero"/>
        <c:auto val="1"/>
        <c:lblAlgn val="ctr"/>
        <c:lblOffset val="100"/>
        <c:noMultiLvlLbl val="0"/>
      </c:catAx>
      <c:valAx>
        <c:axId val="81144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1429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Tipo y Entidad</a:t>
            </a:r>
            <a:r>
              <a:rPr lang="es-ES" sz="1400" baseline="0"/>
              <a:t> Federativa 2019</a:t>
            </a:r>
            <a:endParaRPr lang="es-ES" sz="1400"/>
          </a:p>
        </c:rich>
      </c:tx>
      <c:layout>
        <c:manualLayout>
          <c:xMode val="edge"/>
          <c:yMode val="edge"/>
          <c:x val="0.17120905705149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52896943602"/>
          <c:y val="0.11042755750205781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'10.1.1'!$H$12:$H$43</c:f>
              <c:numCache>
                <c:formatCode>#,##0</c:formatCode>
                <c:ptCount val="32"/>
                <c:pt idx="0">
                  <c:v>2438</c:v>
                </c:pt>
                <c:pt idx="1">
                  <c:v>2463</c:v>
                </c:pt>
                <c:pt idx="2">
                  <c:v>998</c:v>
                </c:pt>
                <c:pt idx="3">
                  <c:v>1397</c:v>
                </c:pt>
                <c:pt idx="4">
                  <c:v>4451</c:v>
                </c:pt>
                <c:pt idx="5">
                  <c:v>3078</c:v>
                </c:pt>
                <c:pt idx="6">
                  <c:v>50774</c:v>
                </c:pt>
                <c:pt idx="7">
                  <c:v>3910</c:v>
                </c:pt>
                <c:pt idx="8">
                  <c:v>4151</c:v>
                </c:pt>
                <c:pt idx="9">
                  <c:v>499</c:v>
                </c:pt>
                <c:pt idx="10">
                  <c:v>4736</c:v>
                </c:pt>
                <c:pt idx="11">
                  <c:v>3363</c:v>
                </c:pt>
                <c:pt idx="12">
                  <c:v>954</c:v>
                </c:pt>
                <c:pt idx="13">
                  <c:v>5285</c:v>
                </c:pt>
                <c:pt idx="14">
                  <c:v>13144</c:v>
                </c:pt>
                <c:pt idx="15">
                  <c:v>5180</c:v>
                </c:pt>
                <c:pt idx="16">
                  <c:v>4063</c:v>
                </c:pt>
                <c:pt idx="17">
                  <c:v>828</c:v>
                </c:pt>
                <c:pt idx="18">
                  <c:v>4700</c:v>
                </c:pt>
                <c:pt idx="19">
                  <c:v>2314</c:v>
                </c:pt>
                <c:pt idx="20">
                  <c:v>5949</c:v>
                </c:pt>
                <c:pt idx="21">
                  <c:v>5169</c:v>
                </c:pt>
                <c:pt idx="22">
                  <c:v>3818</c:v>
                </c:pt>
                <c:pt idx="23">
                  <c:v>5038</c:v>
                </c:pt>
                <c:pt idx="24">
                  <c:v>3420</c:v>
                </c:pt>
                <c:pt idx="25">
                  <c:v>1874</c:v>
                </c:pt>
                <c:pt idx="26">
                  <c:v>2104</c:v>
                </c:pt>
                <c:pt idx="27">
                  <c:v>6047</c:v>
                </c:pt>
                <c:pt idx="28">
                  <c:v>3953</c:v>
                </c:pt>
                <c:pt idx="29">
                  <c:v>17067</c:v>
                </c:pt>
                <c:pt idx="30">
                  <c:v>3620</c:v>
                </c:pt>
                <c:pt idx="31">
                  <c:v>1557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FD-41CE-9036-14833871F48D}"/>
            </c:ext>
          </c:extLst>
        </c:ser>
        <c:ser>
          <c:idx val="1"/>
          <c:order val="1"/>
          <c:tx>
            <c:strRef>
              <c:f>'10.1.1'!$I$9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'10.1.1'!$O$12:$O$43</c:f>
              <c:numCache>
                <c:formatCode>#,##0</c:formatCode>
                <c:ptCount val="32"/>
                <c:pt idx="0">
                  <c:v>1058</c:v>
                </c:pt>
                <c:pt idx="1">
                  <c:v>5485</c:v>
                </c:pt>
                <c:pt idx="2">
                  <c:v>272</c:v>
                </c:pt>
                <c:pt idx="3">
                  <c:v>103</c:v>
                </c:pt>
                <c:pt idx="4">
                  <c:v>416</c:v>
                </c:pt>
                <c:pt idx="5">
                  <c:v>8340</c:v>
                </c:pt>
                <c:pt idx="6">
                  <c:v>12958</c:v>
                </c:pt>
                <c:pt idx="7">
                  <c:v>3562</c:v>
                </c:pt>
                <c:pt idx="8">
                  <c:v>1987</c:v>
                </c:pt>
                <c:pt idx="9">
                  <c:v>409</c:v>
                </c:pt>
                <c:pt idx="10">
                  <c:v>953</c:v>
                </c:pt>
                <c:pt idx="11">
                  <c:v>1402</c:v>
                </c:pt>
                <c:pt idx="12">
                  <c:v>187</c:v>
                </c:pt>
                <c:pt idx="13">
                  <c:v>1387</c:v>
                </c:pt>
                <c:pt idx="14">
                  <c:v>3984</c:v>
                </c:pt>
                <c:pt idx="15">
                  <c:v>1882</c:v>
                </c:pt>
                <c:pt idx="16">
                  <c:v>1318</c:v>
                </c:pt>
                <c:pt idx="17">
                  <c:v>291</c:v>
                </c:pt>
                <c:pt idx="18">
                  <c:v>3383</c:v>
                </c:pt>
                <c:pt idx="19">
                  <c:v>339</c:v>
                </c:pt>
                <c:pt idx="20">
                  <c:v>1928</c:v>
                </c:pt>
                <c:pt idx="21">
                  <c:v>1893</c:v>
                </c:pt>
                <c:pt idx="22">
                  <c:v>247</c:v>
                </c:pt>
                <c:pt idx="23">
                  <c:v>2921</c:v>
                </c:pt>
                <c:pt idx="24">
                  <c:v>3500</c:v>
                </c:pt>
                <c:pt idx="25">
                  <c:v>2923</c:v>
                </c:pt>
                <c:pt idx="26">
                  <c:v>147</c:v>
                </c:pt>
                <c:pt idx="27">
                  <c:v>13817</c:v>
                </c:pt>
                <c:pt idx="28">
                  <c:v>1385</c:v>
                </c:pt>
                <c:pt idx="29">
                  <c:v>6228</c:v>
                </c:pt>
                <c:pt idx="30">
                  <c:v>458</c:v>
                </c:pt>
                <c:pt idx="31">
                  <c:v>585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FD-41CE-9036-14833871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89120"/>
        <c:axId val="82790656"/>
      </c:lineChart>
      <c:catAx>
        <c:axId val="8278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790656"/>
        <c:crosses val="autoZero"/>
        <c:auto val="1"/>
        <c:lblAlgn val="ctr"/>
        <c:lblOffset val="100"/>
        <c:noMultiLvlLbl val="0"/>
      </c:catAx>
      <c:valAx>
        <c:axId val="82790656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3278213946880035E-3"/>
              <c:y val="0.261938985672116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78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 por Tipo 2019  </a:t>
            </a:r>
            <a:endParaRPr lang="es-ES" sz="1200"/>
          </a:p>
        </c:rich>
      </c:tx>
      <c:layout>
        <c:manualLayout>
          <c:xMode val="edge"/>
          <c:yMode val="edge"/>
          <c:x val="9.8381889763779512E-2"/>
          <c:y val="1.38888888888888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27-4DF2-AD05-C7ADFABE2442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27-4DF2-AD05-C7ADFABE244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('10.1.1'!$B$9,'10.1.1'!$I$9)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('10.1.1'!$H$46,'10.1.1'!$O$46)</c:f>
              <c:numCache>
                <c:formatCode>0</c:formatCode>
                <c:ptCount val="2"/>
                <c:pt idx="0">
                  <c:v>67.530766026733318</c:v>
                </c:pt>
                <c:pt idx="1">
                  <c:v>32.469233973266689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27-4DF2-AD05-C7ADFABE24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Clase y Entidad</a:t>
            </a:r>
            <a:r>
              <a:rPr lang="es-ES" sz="1400" baseline="0"/>
              <a:t> Federativa 2019</a:t>
            </a:r>
            <a:endParaRPr lang="es-ES" sz="1400"/>
          </a:p>
        </c:rich>
      </c:tx>
      <c:layout>
        <c:manualLayout>
          <c:xMode val="edge"/>
          <c:yMode val="edge"/>
          <c:x val="0.17528529102892471"/>
          <c:y val="2.42275025356343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'10.1.2'!$B$7:$B$38</c:f>
              <c:numCache>
                <c:formatCode>#,##0</c:formatCode>
                <c:ptCount val="32"/>
                <c:pt idx="0">
                  <c:v>950</c:v>
                </c:pt>
                <c:pt idx="1">
                  <c:v>2237</c:v>
                </c:pt>
                <c:pt idx="2">
                  <c:v>482</c:v>
                </c:pt>
                <c:pt idx="3">
                  <c:v>417</c:v>
                </c:pt>
                <c:pt idx="4">
                  <c:v>1373</c:v>
                </c:pt>
                <c:pt idx="5">
                  <c:v>3965</c:v>
                </c:pt>
                <c:pt idx="6">
                  <c:v>14501</c:v>
                </c:pt>
                <c:pt idx="7">
                  <c:v>1304</c:v>
                </c:pt>
                <c:pt idx="8">
                  <c:v>1107</c:v>
                </c:pt>
                <c:pt idx="9">
                  <c:v>281</c:v>
                </c:pt>
                <c:pt idx="10">
                  <c:v>1233</c:v>
                </c:pt>
                <c:pt idx="11">
                  <c:v>1097</c:v>
                </c:pt>
                <c:pt idx="12">
                  <c:v>270</c:v>
                </c:pt>
                <c:pt idx="13">
                  <c:v>1116</c:v>
                </c:pt>
                <c:pt idx="14">
                  <c:v>4725</c:v>
                </c:pt>
                <c:pt idx="15">
                  <c:v>1626</c:v>
                </c:pt>
                <c:pt idx="16">
                  <c:v>1009</c:v>
                </c:pt>
                <c:pt idx="17">
                  <c:v>293</c:v>
                </c:pt>
                <c:pt idx="18">
                  <c:v>1568</c:v>
                </c:pt>
                <c:pt idx="19">
                  <c:v>773</c:v>
                </c:pt>
                <c:pt idx="20">
                  <c:v>1444</c:v>
                </c:pt>
                <c:pt idx="21">
                  <c:v>1383</c:v>
                </c:pt>
                <c:pt idx="22">
                  <c:v>1732</c:v>
                </c:pt>
                <c:pt idx="23">
                  <c:v>1329</c:v>
                </c:pt>
                <c:pt idx="24">
                  <c:v>1591</c:v>
                </c:pt>
                <c:pt idx="25">
                  <c:v>981</c:v>
                </c:pt>
                <c:pt idx="26">
                  <c:v>403</c:v>
                </c:pt>
                <c:pt idx="27">
                  <c:v>4230</c:v>
                </c:pt>
                <c:pt idx="28">
                  <c:v>898</c:v>
                </c:pt>
                <c:pt idx="29">
                  <c:v>3518</c:v>
                </c:pt>
                <c:pt idx="30">
                  <c:v>834</c:v>
                </c:pt>
                <c:pt idx="31">
                  <c:v>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3-42E4-8DD2-F03E8A5F2D80}"/>
            </c:ext>
          </c:extLst>
        </c:ser>
        <c:ser>
          <c:idx val="1"/>
          <c:order val="1"/>
          <c:tx>
            <c:strRef>
              <c:f>'10.1.2'!$C$5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'10.1.2'!$C$7:$C$38</c:f>
              <c:numCache>
                <c:formatCode>#,##0</c:formatCode>
                <c:ptCount val="32"/>
                <c:pt idx="0">
                  <c:v>317</c:v>
                </c:pt>
                <c:pt idx="1">
                  <c:v>701</c:v>
                </c:pt>
                <c:pt idx="2">
                  <c:v>182</c:v>
                </c:pt>
                <c:pt idx="3">
                  <c:v>148</c:v>
                </c:pt>
                <c:pt idx="4">
                  <c:v>342</c:v>
                </c:pt>
                <c:pt idx="5">
                  <c:v>756</c:v>
                </c:pt>
                <c:pt idx="6">
                  <c:v>5128</c:v>
                </c:pt>
                <c:pt idx="7">
                  <c:v>710</c:v>
                </c:pt>
                <c:pt idx="8">
                  <c:v>620</c:v>
                </c:pt>
                <c:pt idx="9">
                  <c:v>54</c:v>
                </c:pt>
                <c:pt idx="10">
                  <c:v>359</c:v>
                </c:pt>
                <c:pt idx="11">
                  <c:v>386</c:v>
                </c:pt>
                <c:pt idx="12">
                  <c:v>103</c:v>
                </c:pt>
                <c:pt idx="13">
                  <c:v>601</c:v>
                </c:pt>
                <c:pt idx="14">
                  <c:v>1556</c:v>
                </c:pt>
                <c:pt idx="15">
                  <c:v>696</c:v>
                </c:pt>
                <c:pt idx="16">
                  <c:v>659</c:v>
                </c:pt>
                <c:pt idx="17">
                  <c:v>73</c:v>
                </c:pt>
                <c:pt idx="18">
                  <c:v>1046</c:v>
                </c:pt>
                <c:pt idx="19">
                  <c:v>223</c:v>
                </c:pt>
                <c:pt idx="20">
                  <c:v>765</c:v>
                </c:pt>
                <c:pt idx="21">
                  <c:v>785</c:v>
                </c:pt>
                <c:pt idx="22">
                  <c:v>347</c:v>
                </c:pt>
                <c:pt idx="23">
                  <c:v>837</c:v>
                </c:pt>
                <c:pt idx="24">
                  <c:v>884</c:v>
                </c:pt>
                <c:pt idx="25">
                  <c:v>510</c:v>
                </c:pt>
                <c:pt idx="26">
                  <c:v>173</c:v>
                </c:pt>
                <c:pt idx="27">
                  <c:v>1497</c:v>
                </c:pt>
                <c:pt idx="28">
                  <c:v>547</c:v>
                </c:pt>
                <c:pt idx="29">
                  <c:v>2327</c:v>
                </c:pt>
                <c:pt idx="30">
                  <c:v>483</c:v>
                </c:pt>
                <c:pt idx="31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83-42E4-8DD2-F03E8A5F2D80}"/>
            </c:ext>
          </c:extLst>
        </c:ser>
        <c:ser>
          <c:idx val="2"/>
          <c:order val="2"/>
          <c:tx>
            <c:strRef>
              <c:f>'10.1.2'!$D$5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'10.1.2'!$D$7:$D$38</c:f>
              <c:numCache>
                <c:formatCode>#,##0</c:formatCode>
                <c:ptCount val="32"/>
                <c:pt idx="0">
                  <c:v>518</c:v>
                </c:pt>
                <c:pt idx="1">
                  <c:v>782</c:v>
                </c:pt>
                <c:pt idx="2">
                  <c:v>121</c:v>
                </c:pt>
                <c:pt idx="3">
                  <c:v>166</c:v>
                </c:pt>
                <c:pt idx="4">
                  <c:v>669</c:v>
                </c:pt>
                <c:pt idx="5">
                  <c:v>1182</c:v>
                </c:pt>
                <c:pt idx="6">
                  <c:v>11273</c:v>
                </c:pt>
                <c:pt idx="7">
                  <c:v>818</c:v>
                </c:pt>
                <c:pt idx="8">
                  <c:v>1063</c:v>
                </c:pt>
                <c:pt idx="9">
                  <c:v>126</c:v>
                </c:pt>
                <c:pt idx="10">
                  <c:v>1356</c:v>
                </c:pt>
                <c:pt idx="11">
                  <c:v>845</c:v>
                </c:pt>
                <c:pt idx="12">
                  <c:v>209</c:v>
                </c:pt>
                <c:pt idx="13">
                  <c:v>1398</c:v>
                </c:pt>
                <c:pt idx="14">
                  <c:v>2288</c:v>
                </c:pt>
                <c:pt idx="15">
                  <c:v>1400</c:v>
                </c:pt>
                <c:pt idx="16">
                  <c:v>860</c:v>
                </c:pt>
                <c:pt idx="17">
                  <c:v>132</c:v>
                </c:pt>
                <c:pt idx="18">
                  <c:v>1003</c:v>
                </c:pt>
                <c:pt idx="19">
                  <c:v>494</c:v>
                </c:pt>
                <c:pt idx="20">
                  <c:v>1684</c:v>
                </c:pt>
                <c:pt idx="21">
                  <c:v>1340</c:v>
                </c:pt>
                <c:pt idx="22">
                  <c:v>642</c:v>
                </c:pt>
                <c:pt idx="23">
                  <c:v>1265</c:v>
                </c:pt>
                <c:pt idx="24">
                  <c:v>645</c:v>
                </c:pt>
                <c:pt idx="25">
                  <c:v>446</c:v>
                </c:pt>
                <c:pt idx="26">
                  <c:v>256</c:v>
                </c:pt>
                <c:pt idx="27">
                  <c:v>2433</c:v>
                </c:pt>
                <c:pt idx="28">
                  <c:v>1336</c:v>
                </c:pt>
                <c:pt idx="29">
                  <c:v>3749</c:v>
                </c:pt>
                <c:pt idx="30">
                  <c:v>569</c:v>
                </c:pt>
                <c:pt idx="31">
                  <c:v>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83-42E4-8DD2-F03E8A5F2D80}"/>
            </c:ext>
          </c:extLst>
        </c:ser>
        <c:ser>
          <c:idx val="3"/>
          <c:order val="3"/>
          <c:tx>
            <c:strRef>
              <c:f>'10.1.2'!$E$5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'10.1.2'!$E$7:$E$38</c:f>
              <c:numCache>
                <c:formatCode>#,##0</c:formatCode>
                <c:ptCount val="32"/>
                <c:pt idx="0">
                  <c:v>1443</c:v>
                </c:pt>
                <c:pt idx="1">
                  <c:v>3408</c:v>
                </c:pt>
                <c:pt idx="2">
                  <c:v>442</c:v>
                </c:pt>
                <c:pt idx="3">
                  <c:v>574</c:v>
                </c:pt>
                <c:pt idx="4">
                  <c:v>2317</c:v>
                </c:pt>
                <c:pt idx="5">
                  <c:v>4149</c:v>
                </c:pt>
                <c:pt idx="6">
                  <c:v>29816</c:v>
                </c:pt>
                <c:pt idx="7">
                  <c:v>3974</c:v>
                </c:pt>
                <c:pt idx="8">
                  <c:v>3176</c:v>
                </c:pt>
                <c:pt idx="9">
                  <c:v>377</c:v>
                </c:pt>
                <c:pt idx="10">
                  <c:v>1711</c:v>
                </c:pt>
                <c:pt idx="11">
                  <c:v>2144</c:v>
                </c:pt>
                <c:pt idx="12">
                  <c:v>527</c:v>
                </c:pt>
                <c:pt idx="13">
                  <c:v>3557</c:v>
                </c:pt>
                <c:pt idx="14">
                  <c:v>6737</c:v>
                </c:pt>
                <c:pt idx="15">
                  <c:v>3210</c:v>
                </c:pt>
                <c:pt idx="16">
                  <c:v>1847</c:v>
                </c:pt>
                <c:pt idx="17">
                  <c:v>425</c:v>
                </c:pt>
                <c:pt idx="18">
                  <c:v>4246</c:v>
                </c:pt>
                <c:pt idx="19">
                  <c:v>1088</c:v>
                </c:pt>
                <c:pt idx="20">
                  <c:v>3569</c:v>
                </c:pt>
                <c:pt idx="21">
                  <c:v>3315</c:v>
                </c:pt>
                <c:pt idx="22">
                  <c:v>1047</c:v>
                </c:pt>
                <c:pt idx="23">
                  <c:v>3740</c:v>
                </c:pt>
                <c:pt idx="24">
                  <c:v>3072</c:v>
                </c:pt>
                <c:pt idx="25">
                  <c:v>2336</c:v>
                </c:pt>
                <c:pt idx="26">
                  <c:v>1259</c:v>
                </c:pt>
                <c:pt idx="27">
                  <c:v>10553</c:v>
                </c:pt>
                <c:pt idx="28">
                  <c:v>2425</c:v>
                </c:pt>
                <c:pt idx="29">
                  <c:v>12102</c:v>
                </c:pt>
                <c:pt idx="30">
                  <c:v>1908</c:v>
                </c:pt>
                <c:pt idx="31">
                  <c:v>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83-42E4-8DD2-F03E8A5F2D80}"/>
            </c:ext>
          </c:extLst>
        </c:ser>
        <c:ser>
          <c:idx val="4"/>
          <c:order val="4"/>
          <c:tx>
            <c:strRef>
              <c:f>'10.1.2'!$F$5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'10.1.2'!$F$7:$F$38</c:f>
              <c:numCache>
                <c:formatCode>#,##0</c:formatCode>
                <c:ptCount val="32"/>
                <c:pt idx="0">
                  <c:v>85</c:v>
                </c:pt>
                <c:pt idx="1">
                  <c:v>136</c:v>
                </c:pt>
                <c:pt idx="2">
                  <c:v>30</c:v>
                </c:pt>
                <c:pt idx="3">
                  <c:v>69</c:v>
                </c:pt>
                <c:pt idx="4">
                  <c:v>55</c:v>
                </c:pt>
                <c:pt idx="5">
                  <c:v>459</c:v>
                </c:pt>
                <c:pt idx="6">
                  <c:v>293</c:v>
                </c:pt>
                <c:pt idx="7">
                  <c:v>48</c:v>
                </c:pt>
                <c:pt idx="8">
                  <c:v>172</c:v>
                </c:pt>
                <c:pt idx="9">
                  <c:v>4</c:v>
                </c:pt>
                <c:pt idx="10">
                  <c:v>335</c:v>
                </c:pt>
                <c:pt idx="11">
                  <c:v>67</c:v>
                </c:pt>
                <c:pt idx="12">
                  <c:v>16</c:v>
                </c:pt>
                <c:pt idx="13">
                  <c:v>0</c:v>
                </c:pt>
                <c:pt idx="14">
                  <c:v>273</c:v>
                </c:pt>
                <c:pt idx="15">
                  <c:v>12</c:v>
                </c:pt>
                <c:pt idx="16">
                  <c:v>834</c:v>
                </c:pt>
                <c:pt idx="17">
                  <c:v>104</c:v>
                </c:pt>
                <c:pt idx="18">
                  <c:v>53</c:v>
                </c:pt>
                <c:pt idx="19">
                  <c:v>75</c:v>
                </c:pt>
                <c:pt idx="20">
                  <c:v>103</c:v>
                </c:pt>
                <c:pt idx="21">
                  <c:v>38</c:v>
                </c:pt>
                <c:pt idx="22">
                  <c:v>199</c:v>
                </c:pt>
                <c:pt idx="23">
                  <c:v>181</c:v>
                </c:pt>
                <c:pt idx="24">
                  <c:v>121</c:v>
                </c:pt>
                <c:pt idx="25">
                  <c:v>50</c:v>
                </c:pt>
                <c:pt idx="26">
                  <c:v>42</c:v>
                </c:pt>
                <c:pt idx="27">
                  <c:v>282</c:v>
                </c:pt>
                <c:pt idx="28">
                  <c:v>1</c:v>
                </c:pt>
                <c:pt idx="29">
                  <c:v>317</c:v>
                </c:pt>
                <c:pt idx="30">
                  <c:v>284</c:v>
                </c:pt>
                <c:pt idx="3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E83-42E4-8DD2-F03E8A5F2D80}"/>
            </c:ext>
          </c:extLst>
        </c:ser>
        <c:ser>
          <c:idx val="5"/>
          <c:order val="5"/>
          <c:tx>
            <c:strRef>
              <c:f>'10.1.2'!$G$5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'10.1.2'!$G$7:$G$38</c:f>
              <c:numCache>
                <c:formatCode>#,##0</c:formatCode>
                <c:ptCount val="32"/>
                <c:pt idx="0">
                  <c:v>183</c:v>
                </c:pt>
                <c:pt idx="1">
                  <c:v>684</c:v>
                </c:pt>
                <c:pt idx="2">
                  <c:v>13</c:v>
                </c:pt>
                <c:pt idx="3">
                  <c:v>126</c:v>
                </c:pt>
                <c:pt idx="4">
                  <c:v>111</c:v>
                </c:pt>
                <c:pt idx="5">
                  <c:v>907</c:v>
                </c:pt>
                <c:pt idx="6">
                  <c:v>2721</c:v>
                </c:pt>
                <c:pt idx="7">
                  <c:v>618</c:v>
                </c:pt>
                <c:pt idx="8">
                  <c:v>0</c:v>
                </c:pt>
                <c:pt idx="9">
                  <c:v>66</c:v>
                </c:pt>
                <c:pt idx="10">
                  <c:v>695</c:v>
                </c:pt>
                <c:pt idx="11">
                  <c:v>226</c:v>
                </c:pt>
                <c:pt idx="12">
                  <c:v>16</c:v>
                </c:pt>
                <c:pt idx="13">
                  <c:v>0</c:v>
                </c:pt>
                <c:pt idx="14">
                  <c:v>1549</c:v>
                </c:pt>
                <c:pt idx="15">
                  <c:v>118</c:v>
                </c:pt>
                <c:pt idx="16">
                  <c:v>172</c:v>
                </c:pt>
                <c:pt idx="17">
                  <c:v>92</c:v>
                </c:pt>
                <c:pt idx="18">
                  <c:v>167</c:v>
                </c:pt>
                <c:pt idx="19">
                  <c:v>0</c:v>
                </c:pt>
                <c:pt idx="20">
                  <c:v>312</c:v>
                </c:pt>
                <c:pt idx="21">
                  <c:v>201</c:v>
                </c:pt>
                <c:pt idx="22">
                  <c:v>98</c:v>
                </c:pt>
                <c:pt idx="23">
                  <c:v>607</c:v>
                </c:pt>
                <c:pt idx="24">
                  <c:v>607</c:v>
                </c:pt>
                <c:pt idx="25">
                  <c:v>474</c:v>
                </c:pt>
                <c:pt idx="26">
                  <c:v>118</c:v>
                </c:pt>
                <c:pt idx="27">
                  <c:v>869</c:v>
                </c:pt>
                <c:pt idx="28">
                  <c:v>131</c:v>
                </c:pt>
                <c:pt idx="29">
                  <c:v>1282</c:v>
                </c:pt>
                <c:pt idx="30">
                  <c:v>0</c:v>
                </c:pt>
                <c:pt idx="31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83-42E4-8DD2-F03E8A5F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24992"/>
        <c:axId val="88726528"/>
      </c:barChart>
      <c:catAx>
        <c:axId val="887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726528"/>
        <c:crosses val="autoZero"/>
        <c:auto val="1"/>
        <c:lblAlgn val="ctr"/>
        <c:lblOffset val="100"/>
        <c:noMultiLvlLbl val="0"/>
      </c:catAx>
      <c:valAx>
        <c:axId val="88726528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724992"/>
        <c:crosses val="autoZero"/>
        <c:crossBetween val="between"/>
        <c:minorUnit val="5000"/>
      </c:valAx>
    </c:plotArea>
    <c:legend>
      <c:legendPos val="b"/>
      <c:layout>
        <c:manualLayout>
          <c:xMode val="edge"/>
          <c:yMode val="edge"/>
          <c:x val="3.4111226080221255E-2"/>
          <c:y val="0.91774014973791995"/>
          <c:w val="0.93771799252053989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 </a:t>
            </a:r>
          </a:p>
          <a:p>
            <a:pPr>
              <a:defRPr lang="es-ES" sz="1200"/>
            </a:pPr>
            <a:r>
              <a:rPr lang="es-ES" sz="1200" baseline="0"/>
              <a:t>por Clase 2019</a:t>
            </a:r>
            <a:endParaRPr lang="es-ES" sz="1200"/>
          </a:p>
        </c:rich>
      </c:tx>
      <c:layout>
        <c:manualLayout>
          <c:xMode val="edge"/>
          <c:yMode val="edge"/>
          <c:x val="0.191486001749781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31102362204727E-2"/>
          <c:y val="0.22236510091410988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0C-406D-91E1-130FC27F65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0C-406D-91E1-130FC27F65F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0C-406D-91E1-130FC27F65F0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0C-406D-91E1-130FC27F65F0}"/>
              </c:ext>
            </c:extLst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50C-406D-91E1-130FC27F65F0}"/>
              </c:ext>
            </c:extLst>
          </c:dPt>
          <c:dPt>
            <c:idx val="5"/>
            <c:bubble3D val="0"/>
            <c:explosion val="17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50C-406D-91E1-130FC27F65F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46.0%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054133858267718E-2"/>
                  <c:y val="-7.66585211331342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2498250218722657E-2"/>
                  <c:y val="9.96604217576251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'10.1.2'!$B$41:$G$41</c:f>
              <c:numCache>
                <c:formatCode>0.0</c:formatCode>
                <c:ptCount val="6"/>
                <c:pt idx="0">
                  <c:v>22.373433299254042</c:v>
                </c:pt>
                <c:pt idx="1">
                  <c:v>9.101442689992048</c:v>
                </c:pt>
                <c:pt idx="2">
                  <c:v>15.68934832822144</c:v>
                </c:pt>
                <c:pt idx="3">
                  <c:v>45.991896701881934</c:v>
                </c:pt>
                <c:pt idx="4">
                  <c:v>1.8035518194554887</c:v>
                </c:pt>
                <c:pt idx="5">
                  <c:v>5.0403271611950471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50C-406D-91E1-130FC27F65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2019</a:t>
            </a:r>
          </a:p>
          <a:p>
            <a:pPr>
              <a:defRPr lang="es-ES" sz="1400"/>
            </a:pPr>
            <a:r>
              <a:rPr lang="es-ES" sz="1400" baseline="0"/>
              <a:t>Expedición</a:t>
            </a:r>
            <a:endParaRPr lang="es-ES" sz="1400"/>
          </a:p>
        </c:rich>
      </c:tx>
      <c:layout>
        <c:manualLayout>
          <c:xMode val="edge"/>
          <c:yMode val="edge"/>
          <c:x val="0.223773274878036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E-4398-8D46-F70030563A41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E-4398-8D46-F70030563A41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E-4398-8D46-F70030563A41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E-4398-8D46-F70030563A41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E-4398-8D46-F70030563A41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E-4398-8D46-F70030563A41}"/>
                </c:ext>
              </c:extLst>
            </c:dLbl>
            <c:dLbl>
              <c:idx val="12"/>
              <c:layout>
                <c:manualLayout>
                  <c:x val="-1.861961160672090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6-4C39-B1A0-9D32E685CCAD}"/>
                </c:ext>
              </c:extLst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E-4398-8D46-F70030563A41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E-4398-8D46-F70030563A41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E-4398-8D46-F70030563A41}"/>
                </c:ext>
              </c:extLst>
            </c:dLbl>
            <c:dLbl>
              <c:idx val="19"/>
              <c:layout>
                <c:manualLayout>
                  <c:x val="-2.785322194836462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6-4C39-B1A0-9D32E685CCAD}"/>
                </c:ext>
              </c:extLst>
            </c:dLbl>
            <c:dLbl>
              <c:idx val="20"/>
              <c:layout>
                <c:manualLayout>
                  <c:x val="-3.8664252840971053E-2"/>
                  <c:y val="-5.6671854071338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E-4398-8D46-F70030563A41}"/>
                </c:ext>
              </c:extLst>
            </c:dLbl>
            <c:dLbl>
              <c:idx val="21"/>
              <c:layout>
                <c:manualLayout>
                  <c:x val="-3.2417679092052551E-2"/>
                  <c:y val="-3.700617068884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E-4398-8D46-F70030563A41}"/>
                </c:ext>
              </c:extLst>
            </c:dLbl>
            <c:dLbl>
              <c:idx val="23"/>
              <c:layout>
                <c:manualLayout>
                  <c:x val="-3.7197635614107931E-2"/>
                  <c:y val="-3.69027322912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E-4398-8D46-F70030563A41}"/>
                </c:ext>
              </c:extLst>
            </c:dLbl>
            <c:dLbl>
              <c:idx val="24"/>
              <c:layout>
                <c:manualLayout>
                  <c:x val="-2.6117303204135495E-2"/>
                  <c:y val="-4.47690056442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6-4C39-B1A0-9D32E685CCAD}"/>
                </c:ext>
              </c:extLst>
            </c:dLbl>
            <c:dLbl>
              <c:idx val="25"/>
              <c:layout>
                <c:manualLayout>
                  <c:x val="-1.6082331813786571E-2"/>
                  <c:y val="-2.7941374584814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E-4398-8D46-F70030563A41}"/>
                </c:ext>
              </c:extLst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E-4398-8D46-F70030563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'10.1.3'!$P$8:$P$39</c:f>
              <c:numCache>
                <c:formatCode>#,##0</c:formatCode>
                <c:ptCount val="32"/>
                <c:pt idx="0">
                  <c:v>950</c:v>
                </c:pt>
                <c:pt idx="1">
                  <c:v>2237</c:v>
                </c:pt>
                <c:pt idx="2">
                  <c:v>482</c:v>
                </c:pt>
                <c:pt idx="3">
                  <c:v>417</c:v>
                </c:pt>
                <c:pt idx="4">
                  <c:v>1373</c:v>
                </c:pt>
                <c:pt idx="5">
                  <c:v>3965</c:v>
                </c:pt>
                <c:pt idx="6">
                  <c:v>14501</c:v>
                </c:pt>
                <c:pt idx="7">
                  <c:v>1304</c:v>
                </c:pt>
                <c:pt idx="8">
                  <c:v>1107</c:v>
                </c:pt>
                <c:pt idx="9">
                  <c:v>281</c:v>
                </c:pt>
                <c:pt idx="10">
                  <c:v>1233</c:v>
                </c:pt>
                <c:pt idx="11">
                  <c:v>1097</c:v>
                </c:pt>
                <c:pt idx="12">
                  <c:v>270</c:v>
                </c:pt>
                <c:pt idx="13">
                  <c:v>1116</c:v>
                </c:pt>
                <c:pt idx="14">
                  <c:v>4725</c:v>
                </c:pt>
                <c:pt idx="15">
                  <c:v>1626</c:v>
                </c:pt>
                <c:pt idx="16">
                  <c:v>1009</c:v>
                </c:pt>
                <c:pt idx="17">
                  <c:v>293</c:v>
                </c:pt>
                <c:pt idx="18">
                  <c:v>1568</c:v>
                </c:pt>
                <c:pt idx="19">
                  <c:v>773</c:v>
                </c:pt>
                <c:pt idx="20">
                  <c:v>1444</c:v>
                </c:pt>
                <c:pt idx="21">
                  <c:v>1383</c:v>
                </c:pt>
                <c:pt idx="22">
                  <c:v>1732</c:v>
                </c:pt>
                <c:pt idx="23">
                  <c:v>1329</c:v>
                </c:pt>
                <c:pt idx="24">
                  <c:v>1591</c:v>
                </c:pt>
                <c:pt idx="25">
                  <c:v>981</c:v>
                </c:pt>
                <c:pt idx="26">
                  <c:v>403</c:v>
                </c:pt>
                <c:pt idx="27">
                  <c:v>4230</c:v>
                </c:pt>
                <c:pt idx="28">
                  <c:v>898</c:v>
                </c:pt>
                <c:pt idx="29">
                  <c:v>3518</c:v>
                </c:pt>
                <c:pt idx="30">
                  <c:v>834</c:v>
                </c:pt>
                <c:pt idx="31">
                  <c:v>416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E7E-4398-8D46-F7003056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1392"/>
        <c:axId val="89297280"/>
      </c:lineChart>
      <c:catAx>
        <c:axId val="892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97280"/>
        <c:crosses val="autoZero"/>
        <c:auto val="1"/>
        <c:lblAlgn val="ctr"/>
        <c:lblOffset val="100"/>
        <c:noMultiLvlLbl val="0"/>
      </c:catAx>
      <c:valAx>
        <c:axId val="89297280"/>
        <c:scaling>
          <c:orientation val="minMax"/>
          <c:max val="16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91392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Entidad Federativa</a:t>
            </a:r>
            <a:r>
              <a:rPr lang="es-ES" sz="1400" baseline="0"/>
              <a:t> 2019</a:t>
            </a:r>
          </a:p>
          <a:p>
            <a:pPr>
              <a:defRPr lang="es-ES" sz="1400"/>
            </a:pPr>
            <a:r>
              <a:rPr lang="es-ES" sz="1400" baseline="0"/>
              <a:t>Expedición por Tipo</a:t>
            </a:r>
            <a:endParaRPr lang="es-ES" sz="1400"/>
          </a:p>
        </c:rich>
      </c:tx>
      <c:layout>
        <c:manualLayout>
          <c:xMode val="edge"/>
          <c:yMode val="edge"/>
          <c:x val="0.21301837270341206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'10.1.3'!$B$5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'10.1.3'!$H$8:$H$39</c:f>
              <c:numCache>
                <c:formatCode>#,##0</c:formatCode>
                <c:ptCount val="32"/>
                <c:pt idx="0">
                  <c:v>836</c:v>
                </c:pt>
                <c:pt idx="1">
                  <c:v>741</c:v>
                </c:pt>
                <c:pt idx="2">
                  <c:v>449</c:v>
                </c:pt>
                <c:pt idx="3">
                  <c:v>416</c:v>
                </c:pt>
                <c:pt idx="4">
                  <c:v>1319</c:v>
                </c:pt>
                <c:pt idx="5">
                  <c:v>853</c:v>
                </c:pt>
                <c:pt idx="6">
                  <c:v>12611</c:v>
                </c:pt>
                <c:pt idx="7">
                  <c:v>788</c:v>
                </c:pt>
                <c:pt idx="8">
                  <c:v>780</c:v>
                </c:pt>
                <c:pt idx="9">
                  <c:v>163</c:v>
                </c:pt>
                <c:pt idx="10">
                  <c:v>1170</c:v>
                </c:pt>
                <c:pt idx="11">
                  <c:v>997</c:v>
                </c:pt>
                <c:pt idx="12">
                  <c:v>269</c:v>
                </c:pt>
                <c:pt idx="13">
                  <c:v>1041</c:v>
                </c:pt>
                <c:pt idx="14">
                  <c:v>4227</c:v>
                </c:pt>
                <c:pt idx="15">
                  <c:v>1395</c:v>
                </c:pt>
                <c:pt idx="16">
                  <c:v>936</c:v>
                </c:pt>
                <c:pt idx="17">
                  <c:v>266</c:v>
                </c:pt>
                <c:pt idx="18">
                  <c:v>1537</c:v>
                </c:pt>
                <c:pt idx="19">
                  <c:v>752</c:v>
                </c:pt>
                <c:pt idx="20">
                  <c:v>1295</c:v>
                </c:pt>
                <c:pt idx="21">
                  <c:v>1300</c:v>
                </c:pt>
                <c:pt idx="22">
                  <c:v>1712</c:v>
                </c:pt>
                <c:pt idx="23">
                  <c:v>1200</c:v>
                </c:pt>
                <c:pt idx="24">
                  <c:v>982</c:v>
                </c:pt>
                <c:pt idx="25">
                  <c:v>424</c:v>
                </c:pt>
                <c:pt idx="26">
                  <c:v>398</c:v>
                </c:pt>
                <c:pt idx="27">
                  <c:v>1570</c:v>
                </c:pt>
                <c:pt idx="28">
                  <c:v>750</c:v>
                </c:pt>
                <c:pt idx="29">
                  <c:v>2742</c:v>
                </c:pt>
                <c:pt idx="30">
                  <c:v>821</c:v>
                </c:pt>
                <c:pt idx="31">
                  <c:v>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63-4875-AD95-CAD83F21FDCE}"/>
            </c:ext>
          </c:extLst>
        </c:ser>
        <c:ser>
          <c:idx val="1"/>
          <c:order val="1"/>
          <c:tx>
            <c:strRef>
              <c:f>'10.1.3'!$I$5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'10.1.3'!$O$8:$O$39</c:f>
              <c:numCache>
                <c:formatCode>#,##0</c:formatCode>
                <c:ptCount val="32"/>
                <c:pt idx="0">
                  <c:v>114</c:v>
                </c:pt>
                <c:pt idx="1">
                  <c:v>1496</c:v>
                </c:pt>
                <c:pt idx="2">
                  <c:v>33</c:v>
                </c:pt>
                <c:pt idx="3">
                  <c:v>1</c:v>
                </c:pt>
                <c:pt idx="4">
                  <c:v>54</c:v>
                </c:pt>
                <c:pt idx="5">
                  <c:v>3112</c:v>
                </c:pt>
                <c:pt idx="6">
                  <c:v>1890</c:v>
                </c:pt>
                <c:pt idx="7">
                  <c:v>516</c:v>
                </c:pt>
                <c:pt idx="8">
                  <c:v>327</c:v>
                </c:pt>
                <c:pt idx="9">
                  <c:v>118</c:v>
                </c:pt>
                <c:pt idx="10">
                  <c:v>63</c:v>
                </c:pt>
                <c:pt idx="11">
                  <c:v>100</c:v>
                </c:pt>
                <c:pt idx="12">
                  <c:v>1</c:v>
                </c:pt>
                <c:pt idx="13">
                  <c:v>75</c:v>
                </c:pt>
                <c:pt idx="14">
                  <c:v>498</c:v>
                </c:pt>
                <c:pt idx="15">
                  <c:v>231</c:v>
                </c:pt>
                <c:pt idx="16">
                  <c:v>73</c:v>
                </c:pt>
                <c:pt idx="17">
                  <c:v>27</c:v>
                </c:pt>
                <c:pt idx="18">
                  <c:v>31</c:v>
                </c:pt>
                <c:pt idx="19">
                  <c:v>21</c:v>
                </c:pt>
                <c:pt idx="20">
                  <c:v>149</c:v>
                </c:pt>
                <c:pt idx="21">
                  <c:v>83</c:v>
                </c:pt>
                <c:pt idx="22">
                  <c:v>20</c:v>
                </c:pt>
                <c:pt idx="23">
                  <c:v>129</c:v>
                </c:pt>
                <c:pt idx="24">
                  <c:v>609</c:v>
                </c:pt>
                <c:pt idx="25">
                  <c:v>557</c:v>
                </c:pt>
                <c:pt idx="26">
                  <c:v>5</c:v>
                </c:pt>
                <c:pt idx="27">
                  <c:v>2660</c:v>
                </c:pt>
                <c:pt idx="28">
                  <c:v>148</c:v>
                </c:pt>
                <c:pt idx="29">
                  <c:v>776</c:v>
                </c:pt>
                <c:pt idx="30">
                  <c:v>13</c:v>
                </c:pt>
                <c:pt idx="31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63-4875-AD95-CAD83F21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7248"/>
        <c:axId val="89078784"/>
      </c:lineChart>
      <c:catAx>
        <c:axId val="8907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078784"/>
        <c:crosses val="autoZero"/>
        <c:auto val="1"/>
        <c:lblAlgn val="ctr"/>
        <c:lblOffset val="100"/>
        <c:noMultiLvlLbl val="0"/>
      </c:catAx>
      <c:valAx>
        <c:axId val="89078784"/>
        <c:scaling>
          <c:orientation val="minMax"/>
          <c:max val="1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077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2019</a:t>
            </a:r>
          </a:p>
          <a:p>
            <a:pPr>
              <a:defRPr lang="es-ES" sz="1400"/>
            </a:pPr>
            <a:r>
              <a:rPr lang="es-ES" sz="1400" baseline="0"/>
              <a:t>Categoría Adicional</a:t>
            </a:r>
            <a:endParaRPr lang="es-ES" sz="1400"/>
          </a:p>
        </c:rich>
      </c:tx>
      <c:layout>
        <c:manualLayout>
          <c:xMode val="edge"/>
          <c:yMode val="edge"/>
          <c:x val="0.22795481242135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68545067324769E-2"/>
          <c:y val="0.11947771977940962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CD5B4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D-471C-9FC0-F650DAAEDC8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71C-9FC0-F650DAAEDC8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71C-9FC0-F650DAAEDC8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D-471C-9FC0-F650DAAEDC8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71C-9FC0-F650DAAEDC82}"/>
                </c:ext>
              </c:extLst>
            </c:dLbl>
            <c:dLbl>
              <c:idx val="11"/>
              <c:layout>
                <c:manualLayout>
                  <c:x val="-2.6706542160317676E-2"/>
                  <c:y val="-3.4374059984075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71C-9FC0-F650DAAEDC82}"/>
                </c:ext>
              </c:extLst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D-471C-9FC0-F650DAAEDC8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71C-9FC0-F650DAAEDC8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71C-9FC0-F650DAAEDC8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71C-9FC0-F650DAAEDC8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71C-9FC0-F650DAAEDC82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D-471C-9FC0-F650DAAEDC82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71C-9FC0-F650DAAE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'10.1.4'!$P$8:$P$39</c:f>
              <c:numCache>
                <c:formatCode>#,##0</c:formatCode>
                <c:ptCount val="32"/>
                <c:pt idx="0">
                  <c:v>317</c:v>
                </c:pt>
                <c:pt idx="1">
                  <c:v>701</c:v>
                </c:pt>
                <c:pt idx="2">
                  <c:v>182</c:v>
                </c:pt>
                <c:pt idx="3">
                  <c:v>148</c:v>
                </c:pt>
                <c:pt idx="4">
                  <c:v>342</c:v>
                </c:pt>
                <c:pt idx="5">
                  <c:v>756</c:v>
                </c:pt>
                <c:pt idx="6">
                  <c:v>5128</c:v>
                </c:pt>
                <c:pt idx="7">
                  <c:v>710</c:v>
                </c:pt>
                <c:pt idx="8">
                  <c:v>620</c:v>
                </c:pt>
                <c:pt idx="9">
                  <c:v>54</c:v>
                </c:pt>
                <c:pt idx="10">
                  <c:v>359</c:v>
                </c:pt>
                <c:pt idx="11">
                  <c:v>386</c:v>
                </c:pt>
                <c:pt idx="12">
                  <c:v>103</c:v>
                </c:pt>
                <c:pt idx="13">
                  <c:v>601</c:v>
                </c:pt>
                <c:pt idx="14">
                  <c:v>1556</c:v>
                </c:pt>
                <c:pt idx="15">
                  <c:v>696</c:v>
                </c:pt>
                <c:pt idx="16">
                  <c:v>659</c:v>
                </c:pt>
                <c:pt idx="17">
                  <c:v>73</c:v>
                </c:pt>
                <c:pt idx="18">
                  <c:v>1046</c:v>
                </c:pt>
                <c:pt idx="19">
                  <c:v>223</c:v>
                </c:pt>
                <c:pt idx="20">
                  <c:v>765</c:v>
                </c:pt>
                <c:pt idx="21">
                  <c:v>785</c:v>
                </c:pt>
                <c:pt idx="22">
                  <c:v>347</c:v>
                </c:pt>
                <c:pt idx="23">
                  <c:v>837</c:v>
                </c:pt>
                <c:pt idx="24">
                  <c:v>884</c:v>
                </c:pt>
                <c:pt idx="25">
                  <c:v>510</c:v>
                </c:pt>
                <c:pt idx="26">
                  <c:v>173</c:v>
                </c:pt>
                <c:pt idx="27">
                  <c:v>1497</c:v>
                </c:pt>
                <c:pt idx="28">
                  <c:v>547</c:v>
                </c:pt>
                <c:pt idx="29">
                  <c:v>2327</c:v>
                </c:pt>
                <c:pt idx="30">
                  <c:v>483</c:v>
                </c:pt>
                <c:pt idx="31">
                  <c:v>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9CD-471C-9FC0-F650DAA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50976"/>
        <c:axId val="89152512"/>
      </c:lineChart>
      <c:catAx>
        <c:axId val="891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152512"/>
        <c:crosses val="autoZero"/>
        <c:auto val="1"/>
        <c:lblAlgn val="ctr"/>
        <c:lblOffset val="100"/>
        <c:noMultiLvlLbl val="0"/>
      </c:catAx>
      <c:valAx>
        <c:axId val="89152512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500723266165435E-3"/>
              <c:y val="0.320346220767347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1509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9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322977427821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'10.1.4'!$B$5:$H$5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'10.1.4'!$H$8:$H$39</c:f>
              <c:numCache>
                <c:formatCode>#,##0</c:formatCode>
                <c:ptCount val="32"/>
                <c:pt idx="0">
                  <c:v>210</c:v>
                </c:pt>
                <c:pt idx="1">
                  <c:v>234</c:v>
                </c:pt>
                <c:pt idx="2">
                  <c:v>150</c:v>
                </c:pt>
                <c:pt idx="3">
                  <c:v>139</c:v>
                </c:pt>
                <c:pt idx="4">
                  <c:v>317</c:v>
                </c:pt>
                <c:pt idx="5">
                  <c:v>178</c:v>
                </c:pt>
                <c:pt idx="6">
                  <c:v>4153</c:v>
                </c:pt>
                <c:pt idx="7">
                  <c:v>380</c:v>
                </c:pt>
                <c:pt idx="8">
                  <c:v>411</c:v>
                </c:pt>
                <c:pt idx="9">
                  <c:v>26</c:v>
                </c:pt>
                <c:pt idx="10">
                  <c:v>275</c:v>
                </c:pt>
                <c:pt idx="11">
                  <c:v>251</c:v>
                </c:pt>
                <c:pt idx="12">
                  <c:v>89</c:v>
                </c:pt>
                <c:pt idx="13">
                  <c:v>463</c:v>
                </c:pt>
                <c:pt idx="14">
                  <c:v>1046</c:v>
                </c:pt>
                <c:pt idx="15">
                  <c:v>488</c:v>
                </c:pt>
                <c:pt idx="16">
                  <c:v>448</c:v>
                </c:pt>
                <c:pt idx="17">
                  <c:v>50</c:v>
                </c:pt>
                <c:pt idx="18">
                  <c:v>572</c:v>
                </c:pt>
                <c:pt idx="19">
                  <c:v>182</c:v>
                </c:pt>
                <c:pt idx="20">
                  <c:v>537</c:v>
                </c:pt>
                <c:pt idx="21">
                  <c:v>584</c:v>
                </c:pt>
                <c:pt idx="22">
                  <c:v>302</c:v>
                </c:pt>
                <c:pt idx="23">
                  <c:v>487</c:v>
                </c:pt>
                <c:pt idx="24">
                  <c:v>415</c:v>
                </c:pt>
                <c:pt idx="25">
                  <c:v>200</c:v>
                </c:pt>
                <c:pt idx="26">
                  <c:v>159</c:v>
                </c:pt>
                <c:pt idx="27">
                  <c:v>476</c:v>
                </c:pt>
                <c:pt idx="28">
                  <c:v>411</c:v>
                </c:pt>
                <c:pt idx="29">
                  <c:v>1651</c:v>
                </c:pt>
                <c:pt idx="30">
                  <c:v>440</c:v>
                </c:pt>
                <c:pt idx="31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6B-4613-9783-3723CBEA5553}"/>
            </c:ext>
          </c:extLst>
        </c:ser>
        <c:ser>
          <c:idx val="1"/>
          <c:order val="1"/>
          <c:tx>
            <c:strRef>
              <c:f>'10.1.4'!$I$5:$O$5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'10.1.4'!$O$8:$O$39</c:f>
              <c:numCache>
                <c:formatCode>#,##0</c:formatCode>
                <c:ptCount val="32"/>
                <c:pt idx="0">
                  <c:v>107</c:v>
                </c:pt>
                <c:pt idx="1">
                  <c:v>467</c:v>
                </c:pt>
                <c:pt idx="2">
                  <c:v>32</c:v>
                </c:pt>
                <c:pt idx="3">
                  <c:v>9</c:v>
                </c:pt>
                <c:pt idx="4">
                  <c:v>25</c:v>
                </c:pt>
                <c:pt idx="5">
                  <c:v>578</c:v>
                </c:pt>
                <c:pt idx="6">
                  <c:v>975</c:v>
                </c:pt>
                <c:pt idx="7">
                  <c:v>330</c:v>
                </c:pt>
                <c:pt idx="8">
                  <c:v>209</c:v>
                </c:pt>
                <c:pt idx="9">
                  <c:v>28</c:v>
                </c:pt>
                <c:pt idx="10">
                  <c:v>84</c:v>
                </c:pt>
                <c:pt idx="11">
                  <c:v>135</c:v>
                </c:pt>
                <c:pt idx="12">
                  <c:v>14</c:v>
                </c:pt>
                <c:pt idx="13">
                  <c:v>138</c:v>
                </c:pt>
                <c:pt idx="14">
                  <c:v>510</c:v>
                </c:pt>
                <c:pt idx="15">
                  <c:v>208</c:v>
                </c:pt>
                <c:pt idx="16">
                  <c:v>211</c:v>
                </c:pt>
                <c:pt idx="17">
                  <c:v>23</c:v>
                </c:pt>
                <c:pt idx="18">
                  <c:v>474</c:v>
                </c:pt>
                <c:pt idx="19">
                  <c:v>41</c:v>
                </c:pt>
                <c:pt idx="20">
                  <c:v>228</c:v>
                </c:pt>
                <c:pt idx="21">
                  <c:v>201</c:v>
                </c:pt>
                <c:pt idx="22">
                  <c:v>45</c:v>
                </c:pt>
                <c:pt idx="23">
                  <c:v>350</c:v>
                </c:pt>
                <c:pt idx="24">
                  <c:v>469</c:v>
                </c:pt>
                <c:pt idx="25">
                  <c:v>310</c:v>
                </c:pt>
                <c:pt idx="26">
                  <c:v>14</c:v>
                </c:pt>
                <c:pt idx="27">
                  <c:v>1021</c:v>
                </c:pt>
                <c:pt idx="28">
                  <c:v>136</c:v>
                </c:pt>
                <c:pt idx="29">
                  <c:v>676</c:v>
                </c:pt>
                <c:pt idx="30">
                  <c:v>43</c:v>
                </c:pt>
                <c:pt idx="31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6B-4613-9783-3723CBEA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03840"/>
        <c:axId val="89205376"/>
      </c:lineChart>
      <c:catAx>
        <c:axId val="892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05376"/>
        <c:crosses val="autoZero"/>
        <c:auto val="1"/>
        <c:lblAlgn val="ctr"/>
        <c:lblOffset val="100"/>
        <c:noMultiLvlLbl val="0"/>
      </c:catAx>
      <c:valAx>
        <c:axId val="89205376"/>
        <c:scaling>
          <c:orientation val="minMax"/>
          <c:max val="4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03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2019</a:t>
            </a:r>
          </a:p>
          <a:p>
            <a:pPr>
              <a:defRPr lang="es-ES" sz="1400"/>
            </a:pPr>
            <a:r>
              <a:rPr lang="es-ES" sz="1400" baseline="0"/>
              <a:t>Duplicado</a:t>
            </a:r>
            <a:endParaRPr lang="es-ES" sz="1400"/>
          </a:p>
        </c:rich>
      </c:tx>
      <c:layout>
        <c:manualLayout>
          <c:xMode val="edge"/>
          <c:yMode val="edge"/>
          <c:x val="0.229725507419142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accent1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2-4D1D-BB01-62F016DCBD2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2-4D1D-BB01-62F016DCBD2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2-4D1D-BB01-62F016DCBD2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D1D-BB01-62F016DCBD2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2-4D1D-BB01-62F016DCBD2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2-4D1D-BB01-62F016DCBD22}"/>
                </c:ext>
              </c:extLst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2-4D1D-BB01-62F016DCBD2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D1D-BB01-62F016DCBD2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2-4D1D-BB01-62F016DCBD2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2-4D1D-BB01-62F016DCBD22}"/>
                </c:ext>
              </c:extLst>
            </c:dLbl>
            <c:dLbl>
              <c:idx val="21"/>
              <c:layout>
                <c:manualLayout>
                  <c:x val="-2.5042088862398178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2-4D1D-BB01-62F016DCBD22}"/>
                </c:ext>
              </c:extLst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2-4D1D-BB01-62F016DCBD22}"/>
                </c:ext>
              </c:extLst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2-4D1D-BB01-62F016DCB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'10.1.5'!$P$8:$P$39</c:f>
              <c:numCache>
                <c:formatCode>#,##0</c:formatCode>
                <c:ptCount val="32"/>
                <c:pt idx="0">
                  <c:v>518</c:v>
                </c:pt>
                <c:pt idx="1">
                  <c:v>782</c:v>
                </c:pt>
                <c:pt idx="2">
                  <c:v>121</c:v>
                </c:pt>
                <c:pt idx="3">
                  <c:v>166</c:v>
                </c:pt>
                <c:pt idx="4">
                  <c:v>669</c:v>
                </c:pt>
                <c:pt idx="5">
                  <c:v>1182</c:v>
                </c:pt>
                <c:pt idx="6">
                  <c:v>11273</c:v>
                </c:pt>
                <c:pt idx="7">
                  <c:v>818</c:v>
                </c:pt>
                <c:pt idx="8">
                  <c:v>1063</c:v>
                </c:pt>
                <c:pt idx="9">
                  <c:v>126</c:v>
                </c:pt>
                <c:pt idx="10">
                  <c:v>1356</c:v>
                </c:pt>
                <c:pt idx="11">
                  <c:v>845</c:v>
                </c:pt>
                <c:pt idx="12">
                  <c:v>209</c:v>
                </c:pt>
                <c:pt idx="13">
                  <c:v>1398</c:v>
                </c:pt>
                <c:pt idx="14">
                  <c:v>2288</c:v>
                </c:pt>
                <c:pt idx="15">
                  <c:v>1400</c:v>
                </c:pt>
                <c:pt idx="16">
                  <c:v>860</c:v>
                </c:pt>
                <c:pt idx="17">
                  <c:v>132</c:v>
                </c:pt>
                <c:pt idx="18">
                  <c:v>1003</c:v>
                </c:pt>
                <c:pt idx="19">
                  <c:v>494</c:v>
                </c:pt>
                <c:pt idx="20">
                  <c:v>1684</c:v>
                </c:pt>
                <c:pt idx="21">
                  <c:v>1340</c:v>
                </c:pt>
                <c:pt idx="22">
                  <c:v>642</c:v>
                </c:pt>
                <c:pt idx="23">
                  <c:v>1265</c:v>
                </c:pt>
                <c:pt idx="24">
                  <c:v>645</c:v>
                </c:pt>
                <c:pt idx="25">
                  <c:v>446</c:v>
                </c:pt>
                <c:pt idx="26">
                  <c:v>256</c:v>
                </c:pt>
                <c:pt idx="27">
                  <c:v>2433</c:v>
                </c:pt>
                <c:pt idx="28">
                  <c:v>1336</c:v>
                </c:pt>
                <c:pt idx="29">
                  <c:v>3749</c:v>
                </c:pt>
                <c:pt idx="30">
                  <c:v>569</c:v>
                </c:pt>
                <c:pt idx="31">
                  <c:v>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602-4D1D-BB01-62F016D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21632"/>
        <c:axId val="89623168"/>
      </c:lineChart>
      <c:catAx>
        <c:axId val="896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623168"/>
        <c:crosses val="autoZero"/>
        <c:auto val="1"/>
        <c:lblAlgn val="ctr"/>
        <c:lblOffset val="100"/>
        <c:noMultiLvlLbl val="0"/>
      </c:catAx>
      <c:valAx>
        <c:axId val="89623168"/>
        <c:scaling>
          <c:orientation val="minMax"/>
          <c:max val="1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6216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Licencias por Entidad Federativa 201</a:t>
            </a:r>
            <a:r>
              <a: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9</a:t>
            </a: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0519965004374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'10.1.5'!$H$8:$H$39</c:f>
              <c:numCache>
                <c:formatCode>#,##0</c:formatCode>
                <c:ptCount val="32"/>
                <c:pt idx="0">
                  <c:v>390</c:v>
                </c:pt>
                <c:pt idx="1">
                  <c:v>315</c:v>
                </c:pt>
                <c:pt idx="2">
                  <c:v>92</c:v>
                </c:pt>
                <c:pt idx="3">
                  <c:v>151</c:v>
                </c:pt>
                <c:pt idx="4">
                  <c:v>609</c:v>
                </c:pt>
                <c:pt idx="5">
                  <c:v>439</c:v>
                </c:pt>
                <c:pt idx="6">
                  <c:v>9927</c:v>
                </c:pt>
                <c:pt idx="7">
                  <c:v>496</c:v>
                </c:pt>
                <c:pt idx="8">
                  <c:v>758</c:v>
                </c:pt>
                <c:pt idx="9">
                  <c:v>80</c:v>
                </c:pt>
                <c:pt idx="10">
                  <c:v>1194</c:v>
                </c:pt>
                <c:pt idx="11">
                  <c:v>634</c:v>
                </c:pt>
                <c:pt idx="12">
                  <c:v>170</c:v>
                </c:pt>
                <c:pt idx="13">
                  <c:v>1049</c:v>
                </c:pt>
                <c:pt idx="14">
                  <c:v>1887</c:v>
                </c:pt>
                <c:pt idx="15">
                  <c:v>1032</c:v>
                </c:pt>
                <c:pt idx="16">
                  <c:v>705</c:v>
                </c:pt>
                <c:pt idx="17">
                  <c:v>106</c:v>
                </c:pt>
                <c:pt idx="18">
                  <c:v>593</c:v>
                </c:pt>
                <c:pt idx="19">
                  <c:v>419</c:v>
                </c:pt>
                <c:pt idx="20">
                  <c:v>1349</c:v>
                </c:pt>
                <c:pt idx="21">
                  <c:v>1077</c:v>
                </c:pt>
                <c:pt idx="22">
                  <c:v>604</c:v>
                </c:pt>
                <c:pt idx="23">
                  <c:v>904</c:v>
                </c:pt>
                <c:pt idx="24">
                  <c:v>335</c:v>
                </c:pt>
                <c:pt idx="25">
                  <c:v>211</c:v>
                </c:pt>
                <c:pt idx="26">
                  <c:v>245</c:v>
                </c:pt>
                <c:pt idx="27">
                  <c:v>890</c:v>
                </c:pt>
                <c:pt idx="28">
                  <c:v>990</c:v>
                </c:pt>
                <c:pt idx="29">
                  <c:v>2909</c:v>
                </c:pt>
                <c:pt idx="30">
                  <c:v>520</c:v>
                </c:pt>
                <c:pt idx="31">
                  <c:v>297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EB-4421-9166-3DE9D34C56F5}"/>
            </c:ext>
          </c:extLst>
        </c:ser>
        <c:ser>
          <c:idx val="1"/>
          <c:order val="1"/>
          <c:tx>
            <c:strRef>
              <c:f>'10.1.5'!$I$5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'10.1.5'!$O$8:$O$39</c:f>
              <c:numCache>
                <c:formatCode>#,##0</c:formatCode>
                <c:ptCount val="32"/>
                <c:pt idx="0">
                  <c:v>128</c:v>
                </c:pt>
                <c:pt idx="1">
                  <c:v>467</c:v>
                </c:pt>
                <c:pt idx="2">
                  <c:v>29</c:v>
                </c:pt>
                <c:pt idx="3">
                  <c:v>15</c:v>
                </c:pt>
                <c:pt idx="4">
                  <c:v>60</c:v>
                </c:pt>
                <c:pt idx="5">
                  <c:v>743</c:v>
                </c:pt>
                <c:pt idx="6">
                  <c:v>1346</c:v>
                </c:pt>
                <c:pt idx="7">
                  <c:v>322</c:v>
                </c:pt>
                <c:pt idx="8">
                  <c:v>305</c:v>
                </c:pt>
                <c:pt idx="9">
                  <c:v>46</c:v>
                </c:pt>
                <c:pt idx="10">
                  <c:v>162</c:v>
                </c:pt>
                <c:pt idx="11">
                  <c:v>211</c:v>
                </c:pt>
                <c:pt idx="12">
                  <c:v>39</c:v>
                </c:pt>
                <c:pt idx="13">
                  <c:v>349</c:v>
                </c:pt>
                <c:pt idx="14">
                  <c:v>401</c:v>
                </c:pt>
                <c:pt idx="15">
                  <c:v>368</c:v>
                </c:pt>
                <c:pt idx="16">
                  <c:v>155</c:v>
                </c:pt>
                <c:pt idx="17">
                  <c:v>26</c:v>
                </c:pt>
                <c:pt idx="18">
                  <c:v>410</c:v>
                </c:pt>
                <c:pt idx="19">
                  <c:v>75</c:v>
                </c:pt>
                <c:pt idx="20">
                  <c:v>335</c:v>
                </c:pt>
                <c:pt idx="21">
                  <c:v>263</c:v>
                </c:pt>
                <c:pt idx="22">
                  <c:v>38</c:v>
                </c:pt>
                <c:pt idx="23">
                  <c:v>361</c:v>
                </c:pt>
                <c:pt idx="24">
                  <c:v>310</c:v>
                </c:pt>
                <c:pt idx="25">
                  <c:v>235</c:v>
                </c:pt>
                <c:pt idx="26">
                  <c:v>11</c:v>
                </c:pt>
                <c:pt idx="27">
                  <c:v>1543</c:v>
                </c:pt>
                <c:pt idx="28">
                  <c:v>346</c:v>
                </c:pt>
                <c:pt idx="29">
                  <c:v>840</c:v>
                </c:pt>
                <c:pt idx="30">
                  <c:v>49</c:v>
                </c:pt>
                <c:pt idx="31">
                  <c:v>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EB-4421-9166-3DE9D34C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3200"/>
        <c:axId val="89364736"/>
      </c:lineChart>
      <c:catAx>
        <c:axId val="8936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364736"/>
        <c:crosses val="autoZero"/>
        <c:auto val="1"/>
        <c:lblAlgn val="ctr"/>
        <c:lblOffset val="100"/>
        <c:noMultiLvlLbl val="0"/>
      </c:catAx>
      <c:valAx>
        <c:axId val="89364736"/>
        <c:scaling>
          <c:orientation val="minMax"/>
          <c:max val="1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36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2019</a:t>
            </a:r>
          </a:p>
          <a:p>
            <a:pPr>
              <a:defRPr lang="es-ES" sz="1400"/>
            </a:pPr>
            <a:r>
              <a:rPr lang="es-ES" sz="1400" baseline="0"/>
              <a:t>Renovación</a:t>
            </a:r>
            <a:endParaRPr lang="es-ES" sz="1400"/>
          </a:p>
        </c:rich>
      </c:tx>
      <c:layout>
        <c:manualLayout>
          <c:xMode val="edge"/>
          <c:yMode val="edge"/>
          <c:x val="0.21733064243463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C000"/>
              </a:solidFill>
            </a:ln>
          </c:spPr>
          <c:marker>
            <c:symbol val="diamond"/>
            <c:size val="6"/>
            <c:spPr>
              <a:solidFill>
                <a:srgbClr val="FFC000">
                  <a:alpha val="99000"/>
                </a:srgb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3.2124868853544736E-2"/>
                  <c:y val="-3.268038863563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9-4BCD-8D8F-C734403DA2CA}"/>
                </c:ext>
              </c:extLst>
            </c:dLbl>
            <c:dLbl>
              <c:idx val="7"/>
              <c:layout>
                <c:manualLayout>
                  <c:x val="-3.9207648844691259E-2"/>
                  <c:y val="-4.827493054596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9-4BCD-8D8F-C734403DA2CA}"/>
                </c:ext>
              </c:extLst>
            </c:dLbl>
            <c:dLbl>
              <c:idx val="9"/>
              <c:layout>
                <c:manualLayout>
                  <c:x val="-3.7330712147037398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9-4BCD-8D8F-C734403DA2CA}"/>
                </c:ext>
              </c:extLst>
            </c:dLbl>
            <c:dLbl>
              <c:idx val="10"/>
              <c:layout>
                <c:manualLayout>
                  <c:x val="-3.7436953846904597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9-4BCD-8D8F-C734403DA2CA}"/>
                </c:ext>
              </c:extLst>
            </c:dLbl>
            <c:dLbl>
              <c:idx val="17"/>
              <c:layout>
                <c:manualLayout>
                  <c:x val="-3.2124868853544701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9-4BCD-8D8F-C734403DA2CA}"/>
                </c:ext>
              </c:extLst>
            </c:dLbl>
            <c:dLbl>
              <c:idx val="19"/>
              <c:layout>
                <c:manualLayout>
                  <c:x val="-3.2124868853544701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9-4BCD-8D8F-C734403DA2CA}"/>
                </c:ext>
              </c:extLst>
            </c:dLbl>
            <c:dLbl>
              <c:idx val="20"/>
              <c:layout>
                <c:manualLayout>
                  <c:x val="-4.0978343842477991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9-4BCD-8D8F-C734403DA2CA}"/>
                </c:ext>
              </c:extLst>
            </c:dLbl>
            <c:dLbl>
              <c:idx val="23"/>
              <c:layout>
                <c:manualLayout>
                  <c:x val="-3.5666258849117963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F-44DE-8AE4-6849990CC378}"/>
                </c:ext>
              </c:extLst>
            </c:dLbl>
            <c:dLbl>
              <c:idx val="24"/>
              <c:layout>
                <c:manualLayout>
                  <c:x val="-2.1500698866824913E-2"/>
                  <c:y val="-5.217356602354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F-44DE-8AE4-6849990CC378}"/>
                </c:ext>
              </c:extLst>
            </c:dLbl>
            <c:dLbl>
              <c:idx val="25"/>
              <c:layout>
                <c:manualLayout>
                  <c:x val="-3.5666258849118095E-2"/>
                  <c:y val="-2.488311768046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9-4BCD-8D8F-C734403DA2CA}"/>
                </c:ext>
              </c:extLst>
            </c:dLbl>
            <c:dLbl>
              <c:idx val="26"/>
              <c:layout>
                <c:manualLayout>
                  <c:x val="-2.6812783860184809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9-4BCD-8D8F-C734403DA2CA}"/>
                </c:ext>
              </c:extLst>
            </c:dLbl>
            <c:dLbl>
              <c:idx val="30"/>
              <c:layout>
                <c:manualLayout>
                  <c:x val="-3.7436953846904597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F-44DE-8AE4-6849990CC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'10.1.6'!$P$8:$P$39</c:f>
              <c:numCache>
                <c:formatCode>#,##0</c:formatCode>
                <c:ptCount val="32"/>
                <c:pt idx="0">
                  <c:v>1443</c:v>
                </c:pt>
                <c:pt idx="1">
                  <c:v>3408</c:v>
                </c:pt>
                <c:pt idx="2">
                  <c:v>442</c:v>
                </c:pt>
                <c:pt idx="3">
                  <c:v>574</c:v>
                </c:pt>
                <c:pt idx="4">
                  <c:v>2317</c:v>
                </c:pt>
                <c:pt idx="5">
                  <c:v>4149</c:v>
                </c:pt>
                <c:pt idx="6">
                  <c:v>29816</c:v>
                </c:pt>
                <c:pt idx="7">
                  <c:v>3974</c:v>
                </c:pt>
                <c:pt idx="8">
                  <c:v>3176</c:v>
                </c:pt>
                <c:pt idx="9">
                  <c:v>377</c:v>
                </c:pt>
                <c:pt idx="10">
                  <c:v>1711</c:v>
                </c:pt>
                <c:pt idx="11">
                  <c:v>2144</c:v>
                </c:pt>
                <c:pt idx="12">
                  <c:v>527</c:v>
                </c:pt>
                <c:pt idx="13">
                  <c:v>3557</c:v>
                </c:pt>
                <c:pt idx="14">
                  <c:v>6737</c:v>
                </c:pt>
                <c:pt idx="15">
                  <c:v>3210</c:v>
                </c:pt>
                <c:pt idx="16">
                  <c:v>1847</c:v>
                </c:pt>
                <c:pt idx="17">
                  <c:v>425</c:v>
                </c:pt>
                <c:pt idx="18">
                  <c:v>4246</c:v>
                </c:pt>
                <c:pt idx="19">
                  <c:v>1088</c:v>
                </c:pt>
                <c:pt idx="20">
                  <c:v>3569</c:v>
                </c:pt>
                <c:pt idx="21">
                  <c:v>3315</c:v>
                </c:pt>
                <c:pt idx="22">
                  <c:v>1047</c:v>
                </c:pt>
                <c:pt idx="23">
                  <c:v>3740</c:v>
                </c:pt>
                <c:pt idx="24">
                  <c:v>3072</c:v>
                </c:pt>
                <c:pt idx="25">
                  <c:v>2336</c:v>
                </c:pt>
                <c:pt idx="26">
                  <c:v>1259</c:v>
                </c:pt>
                <c:pt idx="27">
                  <c:v>10553</c:v>
                </c:pt>
                <c:pt idx="28">
                  <c:v>2425</c:v>
                </c:pt>
                <c:pt idx="29">
                  <c:v>12102</c:v>
                </c:pt>
                <c:pt idx="30">
                  <c:v>1908</c:v>
                </c:pt>
                <c:pt idx="31">
                  <c:v>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129-4BCD-8D8F-C734403D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4432"/>
        <c:axId val="88835968"/>
      </c:lineChart>
      <c:catAx>
        <c:axId val="8883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835968"/>
        <c:crosses val="autoZero"/>
        <c:auto val="1"/>
        <c:lblAlgn val="ctr"/>
        <c:lblOffset val="100"/>
        <c:noMultiLvlLbl val="0"/>
      </c:catAx>
      <c:valAx>
        <c:axId val="88835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834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9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37631076115485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'10.1.6'!$H$8:$H$39</c:f>
              <c:numCache>
                <c:formatCode>#,##0</c:formatCode>
                <c:ptCount val="32"/>
                <c:pt idx="0">
                  <c:v>876</c:v>
                </c:pt>
                <c:pt idx="1">
                  <c:v>799</c:v>
                </c:pt>
                <c:pt idx="2">
                  <c:v>284</c:v>
                </c:pt>
                <c:pt idx="3">
                  <c:v>519</c:v>
                </c:pt>
                <c:pt idx="4">
                  <c:v>2078</c:v>
                </c:pt>
                <c:pt idx="5">
                  <c:v>1045</c:v>
                </c:pt>
                <c:pt idx="6">
                  <c:v>22453</c:v>
                </c:pt>
                <c:pt idx="7">
                  <c:v>1908</c:v>
                </c:pt>
                <c:pt idx="8">
                  <c:v>2094</c:v>
                </c:pt>
                <c:pt idx="9">
                  <c:v>195</c:v>
                </c:pt>
                <c:pt idx="10">
                  <c:v>1353</c:v>
                </c:pt>
                <c:pt idx="11">
                  <c:v>1315</c:v>
                </c:pt>
                <c:pt idx="12">
                  <c:v>405</c:v>
                </c:pt>
                <c:pt idx="13">
                  <c:v>2732</c:v>
                </c:pt>
                <c:pt idx="14">
                  <c:v>4925</c:v>
                </c:pt>
                <c:pt idx="15">
                  <c:v>2188</c:v>
                </c:pt>
                <c:pt idx="16">
                  <c:v>1365</c:v>
                </c:pt>
                <c:pt idx="17">
                  <c:v>277</c:v>
                </c:pt>
                <c:pt idx="18">
                  <c:v>1887</c:v>
                </c:pt>
                <c:pt idx="19">
                  <c:v>897</c:v>
                </c:pt>
                <c:pt idx="20">
                  <c:v>2515</c:v>
                </c:pt>
                <c:pt idx="21">
                  <c:v>2113</c:v>
                </c:pt>
                <c:pt idx="22">
                  <c:v>963</c:v>
                </c:pt>
                <c:pt idx="23">
                  <c:v>2031</c:v>
                </c:pt>
                <c:pt idx="24">
                  <c:v>1328</c:v>
                </c:pt>
                <c:pt idx="25">
                  <c:v>783</c:v>
                </c:pt>
                <c:pt idx="26">
                  <c:v>1176</c:v>
                </c:pt>
                <c:pt idx="27">
                  <c:v>2610</c:v>
                </c:pt>
                <c:pt idx="28">
                  <c:v>1713</c:v>
                </c:pt>
                <c:pt idx="29">
                  <c:v>8847</c:v>
                </c:pt>
                <c:pt idx="30">
                  <c:v>1594</c:v>
                </c:pt>
                <c:pt idx="31">
                  <c:v>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54-4AF8-BC89-C882D216D4EA}"/>
            </c:ext>
          </c:extLst>
        </c:ser>
        <c:ser>
          <c:idx val="1"/>
          <c:order val="1"/>
          <c:tx>
            <c:strRef>
              <c:f>'10.1.6'!$I$5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'10.1.6'!$O$8:$O$39</c:f>
              <c:numCache>
                <c:formatCode>#,##0</c:formatCode>
                <c:ptCount val="32"/>
                <c:pt idx="0">
                  <c:v>567</c:v>
                </c:pt>
                <c:pt idx="1">
                  <c:v>2609</c:v>
                </c:pt>
                <c:pt idx="2">
                  <c:v>158</c:v>
                </c:pt>
                <c:pt idx="3">
                  <c:v>55</c:v>
                </c:pt>
                <c:pt idx="4">
                  <c:v>239</c:v>
                </c:pt>
                <c:pt idx="5">
                  <c:v>3104</c:v>
                </c:pt>
                <c:pt idx="6">
                  <c:v>7363</c:v>
                </c:pt>
                <c:pt idx="7">
                  <c:v>2066</c:v>
                </c:pt>
                <c:pt idx="8">
                  <c:v>1082</c:v>
                </c:pt>
                <c:pt idx="9">
                  <c:v>182</c:v>
                </c:pt>
                <c:pt idx="10">
                  <c:v>358</c:v>
                </c:pt>
                <c:pt idx="11">
                  <c:v>829</c:v>
                </c:pt>
                <c:pt idx="12">
                  <c:v>122</c:v>
                </c:pt>
                <c:pt idx="13">
                  <c:v>825</c:v>
                </c:pt>
                <c:pt idx="14">
                  <c:v>1812</c:v>
                </c:pt>
                <c:pt idx="15">
                  <c:v>1022</c:v>
                </c:pt>
                <c:pt idx="16">
                  <c:v>482</c:v>
                </c:pt>
                <c:pt idx="17">
                  <c:v>148</c:v>
                </c:pt>
                <c:pt idx="18">
                  <c:v>2359</c:v>
                </c:pt>
                <c:pt idx="19">
                  <c:v>191</c:v>
                </c:pt>
                <c:pt idx="20">
                  <c:v>1054</c:v>
                </c:pt>
                <c:pt idx="21">
                  <c:v>1202</c:v>
                </c:pt>
                <c:pt idx="22">
                  <c:v>84</c:v>
                </c:pt>
                <c:pt idx="23">
                  <c:v>1709</c:v>
                </c:pt>
                <c:pt idx="24">
                  <c:v>1744</c:v>
                </c:pt>
                <c:pt idx="25">
                  <c:v>1553</c:v>
                </c:pt>
                <c:pt idx="26">
                  <c:v>83</c:v>
                </c:pt>
                <c:pt idx="27">
                  <c:v>7943</c:v>
                </c:pt>
                <c:pt idx="28">
                  <c:v>712</c:v>
                </c:pt>
                <c:pt idx="29">
                  <c:v>3255</c:v>
                </c:pt>
                <c:pt idx="30">
                  <c:v>314</c:v>
                </c:pt>
                <c:pt idx="31">
                  <c:v>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54-4AF8-BC89-C882D216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1024"/>
        <c:axId val="88962560"/>
      </c:lineChart>
      <c:catAx>
        <c:axId val="8896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62560"/>
        <c:crosses val="autoZero"/>
        <c:auto val="1"/>
        <c:lblAlgn val="ctr"/>
        <c:lblOffset val="100"/>
        <c:noMultiLvlLbl val="0"/>
      </c:catAx>
      <c:valAx>
        <c:axId val="88962560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96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2019</a:t>
            </a:r>
          </a:p>
          <a:p>
            <a:pPr>
              <a:defRPr lang="es-ES" sz="1400"/>
            </a:pPr>
            <a:r>
              <a:rPr lang="es-ES" sz="1400" baseline="0"/>
              <a:t>Baja de la Categoría</a:t>
            </a:r>
            <a:endParaRPr lang="es-ES" sz="1400"/>
          </a:p>
        </c:rich>
      </c:tx>
      <c:layout>
        <c:manualLayout>
          <c:xMode val="edge"/>
          <c:yMode val="edge"/>
          <c:x val="0.236983323852579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6B8B7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7-4873-B7A8-84D5AC091318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7-4873-B7A8-84D5AC091318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7-4873-B7A8-84D5AC091318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7-4873-B7A8-84D5AC091318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7-4873-B7A8-84D5AC091318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7-4873-B7A8-84D5AC091318}"/>
                </c:ext>
              </c:extLst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7-4873-B7A8-84D5AC091318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7-4873-B7A8-84D5AC091318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7-4873-B7A8-84D5AC091318}"/>
                </c:ext>
              </c:extLst>
            </c:dLbl>
            <c:dLbl>
              <c:idx val="20"/>
              <c:layout>
                <c:manualLayout>
                  <c:x val="-2.5482137926675516E-2"/>
                  <c:y val="-5.3597162026216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7-4873-B7A8-84D5AC091318}"/>
                </c:ext>
              </c:extLst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7-4873-B7A8-84D5AC091318}"/>
                </c:ext>
              </c:extLst>
            </c:dLbl>
            <c:dLbl>
              <c:idx val="22"/>
              <c:layout>
                <c:manualLayout>
                  <c:x val="-2.5487992708135943E-2"/>
                  <c:y val="-3.220948966393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A-416F-837E-5795007FBD1D}"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7-4873-B7A8-84D5AC091318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7-4873-B7A8-84D5AC091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'10.1.7'!$P$8:$P$39</c:f>
              <c:numCache>
                <c:formatCode>#,##0</c:formatCode>
                <c:ptCount val="32"/>
                <c:pt idx="0">
                  <c:v>85</c:v>
                </c:pt>
                <c:pt idx="1">
                  <c:v>136</c:v>
                </c:pt>
                <c:pt idx="2">
                  <c:v>30</c:v>
                </c:pt>
                <c:pt idx="3">
                  <c:v>69</c:v>
                </c:pt>
                <c:pt idx="4">
                  <c:v>55</c:v>
                </c:pt>
                <c:pt idx="5">
                  <c:v>459</c:v>
                </c:pt>
                <c:pt idx="6">
                  <c:v>293</c:v>
                </c:pt>
                <c:pt idx="7">
                  <c:v>48</c:v>
                </c:pt>
                <c:pt idx="8">
                  <c:v>172</c:v>
                </c:pt>
                <c:pt idx="9">
                  <c:v>4</c:v>
                </c:pt>
                <c:pt idx="10">
                  <c:v>335</c:v>
                </c:pt>
                <c:pt idx="11">
                  <c:v>67</c:v>
                </c:pt>
                <c:pt idx="12">
                  <c:v>16</c:v>
                </c:pt>
                <c:pt idx="13">
                  <c:v>0</c:v>
                </c:pt>
                <c:pt idx="14">
                  <c:v>273</c:v>
                </c:pt>
                <c:pt idx="15">
                  <c:v>12</c:v>
                </c:pt>
                <c:pt idx="16">
                  <c:v>834</c:v>
                </c:pt>
                <c:pt idx="17">
                  <c:v>104</c:v>
                </c:pt>
                <c:pt idx="18">
                  <c:v>53</c:v>
                </c:pt>
                <c:pt idx="19">
                  <c:v>75</c:v>
                </c:pt>
                <c:pt idx="20">
                  <c:v>103</c:v>
                </c:pt>
                <c:pt idx="21">
                  <c:v>38</c:v>
                </c:pt>
                <c:pt idx="22">
                  <c:v>199</c:v>
                </c:pt>
                <c:pt idx="23">
                  <c:v>181</c:v>
                </c:pt>
                <c:pt idx="24">
                  <c:v>121</c:v>
                </c:pt>
                <c:pt idx="25">
                  <c:v>50</c:v>
                </c:pt>
                <c:pt idx="26">
                  <c:v>42</c:v>
                </c:pt>
                <c:pt idx="27">
                  <c:v>282</c:v>
                </c:pt>
                <c:pt idx="28">
                  <c:v>1</c:v>
                </c:pt>
                <c:pt idx="29">
                  <c:v>317</c:v>
                </c:pt>
                <c:pt idx="30">
                  <c:v>284</c:v>
                </c:pt>
                <c:pt idx="3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127-4873-B7A8-84D5AC09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57024"/>
        <c:axId val="89458560"/>
      </c:lineChart>
      <c:catAx>
        <c:axId val="894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458560"/>
        <c:crosses val="autoZero"/>
        <c:auto val="1"/>
        <c:lblAlgn val="ctr"/>
        <c:lblOffset val="100"/>
        <c:noMultiLvlLbl val="0"/>
      </c:catAx>
      <c:valAx>
        <c:axId val="894585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4570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9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54187520453073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'10.1.7'!$B$5:$H$5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'10.1.7'!$H$8:$H$39</c:f>
              <c:numCache>
                <c:formatCode>#,##0</c:formatCode>
                <c:ptCount val="32"/>
                <c:pt idx="0">
                  <c:v>67</c:v>
                </c:pt>
                <c:pt idx="1">
                  <c:v>31</c:v>
                </c:pt>
                <c:pt idx="2">
                  <c:v>22</c:v>
                </c:pt>
                <c:pt idx="3">
                  <c:v>58</c:v>
                </c:pt>
                <c:pt idx="4">
                  <c:v>51</c:v>
                </c:pt>
                <c:pt idx="5">
                  <c:v>109</c:v>
                </c:pt>
                <c:pt idx="6">
                  <c:v>225</c:v>
                </c:pt>
                <c:pt idx="7">
                  <c:v>28</c:v>
                </c:pt>
                <c:pt idx="8">
                  <c:v>108</c:v>
                </c:pt>
                <c:pt idx="9">
                  <c:v>2</c:v>
                </c:pt>
                <c:pt idx="10">
                  <c:v>260</c:v>
                </c:pt>
                <c:pt idx="11">
                  <c:v>38</c:v>
                </c:pt>
                <c:pt idx="12">
                  <c:v>15</c:v>
                </c:pt>
                <c:pt idx="13">
                  <c:v>0</c:v>
                </c:pt>
                <c:pt idx="14">
                  <c:v>205</c:v>
                </c:pt>
                <c:pt idx="15">
                  <c:v>11</c:v>
                </c:pt>
                <c:pt idx="16">
                  <c:v>593</c:v>
                </c:pt>
                <c:pt idx="17">
                  <c:v>63</c:v>
                </c:pt>
                <c:pt idx="18">
                  <c:v>20</c:v>
                </c:pt>
                <c:pt idx="19">
                  <c:v>64</c:v>
                </c:pt>
                <c:pt idx="20">
                  <c:v>74</c:v>
                </c:pt>
                <c:pt idx="21">
                  <c:v>26</c:v>
                </c:pt>
                <c:pt idx="22">
                  <c:v>179</c:v>
                </c:pt>
                <c:pt idx="23">
                  <c:v>112</c:v>
                </c:pt>
                <c:pt idx="24">
                  <c:v>53</c:v>
                </c:pt>
                <c:pt idx="25">
                  <c:v>18</c:v>
                </c:pt>
                <c:pt idx="26">
                  <c:v>40</c:v>
                </c:pt>
                <c:pt idx="27">
                  <c:v>64</c:v>
                </c:pt>
                <c:pt idx="28">
                  <c:v>0</c:v>
                </c:pt>
                <c:pt idx="29">
                  <c:v>254</c:v>
                </c:pt>
                <c:pt idx="30">
                  <c:v>245</c:v>
                </c:pt>
                <c:pt idx="31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FE-45CB-9C29-5A07280BAA5D}"/>
            </c:ext>
          </c:extLst>
        </c:ser>
        <c:ser>
          <c:idx val="1"/>
          <c:order val="1"/>
          <c:tx>
            <c:strRef>
              <c:f>'10.1.7'!$I$5:$O$5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'10.1.7'!$O$8:$O$39</c:f>
              <c:numCache>
                <c:formatCode>#,##0</c:formatCode>
                <c:ptCount val="32"/>
                <c:pt idx="0">
                  <c:v>18</c:v>
                </c:pt>
                <c:pt idx="1">
                  <c:v>105</c:v>
                </c:pt>
                <c:pt idx="2">
                  <c:v>8</c:v>
                </c:pt>
                <c:pt idx="3">
                  <c:v>11</c:v>
                </c:pt>
                <c:pt idx="4">
                  <c:v>4</c:v>
                </c:pt>
                <c:pt idx="5">
                  <c:v>350</c:v>
                </c:pt>
                <c:pt idx="6">
                  <c:v>68</c:v>
                </c:pt>
                <c:pt idx="7">
                  <c:v>20</c:v>
                </c:pt>
                <c:pt idx="8">
                  <c:v>64</c:v>
                </c:pt>
                <c:pt idx="9">
                  <c:v>2</c:v>
                </c:pt>
                <c:pt idx="10">
                  <c:v>75</c:v>
                </c:pt>
                <c:pt idx="11">
                  <c:v>29</c:v>
                </c:pt>
                <c:pt idx="12">
                  <c:v>1</c:v>
                </c:pt>
                <c:pt idx="13">
                  <c:v>0</c:v>
                </c:pt>
                <c:pt idx="14">
                  <c:v>68</c:v>
                </c:pt>
                <c:pt idx="15">
                  <c:v>1</c:v>
                </c:pt>
                <c:pt idx="16">
                  <c:v>241</c:v>
                </c:pt>
                <c:pt idx="17">
                  <c:v>41</c:v>
                </c:pt>
                <c:pt idx="18">
                  <c:v>33</c:v>
                </c:pt>
                <c:pt idx="19">
                  <c:v>11</c:v>
                </c:pt>
                <c:pt idx="20">
                  <c:v>29</c:v>
                </c:pt>
                <c:pt idx="21">
                  <c:v>12</c:v>
                </c:pt>
                <c:pt idx="22">
                  <c:v>20</c:v>
                </c:pt>
                <c:pt idx="23">
                  <c:v>69</c:v>
                </c:pt>
                <c:pt idx="24">
                  <c:v>68</c:v>
                </c:pt>
                <c:pt idx="25">
                  <c:v>32</c:v>
                </c:pt>
                <c:pt idx="26">
                  <c:v>2</c:v>
                </c:pt>
                <c:pt idx="27">
                  <c:v>218</c:v>
                </c:pt>
                <c:pt idx="28">
                  <c:v>1</c:v>
                </c:pt>
                <c:pt idx="29">
                  <c:v>63</c:v>
                </c:pt>
                <c:pt idx="30">
                  <c:v>39</c:v>
                </c:pt>
                <c:pt idx="31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FE-45CB-9C29-5A07280B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3984"/>
        <c:axId val="89515520"/>
      </c:lineChart>
      <c:catAx>
        <c:axId val="8951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15520"/>
        <c:crosses val="autoZero"/>
        <c:auto val="1"/>
        <c:lblAlgn val="ctr"/>
        <c:lblOffset val="100"/>
        <c:noMultiLvlLbl val="0"/>
      </c:catAx>
      <c:valAx>
        <c:axId val="89515520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1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2019</a:t>
            </a:r>
          </a:p>
          <a:p>
            <a:pPr>
              <a:defRPr lang="es-ES" sz="1400"/>
            </a:pPr>
            <a:r>
              <a:rPr lang="es-ES" sz="1400" baseline="0"/>
              <a:t>Cambio de la Categoría</a:t>
            </a:r>
            <a:endParaRPr lang="es-ES" sz="1400"/>
          </a:p>
        </c:rich>
      </c:tx>
      <c:layout>
        <c:manualLayout>
          <c:xMode val="edge"/>
          <c:yMode val="edge"/>
          <c:x val="0.22618411742356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B1A0C7"/>
              </a:solidFill>
            </a:ln>
          </c:spPr>
          <c:marker>
            <c:symbol val="diamond"/>
            <c:size val="6"/>
            <c:spPr>
              <a:solidFill>
                <a:srgbClr val="B1A0C7"/>
              </a:solidFill>
              <a:ln>
                <a:solidFill>
                  <a:schemeClr val="bg2">
                    <a:lumMod val="50000"/>
                    <a:alpha val="99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1-4D80-9996-967853AFC39E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1-4D80-9996-967853AFC39E}"/>
                </c:ext>
              </c:extLst>
            </c:dLbl>
            <c:dLbl>
              <c:idx val="5"/>
              <c:layout>
                <c:manualLayout>
                  <c:x val="-2.9628188906665551E-2"/>
                  <c:y val="-4.1998299508336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1-4D80-9996-967853AFC39E}"/>
                </c:ext>
              </c:extLst>
            </c:dLbl>
            <c:dLbl>
              <c:idx val="6"/>
              <c:layout>
                <c:manualLayout>
                  <c:x val="-3.3789322151464164E-2"/>
                  <c:y val="-4.2751247643340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1-4D80-9996-967853AFC39E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1-4D80-9996-967853AFC39E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1-4D80-9996-967853AFC39E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1-4D80-9996-967853AFC39E}"/>
                </c:ext>
              </c:extLst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1-4D80-9996-967853AFC39E}"/>
                </c:ext>
              </c:extLst>
            </c:dLbl>
            <c:dLbl>
              <c:idx val="14"/>
              <c:layout>
                <c:manualLayout>
                  <c:x val="-2.680734629286877E-2"/>
                  <c:y val="-4.4513252744815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1-4D80-9996-967853AFC39E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1-4D80-9996-967853AFC39E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1-4D80-9996-967853AFC39E}"/>
                </c:ext>
              </c:extLst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1-4D80-9996-967853AFC39E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1-4D80-9996-967853AFC39E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1-4D80-9996-967853AFC39E}"/>
                </c:ext>
              </c:extLst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1-4D80-9996-967853AFC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'10.1.8'!$P$8:$P$39</c:f>
              <c:numCache>
                <c:formatCode>#,##0</c:formatCode>
                <c:ptCount val="32"/>
                <c:pt idx="0">
                  <c:v>183</c:v>
                </c:pt>
                <c:pt idx="1">
                  <c:v>684</c:v>
                </c:pt>
                <c:pt idx="2">
                  <c:v>13</c:v>
                </c:pt>
                <c:pt idx="3">
                  <c:v>126</c:v>
                </c:pt>
                <c:pt idx="4">
                  <c:v>111</c:v>
                </c:pt>
                <c:pt idx="5">
                  <c:v>907</c:v>
                </c:pt>
                <c:pt idx="6">
                  <c:v>2721</c:v>
                </c:pt>
                <c:pt idx="7">
                  <c:v>618</c:v>
                </c:pt>
                <c:pt idx="8">
                  <c:v>0</c:v>
                </c:pt>
                <c:pt idx="9">
                  <c:v>66</c:v>
                </c:pt>
                <c:pt idx="10">
                  <c:v>695</c:v>
                </c:pt>
                <c:pt idx="11">
                  <c:v>226</c:v>
                </c:pt>
                <c:pt idx="12">
                  <c:v>16</c:v>
                </c:pt>
                <c:pt idx="13">
                  <c:v>0</c:v>
                </c:pt>
                <c:pt idx="14">
                  <c:v>1549</c:v>
                </c:pt>
                <c:pt idx="15">
                  <c:v>118</c:v>
                </c:pt>
                <c:pt idx="16">
                  <c:v>172</c:v>
                </c:pt>
                <c:pt idx="17">
                  <c:v>92</c:v>
                </c:pt>
                <c:pt idx="18">
                  <c:v>167</c:v>
                </c:pt>
                <c:pt idx="19">
                  <c:v>0</c:v>
                </c:pt>
                <c:pt idx="20">
                  <c:v>312</c:v>
                </c:pt>
                <c:pt idx="21">
                  <c:v>201</c:v>
                </c:pt>
                <c:pt idx="22">
                  <c:v>98</c:v>
                </c:pt>
                <c:pt idx="23">
                  <c:v>607</c:v>
                </c:pt>
                <c:pt idx="24">
                  <c:v>607</c:v>
                </c:pt>
                <c:pt idx="25">
                  <c:v>474</c:v>
                </c:pt>
                <c:pt idx="26">
                  <c:v>118</c:v>
                </c:pt>
                <c:pt idx="27">
                  <c:v>869</c:v>
                </c:pt>
                <c:pt idx="28">
                  <c:v>131</c:v>
                </c:pt>
                <c:pt idx="29">
                  <c:v>1282</c:v>
                </c:pt>
                <c:pt idx="30">
                  <c:v>0</c:v>
                </c:pt>
                <c:pt idx="31">
                  <c:v>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CA1-4D80-9996-967853AF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0288"/>
        <c:axId val="89581824"/>
      </c:lineChart>
      <c:catAx>
        <c:axId val="895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81824"/>
        <c:crosses val="autoZero"/>
        <c:auto val="1"/>
        <c:lblAlgn val="ctr"/>
        <c:lblOffset val="100"/>
        <c:noMultiLvlLbl val="0"/>
      </c:catAx>
      <c:valAx>
        <c:axId val="89581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802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9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874218722659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'10.1.8'!$H$8:$H$39</c:f>
              <c:numCache>
                <c:formatCode>#,##0</c:formatCode>
                <c:ptCount val="32"/>
                <c:pt idx="0">
                  <c:v>59</c:v>
                </c:pt>
                <c:pt idx="1">
                  <c:v>343</c:v>
                </c:pt>
                <c:pt idx="2">
                  <c:v>1</c:v>
                </c:pt>
                <c:pt idx="3">
                  <c:v>114</c:v>
                </c:pt>
                <c:pt idx="4">
                  <c:v>77</c:v>
                </c:pt>
                <c:pt idx="5">
                  <c:v>454</c:v>
                </c:pt>
                <c:pt idx="6">
                  <c:v>1405</c:v>
                </c:pt>
                <c:pt idx="7">
                  <c:v>310</c:v>
                </c:pt>
                <c:pt idx="8">
                  <c:v>0</c:v>
                </c:pt>
                <c:pt idx="9">
                  <c:v>33</c:v>
                </c:pt>
                <c:pt idx="10">
                  <c:v>484</c:v>
                </c:pt>
                <c:pt idx="11">
                  <c:v>128</c:v>
                </c:pt>
                <c:pt idx="12">
                  <c:v>6</c:v>
                </c:pt>
                <c:pt idx="13">
                  <c:v>0</c:v>
                </c:pt>
                <c:pt idx="14">
                  <c:v>854</c:v>
                </c:pt>
                <c:pt idx="15">
                  <c:v>66</c:v>
                </c:pt>
                <c:pt idx="16">
                  <c:v>16</c:v>
                </c:pt>
                <c:pt idx="17">
                  <c:v>66</c:v>
                </c:pt>
                <c:pt idx="18">
                  <c:v>91</c:v>
                </c:pt>
                <c:pt idx="19">
                  <c:v>0</c:v>
                </c:pt>
                <c:pt idx="20">
                  <c:v>179</c:v>
                </c:pt>
                <c:pt idx="21">
                  <c:v>69</c:v>
                </c:pt>
                <c:pt idx="22">
                  <c:v>58</c:v>
                </c:pt>
                <c:pt idx="23">
                  <c:v>304</c:v>
                </c:pt>
                <c:pt idx="24">
                  <c:v>307</c:v>
                </c:pt>
                <c:pt idx="25">
                  <c:v>238</c:v>
                </c:pt>
                <c:pt idx="26">
                  <c:v>86</c:v>
                </c:pt>
                <c:pt idx="27">
                  <c:v>437</c:v>
                </c:pt>
                <c:pt idx="28">
                  <c:v>89</c:v>
                </c:pt>
                <c:pt idx="29">
                  <c:v>664</c:v>
                </c:pt>
                <c:pt idx="30">
                  <c:v>0</c:v>
                </c:pt>
                <c:pt idx="31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1E-4903-8193-E12F4C71E6F3}"/>
            </c:ext>
          </c:extLst>
        </c:ser>
        <c:ser>
          <c:idx val="1"/>
          <c:order val="1"/>
          <c:tx>
            <c:strRef>
              <c:f>'10.1.8'!$I$5:$O$5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'10.1.8'!$O$8:$O$39</c:f>
              <c:numCache>
                <c:formatCode>#,##0</c:formatCode>
                <c:ptCount val="32"/>
                <c:pt idx="0">
                  <c:v>124</c:v>
                </c:pt>
                <c:pt idx="1">
                  <c:v>341</c:v>
                </c:pt>
                <c:pt idx="2">
                  <c:v>12</c:v>
                </c:pt>
                <c:pt idx="3">
                  <c:v>12</c:v>
                </c:pt>
                <c:pt idx="4">
                  <c:v>34</c:v>
                </c:pt>
                <c:pt idx="5">
                  <c:v>453</c:v>
                </c:pt>
                <c:pt idx="6">
                  <c:v>1316</c:v>
                </c:pt>
                <c:pt idx="7">
                  <c:v>308</c:v>
                </c:pt>
                <c:pt idx="8">
                  <c:v>0</c:v>
                </c:pt>
                <c:pt idx="9">
                  <c:v>33</c:v>
                </c:pt>
                <c:pt idx="10">
                  <c:v>211</c:v>
                </c:pt>
                <c:pt idx="11">
                  <c:v>98</c:v>
                </c:pt>
                <c:pt idx="12">
                  <c:v>10</c:v>
                </c:pt>
                <c:pt idx="13">
                  <c:v>0</c:v>
                </c:pt>
                <c:pt idx="14">
                  <c:v>695</c:v>
                </c:pt>
                <c:pt idx="15">
                  <c:v>52</c:v>
                </c:pt>
                <c:pt idx="16">
                  <c:v>156</c:v>
                </c:pt>
                <c:pt idx="17">
                  <c:v>26</c:v>
                </c:pt>
                <c:pt idx="18">
                  <c:v>76</c:v>
                </c:pt>
                <c:pt idx="19">
                  <c:v>0</c:v>
                </c:pt>
                <c:pt idx="20">
                  <c:v>133</c:v>
                </c:pt>
                <c:pt idx="21">
                  <c:v>132</c:v>
                </c:pt>
                <c:pt idx="22">
                  <c:v>40</c:v>
                </c:pt>
                <c:pt idx="23">
                  <c:v>303</c:v>
                </c:pt>
                <c:pt idx="24">
                  <c:v>300</c:v>
                </c:pt>
                <c:pt idx="25">
                  <c:v>236</c:v>
                </c:pt>
                <c:pt idx="26">
                  <c:v>32</c:v>
                </c:pt>
                <c:pt idx="27">
                  <c:v>432</c:v>
                </c:pt>
                <c:pt idx="28">
                  <c:v>42</c:v>
                </c:pt>
                <c:pt idx="29">
                  <c:v>618</c:v>
                </c:pt>
                <c:pt idx="30">
                  <c:v>0</c:v>
                </c:pt>
                <c:pt idx="31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1E-4903-8193-E12F4C71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4928"/>
        <c:axId val="89966464"/>
      </c:lineChart>
      <c:catAx>
        <c:axId val="8996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966464"/>
        <c:crosses val="autoZero"/>
        <c:auto val="1"/>
        <c:lblAlgn val="ctr"/>
        <c:lblOffset val="100"/>
        <c:noMultiLvlLbl val="0"/>
      </c:catAx>
      <c:valAx>
        <c:axId val="89966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96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46</xdr:row>
      <xdr:rowOff>9525</xdr:rowOff>
    </xdr:from>
    <xdr:to>
      <xdr:col>18</xdr:col>
      <xdr:colOff>285750</xdr:colOff>
      <xdr:row>63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63</xdr:row>
      <xdr:rowOff>171451</xdr:rowOff>
    </xdr:from>
    <xdr:to>
      <xdr:col>17</xdr:col>
      <xdr:colOff>657226</xdr:colOff>
      <xdr:row>80</xdr:row>
      <xdr:rowOff>152401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81</xdr:row>
      <xdr:rowOff>180975</xdr:rowOff>
    </xdr:from>
    <xdr:to>
      <xdr:col>17</xdr:col>
      <xdr:colOff>28575</xdr:colOff>
      <xdr:row>96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6</xdr:row>
      <xdr:rowOff>9525</xdr:rowOff>
    </xdr:from>
    <xdr:to>
      <xdr:col>16</xdr:col>
      <xdr:colOff>695325</xdr:colOff>
      <xdr:row>23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8"/>
  <sheetViews>
    <sheetView tabSelected="1" zoomScaleNormal="100" workbookViewId="0">
      <selection activeCell="D108" sqref="D108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4" t="s">
        <v>83</v>
      </c>
    </row>
    <row r="3" spans="1:55" ht="17.25" x14ac:dyDescent="0.3">
      <c r="A3" s="14"/>
    </row>
    <row r="4" spans="1:55" ht="17.25" x14ac:dyDescent="0.3">
      <c r="A4" s="14" t="s">
        <v>90</v>
      </c>
    </row>
    <row r="5" spans="1:55" ht="17.25" x14ac:dyDescent="0.3">
      <c r="A5" s="14"/>
    </row>
    <row r="6" spans="1:55" ht="17.25" x14ac:dyDescent="0.3">
      <c r="A6" s="14" t="s">
        <v>91</v>
      </c>
      <c r="H6" s="17"/>
    </row>
    <row r="8" spans="1:55" s="2" customFormat="1" x14ac:dyDescent="0.25">
      <c r="A8" s="44" t="s">
        <v>77</v>
      </c>
      <c r="B8" s="42" t="s">
        <v>78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44"/>
      <c r="B9" s="43" t="s">
        <v>67</v>
      </c>
      <c r="C9" s="43"/>
      <c r="D9" s="43"/>
      <c r="E9" s="43"/>
      <c r="F9" s="43"/>
      <c r="G9" s="43"/>
      <c r="H9" s="43"/>
      <c r="I9" s="43" t="s">
        <v>68</v>
      </c>
      <c r="J9" s="43"/>
      <c r="K9" s="43"/>
      <c r="L9" s="43"/>
      <c r="M9" s="43"/>
      <c r="N9" s="43"/>
      <c r="O9" s="43"/>
      <c r="P9" s="31"/>
      <c r="Q9" s="1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44"/>
      <c r="B10" s="32" t="s">
        <v>1</v>
      </c>
      <c r="C10" s="32" t="s">
        <v>2</v>
      </c>
      <c r="D10" s="32" t="s">
        <v>3</v>
      </c>
      <c r="E10" s="32" t="s">
        <v>4</v>
      </c>
      <c r="F10" s="32" t="s">
        <v>5</v>
      </c>
      <c r="G10" s="32" t="s">
        <v>6</v>
      </c>
      <c r="H10" s="31" t="s">
        <v>69</v>
      </c>
      <c r="I10" s="32" t="s">
        <v>1</v>
      </c>
      <c r="J10" s="32" t="s">
        <v>2</v>
      </c>
      <c r="K10" s="32" t="s">
        <v>3</v>
      </c>
      <c r="L10" s="32" t="s">
        <v>4</v>
      </c>
      <c r="M10" s="32" t="s">
        <v>5</v>
      </c>
      <c r="N10" s="32" t="s">
        <v>6</v>
      </c>
      <c r="O10" s="31" t="s">
        <v>69</v>
      </c>
      <c r="P10" s="31" t="s">
        <v>0</v>
      </c>
    </row>
    <row r="11" spans="1:55" ht="8.2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55" x14ac:dyDescent="0.25">
      <c r="A12" s="34" t="s">
        <v>18</v>
      </c>
      <c r="B12" s="35">
        <v>473</v>
      </c>
      <c r="C12" s="35">
        <v>1446</v>
      </c>
      <c r="D12" s="35">
        <v>29</v>
      </c>
      <c r="E12" s="35">
        <v>0</v>
      </c>
      <c r="F12" s="35">
        <v>478</v>
      </c>
      <c r="G12" s="35">
        <v>12</v>
      </c>
      <c r="H12" s="36">
        <f>SUM(B12:G12)</f>
        <v>2438</v>
      </c>
      <c r="I12" s="35">
        <v>74</v>
      </c>
      <c r="J12" s="35">
        <v>600</v>
      </c>
      <c r="K12" s="35">
        <v>23</v>
      </c>
      <c r="L12" s="35">
        <v>0</v>
      </c>
      <c r="M12" s="35">
        <v>360</v>
      </c>
      <c r="N12" s="35">
        <v>1</v>
      </c>
      <c r="O12" s="36">
        <f t="shared" ref="O12:O43" si="0">SUM(I12:N12)</f>
        <v>1058</v>
      </c>
      <c r="P12" s="36">
        <f>H12+O12</f>
        <v>3496</v>
      </c>
      <c r="Q12" s="9" t="s">
        <v>20</v>
      </c>
    </row>
    <row r="13" spans="1:55" x14ac:dyDescent="0.25">
      <c r="A13" s="30" t="s">
        <v>22</v>
      </c>
      <c r="B13" s="28">
        <v>194</v>
      </c>
      <c r="C13" s="28">
        <v>1635</v>
      </c>
      <c r="D13" s="28">
        <v>44</v>
      </c>
      <c r="E13" s="28">
        <v>1</v>
      </c>
      <c r="F13" s="28">
        <v>543</v>
      </c>
      <c r="G13" s="28">
        <v>46</v>
      </c>
      <c r="H13" s="29">
        <f t="shared" ref="H13:H43" si="1">SUM(B13:G13)</f>
        <v>2463</v>
      </c>
      <c r="I13" s="28">
        <v>161</v>
      </c>
      <c r="J13" s="28">
        <v>3918</v>
      </c>
      <c r="K13" s="28">
        <v>71</v>
      </c>
      <c r="L13" s="28">
        <v>0</v>
      </c>
      <c r="M13" s="28">
        <v>1320</v>
      </c>
      <c r="N13" s="28">
        <v>15</v>
      </c>
      <c r="O13" s="29">
        <f t="shared" si="0"/>
        <v>5485</v>
      </c>
      <c r="P13" s="29">
        <f t="shared" ref="P13:P43" si="2">H13+O13</f>
        <v>7948</v>
      </c>
      <c r="Q13" s="9" t="s">
        <v>23</v>
      </c>
    </row>
    <row r="14" spans="1:55" x14ac:dyDescent="0.25">
      <c r="A14" s="34" t="s">
        <v>25</v>
      </c>
      <c r="B14" s="35">
        <v>488</v>
      </c>
      <c r="C14" s="35">
        <v>214</v>
      </c>
      <c r="D14" s="35">
        <v>21</v>
      </c>
      <c r="E14" s="35">
        <v>1</v>
      </c>
      <c r="F14" s="35">
        <v>134</v>
      </c>
      <c r="G14" s="35">
        <v>140</v>
      </c>
      <c r="H14" s="36">
        <f t="shared" si="1"/>
        <v>998</v>
      </c>
      <c r="I14" s="35">
        <v>42</v>
      </c>
      <c r="J14" s="35">
        <v>118</v>
      </c>
      <c r="K14" s="35">
        <v>0</v>
      </c>
      <c r="L14" s="35">
        <v>5</v>
      </c>
      <c r="M14" s="35">
        <v>94</v>
      </c>
      <c r="N14" s="35">
        <v>13</v>
      </c>
      <c r="O14" s="36">
        <f t="shared" si="0"/>
        <v>272</v>
      </c>
      <c r="P14" s="36">
        <f t="shared" si="2"/>
        <v>1270</v>
      </c>
      <c r="Q14" s="9" t="s">
        <v>26</v>
      </c>
    </row>
    <row r="15" spans="1:55" x14ac:dyDescent="0.25">
      <c r="A15" s="30" t="s">
        <v>17</v>
      </c>
      <c r="B15" s="28">
        <v>378</v>
      </c>
      <c r="C15" s="28">
        <v>409</v>
      </c>
      <c r="D15" s="28">
        <v>10</v>
      </c>
      <c r="E15" s="28">
        <v>2</v>
      </c>
      <c r="F15" s="28">
        <v>496</v>
      </c>
      <c r="G15" s="28">
        <v>102</v>
      </c>
      <c r="H15" s="29">
        <f t="shared" si="1"/>
        <v>1397</v>
      </c>
      <c r="I15" s="28">
        <v>21</v>
      </c>
      <c r="J15" s="28">
        <v>27</v>
      </c>
      <c r="K15" s="28">
        <v>1</v>
      </c>
      <c r="L15" s="28">
        <v>0</v>
      </c>
      <c r="M15" s="28">
        <v>52</v>
      </c>
      <c r="N15" s="28">
        <v>2</v>
      </c>
      <c r="O15" s="29">
        <f t="shared" si="0"/>
        <v>103</v>
      </c>
      <c r="P15" s="29">
        <f t="shared" si="2"/>
        <v>1500</v>
      </c>
      <c r="Q15" s="9" t="s">
        <v>81</v>
      </c>
    </row>
    <row r="16" spans="1:55" x14ac:dyDescent="0.25">
      <c r="A16" s="34" t="s">
        <v>29</v>
      </c>
      <c r="B16" s="35">
        <v>1555</v>
      </c>
      <c r="C16" s="35">
        <v>1493</v>
      </c>
      <c r="D16" s="35">
        <v>99</v>
      </c>
      <c r="E16" s="35">
        <v>9</v>
      </c>
      <c r="F16" s="35">
        <v>1191</v>
      </c>
      <c r="G16" s="35">
        <v>104</v>
      </c>
      <c r="H16" s="36">
        <f t="shared" si="1"/>
        <v>4451</v>
      </c>
      <c r="I16" s="35">
        <v>95</v>
      </c>
      <c r="J16" s="35">
        <v>153</v>
      </c>
      <c r="K16" s="35">
        <v>2</v>
      </c>
      <c r="L16" s="35">
        <v>2</v>
      </c>
      <c r="M16" s="35">
        <v>158</v>
      </c>
      <c r="N16" s="35">
        <v>6</v>
      </c>
      <c r="O16" s="36">
        <f t="shared" si="0"/>
        <v>416</v>
      </c>
      <c r="P16" s="36">
        <f t="shared" si="2"/>
        <v>4867</v>
      </c>
      <c r="Q16" s="9" t="s">
        <v>27</v>
      </c>
    </row>
    <row r="17" spans="1:17" x14ac:dyDescent="0.25">
      <c r="A17" s="30" t="s">
        <v>16</v>
      </c>
      <c r="B17" s="28">
        <v>201</v>
      </c>
      <c r="C17" s="28">
        <v>2110</v>
      </c>
      <c r="D17" s="28">
        <v>66</v>
      </c>
      <c r="E17" s="28">
        <v>0</v>
      </c>
      <c r="F17" s="28">
        <v>684</v>
      </c>
      <c r="G17" s="28">
        <v>17</v>
      </c>
      <c r="H17" s="29">
        <f t="shared" si="1"/>
        <v>3078</v>
      </c>
      <c r="I17" s="28">
        <v>241</v>
      </c>
      <c r="J17" s="28">
        <v>6179</v>
      </c>
      <c r="K17" s="28">
        <v>78</v>
      </c>
      <c r="L17" s="28">
        <v>1</v>
      </c>
      <c r="M17" s="28">
        <v>1825</v>
      </c>
      <c r="N17" s="28">
        <v>16</v>
      </c>
      <c r="O17" s="29">
        <f t="shared" si="0"/>
        <v>8340</v>
      </c>
      <c r="P17" s="29">
        <f t="shared" si="2"/>
        <v>11418</v>
      </c>
      <c r="Q17" s="18" t="s">
        <v>31</v>
      </c>
    </row>
    <row r="18" spans="1:17" x14ac:dyDescent="0.25">
      <c r="A18" s="34" t="s">
        <v>79</v>
      </c>
      <c r="B18" s="35">
        <v>4905</v>
      </c>
      <c r="C18" s="35">
        <v>30633</v>
      </c>
      <c r="D18" s="35">
        <v>795</v>
      </c>
      <c r="E18" s="35">
        <v>22</v>
      </c>
      <c r="F18" s="35">
        <v>13683</v>
      </c>
      <c r="G18" s="35">
        <v>736</v>
      </c>
      <c r="H18" s="36">
        <f>SUM(B18:G18)</f>
        <v>50774</v>
      </c>
      <c r="I18" s="35">
        <v>794</v>
      </c>
      <c r="J18" s="35">
        <v>7086</v>
      </c>
      <c r="K18" s="35">
        <v>180</v>
      </c>
      <c r="L18" s="35">
        <v>18</v>
      </c>
      <c r="M18" s="35">
        <v>4840</v>
      </c>
      <c r="N18" s="35">
        <v>40</v>
      </c>
      <c r="O18" s="36">
        <f>SUM(I18:N18)</f>
        <v>12958</v>
      </c>
      <c r="P18" s="36">
        <f>H18+O18</f>
        <v>63732</v>
      </c>
      <c r="Q18" s="9" t="s">
        <v>80</v>
      </c>
    </row>
    <row r="19" spans="1:17" x14ac:dyDescent="0.25">
      <c r="A19" s="30" t="s">
        <v>33</v>
      </c>
      <c r="B19" s="28">
        <v>252</v>
      </c>
      <c r="C19" s="28">
        <v>2230</v>
      </c>
      <c r="D19" s="28">
        <v>19</v>
      </c>
      <c r="E19" s="28">
        <v>0</v>
      </c>
      <c r="F19" s="28">
        <v>1407</v>
      </c>
      <c r="G19" s="28">
        <v>2</v>
      </c>
      <c r="H19" s="29">
        <f t="shared" si="1"/>
        <v>3910</v>
      </c>
      <c r="I19" s="28">
        <v>167</v>
      </c>
      <c r="J19" s="28">
        <v>1976</v>
      </c>
      <c r="K19" s="28">
        <v>4</v>
      </c>
      <c r="L19" s="28">
        <v>0</v>
      </c>
      <c r="M19" s="28">
        <v>1415</v>
      </c>
      <c r="N19" s="28">
        <v>0</v>
      </c>
      <c r="O19" s="29">
        <f t="shared" si="0"/>
        <v>3562</v>
      </c>
      <c r="P19" s="29">
        <f t="shared" si="2"/>
        <v>7472</v>
      </c>
      <c r="Q19" s="9" t="s">
        <v>28</v>
      </c>
    </row>
    <row r="20" spans="1:17" x14ac:dyDescent="0.25">
      <c r="A20" s="34" t="s">
        <v>15</v>
      </c>
      <c r="B20" s="35">
        <v>195</v>
      </c>
      <c r="C20" s="35">
        <v>2343</v>
      </c>
      <c r="D20" s="35">
        <v>28</v>
      </c>
      <c r="E20" s="35">
        <v>7</v>
      </c>
      <c r="F20" s="35">
        <v>1560</v>
      </c>
      <c r="G20" s="35">
        <v>18</v>
      </c>
      <c r="H20" s="36">
        <f t="shared" si="1"/>
        <v>4151</v>
      </c>
      <c r="I20" s="35">
        <v>90</v>
      </c>
      <c r="J20" s="35">
        <v>1118</v>
      </c>
      <c r="K20" s="35">
        <v>8</v>
      </c>
      <c r="L20" s="35">
        <v>5</v>
      </c>
      <c r="M20" s="35">
        <v>760</v>
      </c>
      <c r="N20" s="35">
        <v>6</v>
      </c>
      <c r="O20" s="36">
        <f t="shared" si="0"/>
        <v>1987</v>
      </c>
      <c r="P20" s="36">
        <f t="shared" si="2"/>
        <v>6138</v>
      </c>
      <c r="Q20" s="9" t="s">
        <v>34</v>
      </c>
    </row>
    <row r="21" spans="1:17" x14ac:dyDescent="0.25">
      <c r="A21" s="30" t="s">
        <v>14</v>
      </c>
      <c r="B21" s="28">
        <v>73</v>
      </c>
      <c r="C21" s="28">
        <v>322</v>
      </c>
      <c r="D21" s="28">
        <v>6</v>
      </c>
      <c r="E21" s="28">
        <v>0</v>
      </c>
      <c r="F21" s="28">
        <v>98</v>
      </c>
      <c r="G21" s="28">
        <v>0</v>
      </c>
      <c r="H21" s="29">
        <f t="shared" si="1"/>
        <v>499</v>
      </c>
      <c r="I21" s="28">
        <v>84</v>
      </c>
      <c r="J21" s="28">
        <v>240</v>
      </c>
      <c r="K21" s="28">
        <v>1</v>
      </c>
      <c r="L21" s="28">
        <v>0</v>
      </c>
      <c r="M21" s="28">
        <v>84</v>
      </c>
      <c r="N21" s="28">
        <v>0</v>
      </c>
      <c r="O21" s="29">
        <f t="shared" si="0"/>
        <v>409</v>
      </c>
      <c r="P21" s="29">
        <f t="shared" si="2"/>
        <v>908</v>
      </c>
      <c r="Q21" s="9" t="s">
        <v>37</v>
      </c>
    </row>
    <row r="22" spans="1:17" x14ac:dyDescent="0.25">
      <c r="A22" s="34" t="s">
        <v>38</v>
      </c>
      <c r="B22" s="35">
        <v>577</v>
      </c>
      <c r="C22" s="35">
        <v>2873</v>
      </c>
      <c r="D22" s="35">
        <v>98</v>
      </c>
      <c r="E22" s="35">
        <v>0</v>
      </c>
      <c r="F22" s="35">
        <v>1156</v>
      </c>
      <c r="G22" s="35">
        <v>32</v>
      </c>
      <c r="H22" s="36">
        <f t="shared" si="1"/>
        <v>4736</v>
      </c>
      <c r="I22" s="35">
        <v>107</v>
      </c>
      <c r="J22" s="35">
        <v>462</v>
      </c>
      <c r="K22" s="35">
        <v>14</v>
      </c>
      <c r="L22" s="35">
        <v>0</v>
      </c>
      <c r="M22" s="35">
        <v>367</v>
      </c>
      <c r="N22" s="35">
        <v>3</v>
      </c>
      <c r="O22" s="36">
        <f t="shared" si="0"/>
        <v>953</v>
      </c>
      <c r="P22" s="36">
        <f t="shared" si="2"/>
        <v>5689</v>
      </c>
      <c r="Q22" s="9" t="s">
        <v>30</v>
      </c>
    </row>
    <row r="23" spans="1:17" x14ac:dyDescent="0.25">
      <c r="A23" s="30" t="s">
        <v>39</v>
      </c>
      <c r="B23" s="28">
        <v>444</v>
      </c>
      <c r="C23" s="28">
        <v>2171</v>
      </c>
      <c r="D23" s="28">
        <v>32</v>
      </c>
      <c r="E23" s="28">
        <v>0</v>
      </c>
      <c r="F23" s="28">
        <v>697</v>
      </c>
      <c r="G23" s="28">
        <v>19</v>
      </c>
      <c r="H23" s="29">
        <f t="shared" si="1"/>
        <v>3363</v>
      </c>
      <c r="I23" s="28">
        <v>152</v>
      </c>
      <c r="J23" s="28">
        <v>725</v>
      </c>
      <c r="K23" s="28">
        <v>10</v>
      </c>
      <c r="L23" s="28">
        <v>2</v>
      </c>
      <c r="M23" s="28">
        <v>508</v>
      </c>
      <c r="N23" s="28">
        <v>5</v>
      </c>
      <c r="O23" s="29">
        <f t="shared" si="0"/>
        <v>1402</v>
      </c>
      <c r="P23" s="29">
        <f t="shared" si="2"/>
        <v>4765</v>
      </c>
      <c r="Q23" s="9" t="s">
        <v>40</v>
      </c>
    </row>
    <row r="24" spans="1:17" x14ac:dyDescent="0.25">
      <c r="A24" s="34" t="s">
        <v>42</v>
      </c>
      <c r="B24" s="35">
        <v>255</v>
      </c>
      <c r="C24" s="35">
        <v>405</v>
      </c>
      <c r="D24" s="35">
        <v>28</v>
      </c>
      <c r="E24" s="35">
        <v>2</v>
      </c>
      <c r="F24" s="35">
        <v>255</v>
      </c>
      <c r="G24" s="35">
        <v>9</v>
      </c>
      <c r="H24" s="36">
        <f t="shared" si="1"/>
        <v>954</v>
      </c>
      <c r="I24" s="35">
        <v>32</v>
      </c>
      <c r="J24" s="35">
        <v>60</v>
      </c>
      <c r="K24" s="35">
        <v>7</v>
      </c>
      <c r="L24" s="35">
        <v>4</v>
      </c>
      <c r="M24" s="35">
        <v>83</v>
      </c>
      <c r="N24" s="35">
        <v>1</v>
      </c>
      <c r="O24" s="36">
        <f t="shared" si="0"/>
        <v>187</v>
      </c>
      <c r="P24" s="36">
        <f>H24+O24</f>
        <v>1141</v>
      </c>
      <c r="Q24" s="9" t="s">
        <v>43</v>
      </c>
    </row>
    <row r="25" spans="1:17" x14ac:dyDescent="0.25">
      <c r="A25" s="30" t="s">
        <v>44</v>
      </c>
      <c r="B25" s="28">
        <v>629</v>
      </c>
      <c r="C25" s="28">
        <v>2957</v>
      </c>
      <c r="D25" s="28">
        <v>37</v>
      </c>
      <c r="E25" s="28">
        <v>0</v>
      </c>
      <c r="F25" s="28">
        <v>1657</v>
      </c>
      <c r="G25" s="28">
        <v>5</v>
      </c>
      <c r="H25" s="29">
        <f t="shared" si="1"/>
        <v>5285</v>
      </c>
      <c r="I25" s="28">
        <v>204</v>
      </c>
      <c r="J25" s="28">
        <v>665</v>
      </c>
      <c r="K25" s="28">
        <v>9</v>
      </c>
      <c r="L25" s="28">
        <v>1</v>
      </c>
      <c r="M25" s="28">
        <v>507</v>
      </c>
      <c r="N25" s="28">
        <v>1</v>
      </c>
      <c r="O25" s="29">
        <f t="shared" si="0"/>
        <v>1387</v>
      </c>
      <c r="P25" s="29">
        <f t="shared" si="2"/>
        <v>6672</v>
      </c>
      <c r="Q25" s="9" t="s">
        <v>45</v>
      </c>
    </row>
    <row r="26" spans="1:17" x14ac:dyDescent="0.25">
      <c r="A26" s="34" t="s">
        <v>46</v>
      </c>
      <c r="B26" s="35">
        <v>2180</v>
      </c>
      <c r="C26" s="35">
        <v>8073</v>
      </c>
      <c r="D26" s="35">
        <v>95</v>
      </c>
      <c r="E26" s="35">
        <v>10</v>
      </c>
      <c r="F26" s="35">
        <v>2651</v>
      </c>
      <c r="G26" s="35">
        <v>135</v>
      </c>
      <c r="H26" s="36">
        <f t="shared" si="1"/>
        <v>13144</v>
      </c>
      <c r="I26" s="35">
        <v>485</v>
      </c>
      <c r="J26" s="35">
        <v>2235</v>
      </c>
      <c r="K26" s="35">
        <v>15</v>
      </c>
      <c r="L26" s="35">
        <v>3</v>
      </c>
      <c r="M26" s="35">
        <v>1227</v>
      </c>
      <c r="N26" s="35">
        <v>19</v>
      </c>
      <c r="O26" s="36">
        <f t="shared" si="0"/>
        <v>3984</v>
      </c>
      <c r="P26" s="36">
        <f t="shared" si="2"/>
        <v>17128</v>
      </c>
      <c r="Q26" s="9" t="s">
        <v>47</v>
      </c>
    </row>
    <row r="27" spans="1:17" x14ac:dyDescent="0.25">
      <c r="A27" s="30" t="s">
        <v>49</v>
      </c>
      <c r="B27" s="28">
        <v>757</v>
      </c>
      <c r="C27" s="28">
        <v>2698</v>
      </c>
      <c r="D27" s="28">
        <v>82</v>
      </c>
      <c r="E27" s="28">
        <v>8</v>
      </c>
      <c r="F27" s="28">
        <v>1601</v>
      </c>
      <c r="G27" s="28">
        <v>34</v>
      </c>
      <c r="H27" s="29">
        <f t="shared" si="1"/>
        <v>5180</v>
      </c>
      <c r="I27" s="28">
        <v>223</v>
      </c>
      <c r="J27" s="28">
        <v>951</v>
      </c>
      <c r="K27" s="28">
        <v>17</v>
      </c>
      <c r="L27" s="28">
        <v>10</v>
      </c>
      <c r="M27" s="28">
        <v>681</v>
      </c>
      <c r="N27" s="28">
        <v>0</v>
      </c>
      <c r="O27" s="29">
        <f t="shared" si="0"/>
        <v>1882</v>
      </c>
      <c r="P27" s="29">
        <f t="shared" si="2"/>
        <v>7062</v>
      </c>
      <c r="Q27" s="9" t="s">
        <v>50</v>
      </c>
    </row>
    <row r="28" spans="1:17" x14ac:dyDescent="0.25">
      <c r="A28" s="34" t="s">
        <v>52</v>
      </c>
      <c r="B28" s="35">
        <v>796</v>
      </c>
      <c r="C28" s="35">
        <v>2138</v>
      </c>
      <c r="D28" s="35">
        <v>79</v>
      </c>
      <c r="E28" s="35">
        <v>0</v>
      </c>
      <c r="F28" s="35">
        <v>1039</v>
      </c>
      <c r="G28" s="35">
        <v>11</v>
      </c>
      <c r="H28" s="36">
        <f t="shared" si="1"/>
        <v>4063</v>
      </c>
      <c r="I28" s="35">
        <v>200</v>
      </c>
      <c r="J28" s="35">
        <v>592</v>
      </c>
      <c r="K28" s="35">
        <v>21</v>
      </c>
      <c r="L28" s="35">
        <v>5</v>
      </c>
      <c r="M28" s="35">
        <v>497</v>
      </c>
      <c r="N28" s="35">
        <v>3</v>
      </c>
      <c r="O28" s="36">
        <f t="shared" si="0"/>
        <v>1318</v>
      </c>
      <c r="P28" s="36">
        <f t="shared" si="2"/>
        <v>5381</v>
      </c>
      <c r="Q28" s="9" t="s">
        <v>53</v>
      </c>
    </row>
    <row r="29" spans="1:17" x14ac:dyDescent="0.25">
      <c r="A29" s="30" t="s">
        <v>54</v>
      </c>
      <c r="B29" s="28">
        <v>252</v>
      </c>
      <c r="C29" s="28">
        <v>358</v>
      </c>
      <c r="D29" s="28">
        <v>13</v>
      </c>
      <c r="E29" s="28">
        <v>4</v>
      </c>
      <c r="F29" s="28">
        <v>173</v>
      </c>
      <c r="G29" s="28">
        <v>28</v>
      </c>
      <c r="H29" s="29">
        <f t="shared" si="1"/>
        <v>828</v>
      </c>
      <c r="I29" s="28">
        <v>62</v>
      </c>
      <c r="J29" s="28">
        <v>121</v>
      </c>
      <c r="K29" s="28">
        <v>6</v>
      </c>
      <c r="L29" s="28">
        <v>5</v>
      </c>
      <c r="M29" s="28">
        <v>90</v>
      </c>
      <c r="N29" s="28">
        <v>7</v>
      </c>
      <c r="O29" s="29">
        <f t="shared" si="0"/>
        <v>291</v>
      </c>
      <c r="P29" s="29">
        <f t="shared" si="2"/>
        <v>1119</v>
      </c>
      <c r="Q29" s="9" t="s">
        <v>35</v>
      </c>
    </row>
    <row r="30" spans="1:17" x14ac:dyDescent="0.25">
      <c r="A30" s="34" t="s">
        <v>55</v>
      </c>
      <c r="B30" s="35">
        <v>244</v>
      </c>
      <c r="C30" s="35">
        <v>2870</v>
      </c>
      <c r="D30" s="35">
        <v>197</v>
      </c>
      <c r="E30" s="35">
        <v>3</v>
      </c>
      <c r="F30" s="35">
        <v>1373</v>
      </c>
      <c r="G30" s="35">
        <v>13</v>
      </c>
      <c r="H30" s="36">
        <f t="shared" si="1"/>
        <v>4700</v>
      </c>
      <c r="I30" s="35">
        <v>92</v>
      </c>
      <c r="J30" s="35">
        <v>1554</v>
      </c>
      <c r="K30" s="35">
        <v>63</v>
      </c>
      <c r="L30" s="35">
        <v>0</v>
      </c>
      <c r="M30" s="35">
        <v>1674</v>
      </c>
      <c r="N30" s="35">
        <v>0</v>
      </c>
      <c r="O30" s="36">
        <f t="shared" si="0"/>
        <v>3383</v>
      </c>
      <c r="P30" s="36">
        <f>H30+O30</f>
        <v>8083</v>
      </c>
      <c r="Q30" s="9" t="s">
        <v>56</v>
      </c>
    </row>
    <row r="31" spans="1:17" x14ac:dyDescent="0.25">
      <c r="A31" s="30" t="s">
        <v>13</v>
      </c>
      <c r="B31" s="28">
        <v>1103</v>
      </c>
      <c r="C31" s="28">
        <v>687</v>
      </c>
      <c r="D31" s="28">
        <v>70</v>
      </c>
      <c r="E31" s="28">
        <v>8</v>
      </c>
      <c r="F31" s="28">
        <v>405</v>
      </c>
      <c r="G31" s="28">
        <v>41</v>
      </c>
      <c r="H31" s="29">
        <f t="shared" si="1"/>
        <v>2314</v>
      </c>
      <c r="I31" s="28">
        <v>91</v>
      </c>
      <c r="J31" s="28">
        <v>124</v>
      </c>
      <c r="K31" s="28">
        <v>2</v>
      </c>
      <c r="L31" s="28">
        <v>10</v>
      </c>
      <c r="M31" s="28">
        <v>112</v>
      </c>
      <c r="N31" s="28">
        <v>0</v>
      </c>
      <c r="O31" s="29">
        <f t="shared" si="0"/>
        <v>339</v>
      </c>
      <c r="P31" s="29">
        <f t="shared" si="2"/>
        <v>2653</v>
      </c>
      <c r="Q31" s="9" t="s">
        <v>36</v>
      </c>
    </row>
    <row r="32" spans="1:17" x14ac:dyDescent="0.25">
      <c r="A32" s="34" t="s">
        <v>12</v>
      </c>
      <c r="B32" s="35">
        <v>937</v>
      </c>
      <c r="C32" s="35">
        <v>3391</v>
      </c>
      <c r="D32" s="35">
        <v>69</v>
      </c>
      <c r="E32" s="35">
        <v>1</v>
      </c>
      <c r="F32" s="35">
        <v>1534</v>
      </c>
      <c r="G32" s="35">
        <v>17</v>
      </c>
      <c r="H32" s="36">
        <f t="shared" si="1"/>
        <v>5949</v>
      </c>
      <c r="I32" s="35">
        <v>203</v>
      </c>
      <c r="J32" s="35">
        <v>1008</v>
      </c>
      <c r="K32" s="35">
        <v>12</v>
      </c>
      <c r="L32" s="35">
        <v>0</v>
      </c>
      <c r="M32" s="35">
        <v>697</v>
      </c>
      <c r="N32" s="35">
        <v>8</v>
      </c>
      <c r="O32" s="36">
        <f t="shared" si="0"/>
        <v>1928</v>
      </c>
      <c r="P32" s="36">
        <f t="shared" si="2"/>
        <v>7877</v>
      </c>
      <c r="Q32" s="9" t="s">
        <v>51</v>
      </c>
    </row>
    <row r="33" spans="1:55" x14ac:dyDescent="0.25">
      <c r="A33" s="30" t="s">
        <v>11</v>
      </c>
      <c r="B33" s="28">
        <v>553</v>
      </c>
      <c r="C33" s="28">
        <v>3020</v>
      </c>
      <c r="D33" s="28">
        <v>90</v>
      </c>
      <c r="E33" s="28">
        <v>1</v>
      </c>
      <c r="F33" s="28">
        <v>1478</v>
      </c>
      <c r="G33" s="28">
        <v>27</v>
      </c>
      <c r="H33" s="29">
        <f t="shared" si="1"/>
        <v>5169</v>
      </c>
      <c r="I33" s="28">
        <v>106</v>
      </c>
      <c r="J33" s="28">
        <v>864</v>
      </c>
      <c r="K33" s="28">
        <v>17</v>
      </c>
      <c r="L33" s="28">
        <v>2</v>
      </c>
      <c r="M33" s="28">
        <v>897</v>
      </c>
      <c r="N33" s="28">
        <v>7</v>
      </c>
      <c r="O33" s="29">
        <f t="shared" si="0"/>
        <v>1893</v>
      </c>
      <c r="P33" s="29">
        <f t="shared" si="2"/>
        <v>7062</v>
      </c>
      <c r="Q33" s="9" t="s">
        <v>48</v>
      </c>
    </row>
    <row r="34" spans="1:55" x14ac:dyDescent="0.25">
      <c r="A34" s="34" t="s">
        <v>57</v>
      </c>
      <c r="B34" s="35">
        <v>1776</v>
      </c>
      <c r="C34" s="35">
        <v>448</v>
      </c>
      <c r="D34" s="35">
        <v>41</v>
      </c>
      <c r="E34" s="35">
        <v>29</v>
      </c>
      <c r="F34" s="35">
        <v>190</v>
      </c>
      <c r="G34" s="35">
        <v>1334</v>
      </c>
      <c r="H34" s="36">
        <f t="shared" si="1"/>
        <v>3818</v>
      </c>
      <c r="I34" s="35">
        <v>94</v>
      </c>
      <c r="J34" s="35">
        <v>59</v>
      </c>
      <c r="K34" s="35">
        <v>2</v>
      </c>
      <c r="L34" s="35">
        <v>8</v>
      </c>
      <c r="M34" s="35">
        <v>29</v>
      </c>
      <c r="N34" s="35">
        <v>55</v>
      </c>
      <c r="O34" s="36">
        <f t="shared" si="0"/>
        <v>247</v>
      </c>
      <c r="P34" s="36">
        <f t="shared" si="2"/>
        <v>4065</v>
      </c>
      <c r="Q34" s="9" t="s">
        <v>58</v>
      </c>
    </row>
    <row r="35" spans="1:55" x14ac:dyDescent="0.25">
      <c r="A35" s="30" t="s">
        <v>10</v>
      </c>
      <c r="B35" s="28">
        <v>783</v>
      </c>
      <c r="C35" s="28">
        <v>2740</v>
      </c>
      <c r="D35" s="28">
        <v>149</v>
      </c>
      <c r="E35" s="28">
        <v>5</v>
      </c>
      <c r="F35" s="28">
        <v>1348</v>
      </c>
      <c r="G35" s="28">
        <v>13</v>
      </c>
      <c r="H35" s="29">
        <f t="shared" si="1"/>
        <v>5038</v>
      </c>
      <c r="I35" s="28">
        <v>203</v>
      </c>
      <c r="J35" s="28">
        <v>1406</v>
      </c>
      <c r="K35" s="28">
        <v>60</v>
      </c>
      <c r="L35" s="28">
        <v>0</v>
      </c>
      <c r="M35" s="28">
        <v>1251</v>
      </c>
      <c r="N35" s="28">
        <v>1</v>
      </c>
      <c r="O35" s="29">
        <f t="shared" si="0"/>
        <v>2921</v>
      </c>
      <c r="P35" s="29">
        <f t="shared" si="2"/>
        <v>7959</v>
      </c>
      <c r="Q35" s="9" t="s">
        <v>41</v>
      </c>
    </row>
    <row r="36" spans="1:55" x14ac:dyDescent="0.25">
      <c r="A36" s="34" t="s">
        <v>59</v>
      </c>
      <c r="B36" s="35">
        <v>391</v>
      </c>
      <c r="C36" s="35">
        <v>1926</v>
      </c>
      <c r="D36" s="35">
        <v>64</v>
      </c>
      <c r="E36" s="35">
        <v>3</v>
      </c>
      <c r="F36" s="35">
        <v>952</v>
      </c>
      <c r="G36" s="35">
        <v>84</v>
      </c>
      <c r="H36" s="36">
        <f t="shared" si="1"/>
        <v>3420</v>
      </c>
      <c r="I36" s="35">
        <v>291</v>
      </c>
      <c r="J36" s="35">
        <v>2040</v>
      </c>
      <c r="K36" s="35">
        <v>10</v>
      </c>
      <c r="L36" s="35">
        <v>4</v>
      </c>
      <c r="M36" s="35">
        <v>1136</v>
      </c>
      <c r="N36" s="35">
        <v>19</v>
      </c>
      <c r="O36" s="36">
        <f t="shared" si="0"/>
        <v>3500</v>
      </c>
      <c r="P36" s="36">
        <f t="shared" si="2"/>
        <v>6920</v>
      </c>
      <c r="Q36" s="9" t="s">
        <v>60</v>
      </c>
    </row>
    <row r="37" spans="1:55" x14ac:dyDescent="0.25">
      <c r="A37" s="30" t="s">
        <v>62</v>
      </c>
      <c r="B37" s="28">
        <v>149</v>
      </c>
      <c r="C37" s="28">
        <v>1118</v>
      </c>
      <c r="D37" s="28">
        <v>6</v>
      </c>
      <c r="E37" s="28">
        <v>0</v>
      </c>
      <c r="F37" s="28">
        <v>588</v>
      </c>
      <c r="G37" s="28">
        <v>13</v>
      </c>
      <c r="H37" s="29">
        <f t="shared" si="1"/>
        <v>1874</v>
      </c>
      <c r="I37" s="28">
        <v>138</v>
      </c>
      <c r="J37" s="28">
        <v>1788</v>
      </c>
      <c r="K37" s="28">
        <v>9</v>
      </c>
      <c r="L37" s="28">
        <v>0</v>
      </c>
      <c r="M37" s="28">
        <v>981</v>
      </c>
      <c r="N37" s="28">
        <v>7</v>
      </c>
      <c r="O37" s="29">
        <f t="shared" si="0"/>
        <v>2923</v>
      </c>
      <c r="P37" s="29">
        <f t="shared" si="2"/>
        <v>4797</v>
      </c>
      <c r="Q37" s="9" t="s">
        <v>63</v>
      </c>
    </row>
    <row r="38" spans="1:55" x14ac:dyDescent="0.25">
      <c r="A38" s="34" t="s">
        <v>64</v>
      </c>
      <c r="B38" s="35">
        <v>245</v>
      </c>
      <c r="C38" s="35">
        <v>596</v>
      </c>
      <c r="D38" s="35">
        <v>14</v>
      </c>
      <c r="E38" s="35">
        <v>1</v>
      </c>
      <c r="F38" s="35">
        <v>1218</v>
      </c>
      <c r="G38" s="35">
        <v>30</v>
      </c>
      <c r="H38" s="36">
        <f t="shared" si="1"/>
        <v>2104</v>
      </c>
      <c r="I38" s="35">
        <v>8</v>
      </c>
      <c r="J38" s="35">
        <v>20</v>
      </c>
      <c r="K38" s="35">
        <v>0</v>
      </c>
      <c r="L38" s="35">
        <v>0</v>
      </c>
      <c r="M38" s="35">
        <v>118</v>
      </c>
      <c r="N38" s="35">
        <v>1</v>
      </c>
      <c r="O38" s="36">
        <f t="shared" si="0"/>
        <v>147</v>
      </c>
      <c r="P38" s="36">
        <f t="shared" si="2"/>
        <v>2251</v>
      </c>
      <c r="Q38" s="9" t="s">
        <v>21</v>
      </c>
    </row>
    <row r="39" spans="1:55" x14ac:dyDescent="0.25">
      <c r="A39" s="30" t="s">
        <v>65</v>
      </c>
      <c r="B39" s="28">
        <v>531</v>
      </c>
      <c r="C39" s="28">
        <v>3358</v>
      </c>
      <c r="D39" s="28">
        <v>65</v>
      </c>
      <c r="E39" s="28">
        <v>0</v>
      </c>
      <c r="F39" s="28">
        <v>2089</v>
      </c>
      <c r="G39" s="28">
        <v>4</v>
      </c>
      <c r="H39" s="29">
        <f t="shared" si="1"/>
        <v>6047</v>
      </c>
      <c r="I39" s="28">
        <v>438</v>
      </c>
      <c r="J39" s="28">
        <v>8530</v>
      </c>
      <c r="K39" s="28">
        <v>61</v>
      </c>
      <c r="L39" s="28">
        <v>1</v>
      </c>
      <c r="M39" s="28">
        <v>4781</v>
      </c>
      <c r="N39" s="28">
        <v>6</v>
      </c>
      <c r="O39" s="29">
        <f t="shared" si="0"/>
        <v>13817</v>
      </c>
      <c r="P39" s="29">
        <f>H39+O39</f>
        <v>19864</v>
      </c>
      <c r="Q39" s="9" t="s">
        <v>82</v>
      </c>
    </row>
    <row r="40" spans="1:55" x14ac:dyDescent="0.25">
      <c r="A40" s="34" t="s">
        <v>9</v>
      </c>
      <c r="B40" s="35">
        <v>472</v>
      </c>
      <c r="C40" s="35">
        <v>2358</v>
      </c>
      <c r="D40" s="35">
        <v>54</v>
      </c>
      <c r="E40" s="35">
        <v>0</v>
      </c>
      <c r="F40" s="35">
        <v>1065</v>
      </c>
      <c r="G40" s="35">
        <v>4</v>
      </c>
      <c r="H40" s="36">
        <f t="shared" si="1"/>
        <v>3953</v>
      </c>
      <c r="I40" s="35">
        <v>108</v>
      </c>
      <c r="J40" s="35">
        <v>762</v>
      </c>
      <c r="K40" s="35">
        <v>22</v>
      </c>
      <c r="L40" s="35">
        <v>0</v>
      </c>
      <c r="M40" s="35">
        <v>490</v>
      </c>
      <c r="N40" s="35">
        <v>3</v>
      </c>
      <c r="O40" s="36">
        <f t="shared" si="0"/>
        <v>1385</v>
      </c>
      <c r="P40" s="36">
        <f t="shared" si="2"/>
        <v>5338</v>
      </c>
      <c r="Q40" s="9" t="s">
        <v>32</v>
      </c>
    </row>
    <row r="41" spans="1:55" x14ac:dyDescent="0.25">
      <c r="A41" s="30" t="s">
        <v>8</v>
      </c>
      <c r="B41" s="28">
        <v>1829</v>
      </c>
      <c r="C41" s="28">
        <v>8143</v>
      </c>
      <c r="D41" s="28">
        <v>70</v>
      </c>
      <c r="E41" s="28">
        <v>1</v>
      </c>
      <c r="F41" s="28">
        <v>6944</v>
      </c>
      <c r="G41" s="28">
        <v>80</v>
      </c>
      <c r="H41" s="29">
        <f t="shared" si="1"/>
        <v>17067</v>
      </c>
      <c r="I41" s="28">
        <v>515</v>
      </c>
      <c r="J41" s="28">
        <v>3121</v>
      </c>
      <c r="K41" s="28">
        <v>15</v>
      </c>
      <c r="L41" s="28">
        <v>0</v>
      </c>
      <c r="M41" s="28">
        <v>2571</v>
      </c>
      <c r="N41" s="28">
        <v>6</v>
      </c>
      <c r="O41" s="29">
        <f t="shared" si="0"/>
        <v>6228</v>
      </c>
      <c r="P41" s="29">
        <f t="shared" si="2"/>
        <v>23295</v>
      </c>
      <c r="Q41" s="9" t="s">
        <v>24</v>
      </c>
    </row>
    <row r="42" spans="1:55" x14ac:dyDescent="0.25">
      <c r="A42" s="34" t="s">
        <v>66</v>
      </c>
      <c r="B42" s="35">
        <v>664</v>
      </c>
      <c r="C42" s="35">
        <v>1556</v>
      </c>
      <c r="D42" s="35">
        <v>55</v>
      </c>
      <c r="E42" s="35">
        <v>4</v>
      </c>
      <c r="F42" s="35">
        <v>1107</v>
      </c>
      <c r="G42" s="35">
        <v>234</v>
      </c>
      <c r="H42" s="36">
        <f t="shared" si="1"/>
        <v>3620</v>
      </c>
      <c r="I42" s="35">
        <v>53</v>
      </c>
      <c r="J42" s="35">
        <v>153</v>
      </c>
      <c r="K42" s="35">
        <v>7</v>
      </c>
      <c r="L42" s="35">
        <v>3</v>
      </c>
      <c r="M42" s="35">
        <v>233</v>
      </c>
      <c r="N42" s="35">
        <v>9</v>
      </c>
      <c r="O42" s="36">
        <f t="shared" si="0"/>
        <v>458</v>
      </c>
      <c r="P42" s="36">
        <f t="shared" si="2"/>
        <v>4078</v>
      </c>
      <c r="Q42" s="9" t="s">
        <v>61</v>
      </c>
    </row>
    <row r="43" spans="1:55" s="2" customFormat="1" x14ac:dyDescent="0.25">
      <c r="A43" s="30" t="s">
        <v>7</v>
      </c>
      <c r="B43" s="28">
        <v>234</v>
      </c>
      <c r="C43" s="28">
        <v>776</v>
      </c>
      <c r="D43" s="28">
        <v>7</v>
      </c>
      <c r="E43" s="28">
        <v>0</v>
      </c>
      <c r="F43" s="28">
        <v>532</v>
      </c>
      <c r="G43" s="28">
        <v>8</v>
      </c>
      <c r="H43" s="29">
        <f t="shared" si="1"/>
        <v>1557</v>
      </c>
      <c r="I43" s="28">
        <v>79</v>
      </c>
      <c r="J43" s="28">
        <v>293</v>
      </c>
      <c r="K43" s="28">
        <v>2</v>
      </c>
      <c r="L43" s="28">
        <v>0</v>
      </c>
      <c r="M43" s="28">
        <v>208</v>
      </c>
      <c r="N43" s="28">
        <v>3</v>
      </c>
      <c r="O43" s="29">
        <f t="shared" si="0"/>
        <v>585</v>
      </c>
      <c r="P43" s="29">
        <f t="shared" si="2"/>
        <v>2142</v>
      </c>
      <c r="Q43" s="9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55" x14ac:dyDescent="0.25">
      <c r="A45" s="31" t="s">
        <v>0</v>
      </c>
      <c r="B45" s="33">
        <f t="shared" ref="B45:H45" si="3">SUM(B12:B43)</f>
        <v>24515</v>
      </c>
      <c r="C45" s="33">
        <f t="shared" si="3"/>
        <v>97495</v>
      </c>
      <c r="D45" s="33">
        <f t="shared" si="3"/>
        <v>2532</v>
      </c>
      <c r="E45" s="33">
        <f t="shared" si="3"/>
        <v>122</v>
      </c>
      <c r="F45" s="33">
        <f t="shared" si="3"/>
        <v>50326</v>
      </c>
      <c r="G45" s="33">
        <f t="shared" si="3"/>
        <v>3352</v>
      </c>
      <c r="H45" s="33">
        <f t="shared" si="3"/>
        <v>178342</v>
      </c>
      <c r="I45" s="33">
        <f t="shared" ref="I45:P45" si="4">SUM(I12:I43)</f>
        <v>5653</v>
      </c>
      <c r="J45" s="33">
        <f t="shared" si="4"/>
        <v>48948</v>
      </c>
      <c r="K45" s="33">
        <f t="shared" si="4"/>
        <v>749</v>
      </c>
      <c r="L45" s="33">
        <f t="shared" si="4"/>
        <v>89</v>
      </c>
      <c r="M45" s="33">
        <f t="shared" si="4"/>
        <v>30046</v>
      </c>
      <c r="N45" s="33">
        <f t="shared" si="4"/>
        <v>263</v>
      </c>
      <c r="O45" s="33">
        <f t="shared" si="4"/>
        <v>85748</v>
      </c>
      <c r="P45" s="33">
        <f t="shared" si="4"/>
        <v>264090</v>
      </c>
    </row>
    <row r="46" spans="1:55" s="12" customFormat="1" x14ac:dyDescent="0.25">
      <c r="A46" s="11" t="s">
        <v>70</v>
      </c>
      <c r="H46" s="13">
        <f>H45*100/P45</f>
        <v>67.530766026733318</v>
      </c>
      <c r="I46" s="21"/>
      <c r="O46" s="13">
        <f>O45*100/P45</f>
        <v>32.469233973266689</v>
      </c>
    </row>
    <row r="47" spans="1:55" x14ac:dyDescent="0.25">
      <c r="A47" s="10" t="s">
        <v>84</v>
      </c>
    </row>
    <row r="48" spans="1:55" x14ac:dyDescent="0.25">
      <c r="A48" s="10" t="s">
        <v>85</v>
      </c>
    </row>
    <row r="49" spans="1:1" x14ac:dyDescent="0.25">
      <c r="A49" s="10" t="s">
        <v>86</v>
      </c>
    </row>
    <row r="50" spans="1:1" x14ac:dyDescent="0.25">
      <c r="A50" s="10" t="s">
        <v>87</v>
      </c>
    </row>
    <row r="51" spans="1:1" x14ac:dyDescent="0.25">
      <c r="A51" s="10" t="s">
        <v>88</v>
      </c>
    </row>
    <row r="52" spans="1:1" x14ac:dyDescent="0.25">
      <c r="A52" s="10" t="s">
        <v>89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7"/>
  <sheetViews>
    <sheetView zoomScaleNormal="100" workbookViewId="0">
      <selection activeCell="H62" sqref="H62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4" t="s">
        <v>97</v>
      </c>
      <c r="B2" s="14"/>
      <c r="C2" s="14"/>
      <c r="D2" s="14"/>
    </row>
    <row r="4" spans="1:9" x14ac:dyDescent="0.25">
      <c r="A4" s="44" t="s">
        <v>77</v>
      </c>
      <c r="B4" s="45" t="s">
        <v>99</v>
      </c>
      <c r="C4" s="45"/>
      <c r="D4" s="45"/>
      <c r="E4" s="45"/>
      <c r="F4" s="45"/>
      <c r="G4" s="45"/>
      <c r="H4" s="37"/>
    </row>
    <row r="5" spans="1:9" ht="30" x14ac:dyDescent="0.25">
      <c r="A5" s="44"/>
      <c r="B5" s="38" t="s">
        <v>76</v>
      </c>
      <c r="C5" s="38" t="s">
        <v>74</v>
      </c>
      <c r="D5" s="38" t="s">
        <v>75</v>
      </c>
      <c r="E5" s="38" t="s">
        <v>71</v>
      </c>
      <c r="F5" s="38" t="s">
        <v>72</v>
      </c>
      <c r="G5" s="38" t="s">
        <v>73</v>
      </c>
      <c r="H5" s="39" t="s">
        <v>0</v>
      </c>
    </row>
    <row r="6" spans="1:9" ht="9" customHeight="1" x14ac:dyDescent="0.25">
      <c r="A6" s="26"/>
      <c r="B6" s="26"/>
      <c r="C6" s="26"/>
      <c r="D6" s="26"/>
      <c r="E6" s="26"/>
      <c r="F6" s="26"/>
      <c r="G6" s="26"/>
      <c r="H6" s="26"/>
    </row>
    <row r="7" spans="1:9" x14ac:dyDescent="0.25">
      <c r="A7" s="34" t="s">
        <v>18</v>
      </c>
      <c r="B7" s="35">
        <v>950</v>
      </c>
      <c r="C7" s="35">
        <v>317</v>
      </c>
      <c r="D7" s="35">
        <v>518</v>
      </c>
      <c r="E7" s="35">
        <v>1443</v>
      </c>
      <c r="F7" s="35">
        <v>85</v>
      </c>
      <c r="G7" s="35">
        <v>183</v>
      </c>
      <c r="H7" s="36">
        <f>SUM(B7:G7)</f>
        <v>3496</v>
      </c>
      <c r="I7" s="9" t="s">
        <v>20</v>
      </c>
    </row>
    <row r="8" spans="1:9" x14ac:dyDescent="0.25">
      <c r="A8" s="30" t="s">
        <v>22</v>
      </c>
      <c r="B8" s="28">
        <v>2237</v>
      </c>
      <c r="C8" s="28">
        <v>701</v>
      </c>
      <c r="D8" s="28">
        <v>782</v>
      </c>
      <c r="E8" s="28">
        <v>3408</v>
      </c>
      <c r="F8" s="28">
        <v>136</v>
      </c>
      <c r="G8" s="28">
        <v>684</v>
      </c>
      <c r="H8" s="29">
        <f t="shared" ref="H8:H38" si="0">SUM(B8:G8)</f>
        <v>7948</v>
      </c>
      <c r="I8" s="9" t="s">
        <v>23</v>
      </c>
    </row>
    <row r="9" spans="1:9" x14ac:dyDescent="0.25">
      <c r="A9" s="34" t="s">
        <v>25</v>
      </c>
      <c r="B9" s="35">
        <v>482</v>
      </c>
      <c r="C9" s="35">
        <v>182</v>
      </c>
      <c r="D9" s="35">
        <v>121</v>
      </c>
      <c r="E9" s="35">
        <v>442</v>
      </c>
      <c r="F9" s="35">
        <v>30</v>
      </c>
      <c r="G9" s="35">
        <v>13</v>
      </c>
      <c r="H9" s="36">
        <f t="shared" si="0"/>
        <v>1270</v>
      </c>
      <c r="I9" s="9" t="s">
        <v>26</v>
      </c>
    </row>
    <row r="10" spans="1:9" x14ac:dyDescent="0.25">
      <c r="A10" s="30" t="s">
        <v>17</v>
      </c>
      <c r="B10" s="28">
        <v>417</v>
      </c>
      <c r="C10" s="28">
        <v>148</v>
      </c>
      <c r="D10" s="28">
        <v>166</v>
      </c>
      <c r="E10" s="28">
        <v>574</v>
      </c>
      <c r="F10" s="28">
        <v>69</v>
      </c>
      <c r="G10" s="28">
        <v>126</v>
      </c>
      <c r="H10" s="29">
        <f t="shared" si="0"/>
        <v>1500</v>
      </c>
      <c r="I10" s="9" t="s">
        <v>81</v>
      </c>
    </row>
    <row r="11" spans="1:9" x14ac:dyDescent="0.25">
      <c r="A11" s="34" t="s">
        <v>29</v>
      </c>
      <c r="B11" s="35">
        <v>1373</v>
      </c>
      <c r="C11" s="35">
        <v>342</v>
      </c>
      <c r="D11" s="35">
        <v>669</v>
      </c>
      <c r="E11" s="35">
        <v>2317</v>
      </c>
      <c r="F11" s="35">
        <v>55</v>
      </c>
      <c r="G11" s="35">
        <v>111</v>
      </c>
      <c r="H11" s="36">
        <f t="shared" si="0"/>
        <v>4867</v>
      </c>
      <c r="I11" s="9" t="s">
        <v>27</v>
      </c>
    </row>
    <row r="12" spans="1:9" x14ac:dyDescent="0.25">
      <c r="A12" s="30" t="s">
        <v>16</v>
      </c>
      <c r="B12" s="28">
        <v>3965</v>
      </c>
      <c r="C12" s="28">
        <v>756</v>
      </c>
      <c r="D12" s="28">
        <v>1182</v>
      </c>
      <c r="E12" s="28">
        <v>4149</v>
      </c>
      <c r="F12" s="28">
        <v>459</v>
      </c>
      <c r="G12" s="28">
        <v>907</v>
      </c>
      <c r="H12" s="29">
        <f t="shared" si="0"/>
        <v>11418</v>
      </c>
      <c r="I12" s="9" t="s">
        <v>31</v>
      </c>
    </row>
    <row r="13" spans="1:9" x14ac:dyDescent="0.25">
      <c r="A13" s="34" t="s">
        <v>79</v>
      </c>
      <c r="B13" s="35">
        <v>14501</v>
      </c>
      <c r="C13" s="35">
        <v>5128</v>
      </c>
      <c r="D13" s="35">
        <v>11273</v>
      </c>
      <c r="E13" s="35">
        <v>29816</v>
      </c>
      <c r="F13" s="35">
        <v>293</v>
      </c>
      <c r="G13" s="35">
        <v>2721</v>
      </c>
      <c r="H13" s="36">
        <f>SUM(B13:G13)</f>
        <v>63732</v>
      </c>
      <c r="I13" s="9" t="s">
        <v>80</v>
      </c>
    </row>
    <row r="14" spans="1:9" x14ac:dyDescent="0.25">
      <c r="A14" s="30" t="s">
        <v>33</v>
      </c>
      <c r="B14" s="28">
        <v>1304</v>
      </c>
      <c r="C14" s="28">
        <v>710</v>
      </c>
      <c r="D14" s="28">
        <v>818</v>
      </c>
      <c r="E14" s="28">
        <v>3974</v>
      </c>
      <c r="F14" s="28">
        <v>48</v>
      </c>
      <c r="G14" s="28">
        <v>618</v>
      </c>
      <c r="H14" s="29">
        <f t="shared" si="0"/>
        <v>7472</v>
      </c>
      <c r="I14" s="9" t="s">
        <v>28</v>
      </c>
    </row>
    <row r="15" spans="1:9" x14ac:dyDescent="0.25">
      <c r="A15" s="34" t="s">
        <v>15</v>
      </c>
      <c r="B15" s="35">
        <v>1107</v>
      </c>
      <c r="C15" s="35">
        <v>620</v>
      </c>
      <c r="D15" s="35">
        <v>1063</v>
      </c>
      <c r="E15" s="35">
        <v>3176</v>
      </c>
      <c r="F15" s="35">
        <v>172</v>
      </c>
      <c r="G15" s="35">
        <v>0</v>
      </c>
      <c r="H15" s="36">
        <f t="shared" si="0"/>
        <v>6138</v>
      </c>
      <c r="I15" s="9" t="s">
        <v>34</v>
      </c>
    </row>
    <row r="16" spans="1:9" x14ac:dyDescent="0.25">
      <c r="A16" s="30" t="s">
        <v>14</v>
      </c>
      <c r="B16" s="28">
        <v>281</v>
      </c>
      <c r="C16" s="28">
        <v>54</v>
      </c>
      <c r="D16" s="28">
        <v>126</v>
      </c>
      <c r="E16" s="28">
        <v>377</v>
      </c>
      <c r="F16" s="28">
        <v>4</v>
      </c>
      <c r="G16" s="28">
        <v>66</v>
      </c>
      <c r="H16" s="29">
        <f t="shared" si="0"/>
        <v>908</v>
      </c>
      <c r="I16" s="9" t="s">
        <v>37</v>
      </c>
    </row>
    <row r="17" spans="1:9" x14ac:dyDescent="0.25">
      <c r="A17" s="34" t="s">
        <v>38</v>
      </c>
      <c r="B17" s="35">
        <v>1233</v>
      </c>
      <c r="C17" s="35">
        <v>359</v>
      </c>
      <c r="D17" s="35">
        <v>1356</v>
      </c>
      <c r="E17" s="35">
        <v>1711</v>
      </c>
      <c r="F17" s="35">
        <v>335</v>
      </c>
      <c r="G17" s="35">
        <v>695</v>
      </c>
      <c r="H17" s="36">
        <f t="shared" si="0"/>
        <v>5689</v>
      </c>
      <c r="I17" s="9" t="s">
        <v>30</v>
      </c>
    </row>
    <row r="18" spans="1:9" x14ac:dyDescent="0.25">
      <c r="A18" s="30" t="s">
        <v>39</v>
      </c>
      <c r="B18" s="28">
        <v>1097</v>
      </c>
      <c r="C18" s="28">
        <v>386</v>
      </c>
      <c r="D18" s="28">
        <v>845</v>
      </c>
      <c r="E18" s="28">
        <v>2144</v>
      </c>
      <c r="F18" s="28">
        <v>67</v>
      </c>
      <c r="G18" s="28">
        <v>226</v>
      </c>
      <c r="H18" s="29">
        <f t="shared" si="0"/>
        <v>4765</v>
      </c>
      <c r="I18" s="9" t="s">
        <v>40</v>
      </c>
    </row>
    <row r="19" spans="1:9" x14ac:dyDescent="0.25">
      <c r="A19" s="34" t="s">
        <v>42</v>
      </c>
      <c r="B19" s="35">
        <v>270</v>
      </c>
      <c r="C19" s="35">
        <v>103</v>
      </c>
      <c r="D19" s="35">
        <v>209</v>
      </c>
      <c r="E19" s="35">
        <v>527</v>
      </c>
      <c r="F19" s="35">
        <v>16</v>
      </c>
      <c r="G19" s="35">
        <v>16</v>
      </c>
      <c r="H19" s="36">
        <f t="shared" si="0"/>
        <v>1141</v>
      </c>
      <c r="I19" s="9" t="s">
        <v>43</v>
      </c>
    </row>
    <row r="20" spans="1:9" x14ac:dyDescent="0.25">
      <c r="A20" s="30" t="s">
        <v>44</v>
      </c>
      <c r="B20" s="28">
        <v>1116</v>
      </c>
      <c r="C20" s="28">
        <v>601</v>
      </c>
      <c r="D20" s="28">
        <v>1398</v>
      </c>
      <c r="E20" s="28">
        <v>3557</v>
      </c>
      <c r="F20" s="28">
        <v>0</v>
      </c>
      <c r="G20" s="28">
        <v>0</v>
      </c>
      <c r="H20" s="29">
        <f t="shared" si="0"/>
        <v>6672</v>
      </c>
      <c r="I20" s="9" t="s">
        <v>45</v>
      </c>
    </row>
    <row r="21" spans="1:9" x14ac:dyDescent="0.25">
      <c r="A21" s="34" t="s">
        <v>46</v>
      </c>
      <c r="B21" s="35">
        <v>4725</v>
      </c>
      <c r="C21" s="35">
        <v>1556</v>
      </c>
      <c r="D21" s="35">
        <v>2288</v>
      </c>
      <c r="E21" s="35">
        <v>6737</v>
      </c>
      <c r="F21" s="35">
        <v>273</v>
      </c>
      <c r="G21" s="35">
        <v>1549</v>
      </c>
      <c r="H21" s="36">
        <f t="shared" si="0"/>
        <v>17128</v>
      </c>
      <c r="I21" s="9" t="s">
        <v>47</v>
      </c>
    </row>
    <row r="22" spans="1:9" x14ac:dyDescent="0.25">
      <c r="A22" s="30" t="s">
        <v>49</v>
      </c>
      <c r="B22" s="28">
        <v>1626</v>
      </c>
      <c r="C22" s="28">
        <v>696</v>
      </c>
      <c r="D22" s="28">
        <v>1400</v>
      </c>
      <c r="E22" s="28">
        <v>3210</v>
      </c>
      <c r="F22" s="28">
        <v>12</v>
      </c>
      <c r="G22" s="28">
        <v>118</v>
      </c>
      <c r="H22" s="29">
        <f t="shared" si="0"/>
        <v>7062</v>
      </c>
      <c r="I22" s="9" t="s">
        <v>50</v>
      </c>
    </row>
    <row r="23" spans="1:9" x14ac:dyDescent="0.25">
      <c r="A23" s="34" t="s">
        <v>52</v>
      </c>
      <c r="B23" s="35">
        <v>1009</v>
      </c>
      <c r="C23" s="35">
        <v>659</v>
      </c>
      <c r="D23" s="35">
        <v>860</v>
      </c>
      <c r="E23" s="35">
        <v>1847</v>
      </c>
      <c r="F23" s="35">
        <v>834</v>
      </c>
      <c r="G23" s="35">
        <v>172</v>
      </c>
      <c r="H23" s="36">
        <f t="shared" si="0"/>
        <v>5381</v>
      </c>
      <c r="I23" s="9" t="s">
        <v>53</v>
      </c>
    </row>
    <row r="24" spans="1:9" x14ac:dyDescent="0.25">
      <c r="A24" s="30" t="s">
        <v>54</v>
      </c>
      <c r="B24" s="28">
        <v>293</v>
      </c>
      <c r="C24" s="28">
        <v>73</v>
      </c>
      <c r="D24" s="28">
        <v>132</v>
      </c>
      <c r="E24" s="28">
        <v>425</v>
      </c>
      <c r="F24" s="28">
        <v>104</v>
      </c>
      <c r="G24" s="28">
        <v>92</v>
      </c>
      <c r="H24" s="29">
        <f t="shared" si="0"/>
        <v>1119</v>
      </c>
      <c r="I24" s="9" t="s">
        <v>35</v>
      </c>
    </row>
    <row r="25" spans="1:9" x14ac:dyDescent="0.25">
      <c r="A25" s="34" t="s">
        <v>55</v>
      </c>
      <c r="B25" s="35">
        <v>1568</v>
      </c>
      <c r="C25" s="35">
        <v>1046</v>
      </c>
      <c r="D25" s="35">
        <v>1003</v>
      </c>
      <c r="E25" s="35">
        <v>4246</v>
      </c>
      <c r="F25" s="35">
        <v>53</v>
      </c>
      <c r="G25" s="35">
        <v>167</v>
      </c>
      <c r="H25" s="36">
        <f t="shared" si="0"/>
        <v>8083</v>
      </c>
      <c r="I25" s="9" t="s">
        <v>56</v>
      </c>
    </row>
    <row r="26" spans="1:9" x14ac:dyDescent="0.25">
      <c r="A26" s="30" t="s">
        <v>13</v>
      </c>
      <c r="B26" s="28">
        <v>773</v>
      </c>
      <c r="C26" s="28">
        <v>223</v>
      </c>
      <c r="D26" s="28">
        <v>494</v>
      </c>
      <c r="E26" s="28">
        <v>1088</v>
      </c>
      <c r="F26" s="28">
        <v>75</v>
      </c>
      <c r="G26" s="28">
        <v>0</v>
      </c>
      <c r="H26" s="29">
        <f t="shared" si="0"/>
        <v>2653</v>
      </c>
      <c r="I26" s="9" t="s">
        <v>36</v>
      </c>
    </row>
    <row r="27" spans="1:9" x14ac:dyDescent="0.25">
      <c r="A27" s="34" t="s">
        <v>12</v>
      </c>
      <c r="B27" s="35">
        <v>1444</v>
      </c>
      <c r="C27" s="35">
        <v>765</v>
      </c>
      <c r="D27" s="35">
        <v>1684</v>
      </c>
      <c r="E27" s="35">
        <v>3569</v>
      </c>
      <c r="F27" s="35">
        <v>103</v>
      </c>
      <c r="G27" s="35">
        <v>312</v>
      </c>
      <c r="H27" s="36">
        <f t="shared" si="0"/>
        <v>7877</v>
      </c>
      <c r="I27" s="9" t="s">
        <v>51</v>
      </c>
    </row>
    <row r="28" spans="1:9" x14ac:dyDescent="0.25">
      <c r="A28" s="30" t="s">
        <v>11</v>
      </c>
      <c r="B28" s="28">
        <v>1383</v>
      </c>
      <c r="C28" s="28">
        <v>785</v>
      </c>
      <c r="D28" s="28">
        <v>1340</v>
      </c>
      <c r="E28" s="28">
        <v>3315</v>
      </c>
      <c r="F28" s="28">
        <v>38</v>
      </c>
      <c r="G28" s="28">
        <v>201</v>
      </c>
      <c r="H28" s="29">
        <f t="shared" si="0"/>
        <v>7062</v>
      </c>
      <c r="I28" s="9" t="s">
        <v>48</v>
      </c>
    </row>
    <row r="29" spans="1:9" x14ac:dyDescent="0.25">
      <c r="A29" s="34" t="s">
        <v>57</v>
      </c>
      <c r="B29" s="35">
        <v>1732</v>
      </c>
      <c r="C29" s="35">
        <v>347</v>
      </c>
      <c r="D29" s="35">
        <v>642</v>
      </c>
      <c r="E29" s="35">
        <v>1047</v>
      </c>
      <c r="F29" s="35">
        <v>199</v>
      </c>
      <c r="G29" s="35">
        <v>98</v>
      </c>
      <c r="H29" s="36">
        <f t="shared" si="0"/>
        <v>4065</v>
      </c>
      <c r="I29" s="9" t="s">
        <v>58</v>
      </c>
    </row>
    <row r="30" spans="1:9" x14ac:dyDescent="0.25">
      <c r="A30" s="30" t="s">
        <v>10</v>
      </c>
      <c r="B30" s="28">
        <v>1329</v>
      </c>
      <c r="C30" s="28">
        <v>837</v>
      </c>
      <c r="D30" s="28">
        <v>1265</v>
      </c>
      <c r="E30" s="28">
        <v>3740</v>
      </c>
      <c r="F30" s="28">
        <v>181</v>
      </c>
      <c r="G30" s="28">
        <v>607</v>
      </c>
      <c r="H30" s="29">
        <f t="shared" si="0"/>
        <v>7959</v>
      </c>
      <c r="I30" s="9" t="s">
        <v>41</v>
      </c>
    </row>
    <row r="31" spans="1:9" x14ac:dyDescent="0.25">
      <c r="A31" s="34" t="s">
        <v>59</v>
      </c>
      <c r="B31" s="35">
        <v>1591</v>
      </c>
      <c r="C31" s="35">
        <v>884</v>
      </c>
      <c r="D31" s="35">
        <v>645</v>
      </c>
      <c r="E31" s="35">
        <v>3072</v>
      </c>
      <c r="F31" s="35">
        <v>121</v>
      </c>
      <c r="G31" s="35">
        <v>607</v>
      </c>
      <c r="H31" s="36">
        <f t="shared" si="0"/>
        <v>6920</v>
      </c>
      <c r="I31" s="9" t="s">
        <v>60</v>
      </c>
    </row>
    <row r="32" spans="1:9" x14ac:dyDescent="0.25">
      <c r="A32" s="30" t="s">
        <v>62</v>
      </c>
      <c r="B32" s="28">
        <v>981</v>
      </c>
      <c r="C32" s="28">
        <v>510</v>
      </c>
      <c r="D32" s="28">
        <v>446</v>
      </c>
      <c r="E32" s="28">
        <v>2336</v>
      </c>
      <c r="F32" s="28">
        <v>50</v>
      </c>
      <c r="G32" s="28">
        <v>474</v>
      </c>
      <c r="H32" s="29">
        <f t="shared" si="0"/>
        <v>4797</v>
      </c>
      <c r="I32" s="9" t="s">
        <v>63</v>
      </c>
    </row>
    <row r="33" spans="1:35" x14ac:dyDescent="0.25">
      <c r="A33" s="34" t="s">
        <v>64</v>
      </c>
      <c r="B33" s="35">
        <v>403</v>
      </c>
      <c r="C33" s="35">
        <v>173</v>
      </c>
      <c r="D33" s="35">
        <v>256</v>
      </c>
      <c r="E33" s="35">
        <v>1259</v>
      </c>
      <c r="F33" s="35">
        <v>42</v>
      </c>
      <c r="G33" s="35">
        <v>118</v>
      </c>
      <c r="H33" s="36">
        <f t="shared" si="0"/>
        <v>2251</v>
      </c>
      <c r="I33" s="9" t="s">
        <v>21</v>
      </c>
    </row>
    <row r="34" spans="1:35" x14ac:dyDescent="0.25">
      <c r="A34" s="30" t="s">
        <v>65</v>
      </c>
      <c r="B34" s="28">
        <v>4230</v>
      </c>
      <c r="C34" s="28">
        <v>1497</v>
      </c>
      <c r="D34" s="28">
        <v>2433</v>
      </c>
      <c r="E34" s="28">
        <v>10553</v>
      </c>
      <c r="F34" s="28">
        <v>282</v>
      </c>
      <c r="G34" s="28">
        <v>869</v>
      </c>
      <c r="H34" s="29">
        <f t="shared" si="0"/>
        <v>19864</v>
      </c>
      <c r="I34" s="9" t="s">
        <v>82</v>
      </c>
    </row>
    <row r="35" spans="1:35" x14ac:dyDescent="0.25">
      <c r="A35" s="34" t="s">
        <v>9</v>
      </c>
      <c r="B35" s="35">
        <v>898</v>
      </c>
      <c r="C35" s="35">
        <v>547</v>
      </c>
      <c r="D35" s="35">
        <v>1336</v>
      </c>
      <c r="E35" s="35">
        <v>2425</v>
      </c>
      <c r="F35" s="35">
        <v>1</v>
      </c>
      <c r="G35" s="35">
        <v>131</v>
      </c>
      <c r="H35" s="36">
        <f t="shared" si="0"/>
        <v>5338</v>
      </c>
      <c r="I35" s="9" t="s">
        <v>32</v>
      </c>
    </row>
    <row r="36" spans="1:35" x14ac:dyDescent="0.25">
      <c r="A36" s="30" t="s">
        <v>8</v>
      </c>
      <c r="B36" s="28">
        <v>3518</v>
      </c>
      <c r="C36" s="28">
        <v>2327</v>
      </c>
      <c r="D36" s="28">
        <v>3749</v>
      </c>
      <c r="E36" s="28">
        <v>12102</v>
      </c>
      <c r="F36" s="28">
        <v>317</v>
      </c>
      <c r="G36" s="28">
        <v>1282</v>
      </c>
      <c r="H36" s="29">
        <f t="shared" si="0"/>
        <v>23295</v>
      </c>
      <c r="I36" s="9" t="s">
        <v>24</v>
      </c>
    </row>
    <row r="37" spans="1:35" x14ac:dyDescent="0.25">
      <c r="A37" s="34" t="s">
        <v>66</v>
      </c>
      <c r="B37" s="35">
        <v>834</v>
      </c>
      <c r="C37" s="35">
        <v>483</v>
      </c>
      <c r="D37" s="35">
        <v>569</v>
      </c>
      <c r="E37" s="35">
        <v>1908</v>
      </c>
      <c r="F37" s="35">
        <v>284</v>
      </c>
      <c r="G37" s="35">
        <v>0</v>
      </c>
      <c r="H37" s="36">
        <f t="shared" si="0"/>
        <v>4078</v>
      </c>
      <c r="I37" s="9" t="s">
        <v>61</v>
      </c>
    </row>
    <row r="38" spans="1:35" x14ac:dyDescent="0.25">
      <c r="A38" s="30" t="s">
        <v>7</v>
      </c>
      <c r="B38" s="28">
        <v>416</v>
      </c>
      <c r="C38" s="28">
        <v>221</v>
      </c>
      <c r="D38" s="28">
        <v>366</v>
      </c>
      <c r="E38" s="28">
        <v>966</v>
      </c>
      <c r="F38" s="28">
        <v>25</v>
      </c>
      <c r="G38" s="28">
        <v>148</v>
      </c>
      <c r="H38" s="29">
        <f t="shared" si="0"/>
        <v>2142</v>
      </c>
      <c r="I38" s="9" t="s">
        <v>19</v>
      </c>
    </row>
    <row r="39" spans="1:35" ht="6.75" customHeight="1" x14ac:dyDescent="0.25">
      <c r="A39" s="24"/>
      <c r="B39" s="25"/>
      <c r="C39" s="25"/>
      <c r="D39" s="25"/>
      <c r="E39" s="25"/>
      <c r="F39" s="25"/>
      <c r="G39" s="25"/>
      <c r="H39" s="25"/>
      <c r="I39" s="9"/>
    </row>
    <row r="40" spans="1:35" x14ac:dyDescent="0.25">
      <c r="A40" s="31" t="s">
        <v>0</v>
      </c>
      <c r="B40" s="33">
        <f t="shared" ref="B40:H40" si="1">SUM(B7:B38)</f>
        <v>59086</v>
      </c>
      <c r="C40" s="33">
        <f t="shared" si="1"/>
        <v>24036</v>
      </c>
      <c r="D40" s="33">
        <f t="shared" si="1"/>
        <v>41434</v>
      </c>
      <c r="E40" s="33">
        <f t="shared" si="1"/>
        <v>121460</v>
      </c>
      <c r="F40" s="33">
        <f t="shared" si="1"/>
        <v>4763</v>
      </c>
      <c r="G40" s="33">
        <f t="shared" si="1"/>
        <v>13311</v>
      </c>
      <c r="H40" s="33">
        <f t="shared" si="1"/>
        <v>264090</v>
      </c>
    </row>
    <row r="41" spans="1:35" x14ac:dyDescent="0.25">
      <c r="A41" s="16" t="s">
        <v>70</v>
      </c>
      <c r="B41" s="40">
        <f>B40*100/$H$40</f>
        <v>22.373433299254042</v>
      </c>
      <c r="C41" s="40">
        <f t="shared" ref="C41:G41" si="2">C40*100/$H$40</f>
        <v>9.101442689992048</v>
      </c>
      <c r="D41" s="40">
        <f t="shared" si="2"/>
        <v>15.68934832822144</v>
      </c>
      <c r="E41" s="40">
        <f t="shared" si="2"/>
        <v>45.991896701881934</v>
      </c>
      <c r="F41" s="40">
        <f t="shared" si="2"/>
        <v>1.8035518194554887</v>
      </c>
      <c r="G41" s="40">
        <f t="shared" si="2"/>
        <v>5.0403271611950471</v>
      </c>
      <c r="H41" s="41">
        <f>SUM(B41:G41)</f>
        <v>100</v>
      </c>
      <c r="I41" s="21"/>
    </row>
    <row r="42" spans="1:35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ignoredErrors>
    <ignoredError sqref="B41:C41 H41 E41:G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N93" sqref="N93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4" t="s">
        <v>92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S6" s="8"/>
    </row>
    <row r="7" spans="1:19" ht="9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S7" s="8"/>
    </row>
    <row r="8" spans="1:19" x14ac:dyDescent="0.25">
      <c r="A8" s="34" t="s">
        <v>18</v>
      </c>
      <c r="B8" s="35">
        <v>290</v>
      </c>
      <c r="C8" s="35">
        <v>542</v>
      </c>
      <c r="D8" s="35">
        <v>0</v>
      </c>
      <c r="E8" s="35">
        <v>0</v>
      </c>
      <c r="F8" s="35">
        <v>0</v>
      </c>
      <c r="G8" s="35">
        <v>4</v>
      </c>
      <c r="H8" s="36">
        <f t="shared" ref="H8:H39" si="0">SUM(B8:G8)</f>
        <v>836</v>
      </c>
      <c r="I8" s="35">
        <v>10</v>
      </c>
      <c r="J8" s="35">
        <v>103</v>
      </c>
      <c r="K8" s="35">
        <v>0</v>
      </c>
      <c r="L8" s="35">
        <v>0</v>
      </c>
      <c r="M8" s="35">
        <v>0</v>
      </c>
      <c r="N8" s="35">
        <v>1</v>
      </c>
      <c r="O8" s="36">
        <f t="shared" ref="O8:O39" si="1">SUM(I8:N8)</f>
        <v>114</v>
      </c>
      <c r="P8" s="36">
        <f>H8+O8</f>
        <v>950</v>
      </c>
      <c r="Q8" s="9" t="s">
        <v>20</v>
      </c>
    </row>
    <row r="9" spans="1:19" x14ac:dyDescent="0.25">
      <c r="A9" s="30" t="s">
        <v>22</v>
      </c>
      <c r="B9" s="28">
        <v>103</v>
      </c>
      <c r="C9" s="28">
        <v>604</v>
      </c>
      <c r="D9" s="28">
        <v>9</v>
      </c>
      <c r="E9" s="28">
        <v>1</v>
      </c>
      <c r="F9" s="28">
        <v>0</v>
      </c>
      <c r="G9" s="28">
        <v>24</v>
      </c>
      <c r="H9" s="29">
        <f t="shared" si="0"/>
        <v>741</v>
      </c>
      <c r="I9" s="28">
        <v>56</v>
      </c>
      <c r="J9" s="28">
        <v>1430</v>
      </c>
      <c r="K9" s="28">
        <v>6</v>
      </c>
      <c r="L9" s="28">
        <v>0</v>
      </c>
      <c r="M9" s="28">
        <v>0</v>
      </c>
      <c r="N9" s="28">
        <v>4</v>
      </c>
      <c r="O9" s="29">
        <f t="shared" si="1"/>
        <v>1496</v>
      </c>
      <c r="P9" s="29">
        <f t="shared" ref="P9:P39" si="2">H9+O9</f>
        <v>2237</v>
      </c>
      <c r="Q9" s="9" t="s">
        <v>23</v>
      </c>
    </row>
    <row r="10" spans="1:19" x14ac:dyDescent="0.25">
      <c r="A10" s="34" t="s">
        <v>25</v>
      </c>
      <c r="B10" s="35">
        <v>320</v>
      </c>
      <c r="C10" s="35">
        <v>103</v>
      </c>
      <c r="D10" s="35">
        <v>15</v>
      </c>
      <c r="E10" s="35">
        <v>0</v>
      </c>
      <c r="F10" s="35">
        <v>1</v>
      </c>
      <c r="G10" s="35">
        <v>10</v>
      </c>
      <c r="H10" s="36">
        <f t="shared" si="0"/>
        <v>449</v>
      </c>
      <c r="I10" s="35">
        <v>9</v>
      </c>
      <c r="J10" s="35">
        <v>23</v>
      </c>
      <c r="K10" s="35">
        <v>0</v>
      </c>
      <c r="L10" s="35">
        <v>1</v>
      </c>
      <c r="M10" s="35">
        <v>0</v>
      </c>
      <c r="N10" s="35">
        <v>0</v>
      </c>
      <c r="O10" s="36">
        <f t="shared" si="1"/>
        <v>33</v>
      </c>
      <c r="P10" s="36">
        <f t="shared" si="2"/>
        <v>482</v>
      </c>
      <c r="Q10" s="9" t="s">
        <v>26</v>
      </c>
    </row>
    <row r="11" spans="1:19" x14ac:dyDescent="0.25">
      <c r="A11" s="30" t="s">
        <v>17</v>
      </c>
      <c r="B11" s="28">
        <v>222</v>
      </c>
      <c r="C11" s="28">
        <v>169</v>
      </c>
      <c r="D11" s="28">
        <v>3</v>
      </c>
      <c r="E11" s="28">
        <v>0</v>
      </c>
      <c r="F11" s="28">
        <v>0</v>
      </c>
      <c r="G11" s="28">
        <v>22</v>
      </c>
      <c r="H11" s="29">
        <f t="shared" si="0"/>
        <v>416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9">
        <f t="shared" si="1"/>
        <v>1</v>
      </c>
      <c r="P11" s="29">
        <f t="shared" si="2"/>
        <v>417</v>
      </c>
      <c r="Q11" s="9" t="s">
        <v>81</v>
      </c>
    </row>
    <row r="12" spans="1:19" x14ac:dyDescent="0.25">
      <c r="A12" s="34" t="s">
        <v>29</v>
      </c>
      <c r="B12" s="35">
        <v>720</v>
      </c>
      <c r="C12" s="35">
        <v>525</v>
      </c>
      <c r="D12" s="35">
        <v>28</v>
      </c>
      <c r="E12" s="35">
        <v>2</v>
      </c>
      <c r="F12" s="35">
        <v>0</v>
      </c>
      <c r="G12" s="35">
        <v>44</v>
      </c>
      <c r="H12" s="36">
        <f t="shared" si="0"/>
        <v>1319</v>
      </c>
      <c r="I12" s="35">
        <v>27</v>
      </c>
      <c r="J12" s="35">
        <v>26</v>
      </c>
      <c r="K12" s="35">
        <v>0</v>
      </c>
      <c r="L12" s="35">
        <v>1</v>
      </c>
      <c r="M12" s="35">
        <v>0</v>
      </c>
      <c r="N12" s="35">
        <v>0</v>
      </c>
      <c r="O12" s="36">
        <f t="shared" si="1"/>
        <v>54</v>
      </c>
      <c r="P12" s="36">
        <f t="shared" si="2"/>
        <v>1373</v>
      </c>
      <c r="Q12" s="9" t="s">
        <v>27</v>
      </c>
    </row>
    <row r="13" spans="1:19" x14ac:dyDescent="0.25">
      <c r="A13" s="30" t="s">
        <v>16</v>
      </c>
      <c r="B13" s="28">
        <v>80</v>
      </c>
      <c r="C13" s="28">
        <v>738</v>
      </c>
      <c r="D13" s="28">
        <v>28</v>
      </c>
      <c r="E13" s="28">
        <v>0</v>
      </c>
      <c r="F13" s="28">
        <v>0</v>
      </c>
      <c r="G13" s="28">
        <v>7</v>
      </c>
      <c r="H13" s="29">
        <f t="shared" si="0"/>
        <v>853</v>
      </c>
      <c r="I13" s="28">
        <v>44</v>
      </c>
      <c r="J13" s="28">
        <v>3051</v>
      </c>
      <c r="K13" s="28">
        <v>13</v>
      </c>
      <c r="L13" s="28">
        <v>1</v>
      </c>
      <c r="M13" s="28">
        <v>0</v>
      </c>
      <c r="N13" s="28">
        <v>3</v>
      </c>
      <c r="O13" s="29">
        <f t="shared" si="1"/>
        <v>3112</v>
      </c>
      <c r="P13" s="29">
        <f t="shared" si="2"/>
        <v>3965</v>
      </c>
      <c r="Q13" s="9" t="s">
        <v>31</v>
      </c>
    </row>
    <row r="14" spans="1:19" x14ac:dyDescent="0.25">
      <c r="A14" s="34" t="s">
        <v>79</v>
      </c>
      <c r="B14" s="35">
        <v>2194</v>
      </c>
      <c r="C14" s="35">
        <v>10004</v>
      </c>
      <c r="D14" s="35">
        <v>161</v>
      </c>
      <c r="E14" s="35">
        <v>17</v>
      </c>
      <c r="F14" s="35">
        <v>0</v>
      </c>
      <c r="G14" s="35">
        <v>235</v>
      </c>
      <c r="H14" s="36">
        <f>SUM(B14:G14)</f>
        <v>12611</v>
      </c>
      <c r="I14" s="35">
        <v>146</v>
      </c>
      <c r="J14" s="35">
        <v>1733</v>
      </c>
      <c r="K14" s="35">
        <v>5</v>
      </c>
      <c r="L14" s="35">
        <v>4</v>
      </c>
      <c r="M14" s="35">
        <v>0</v>
      </c>
      <c r="N14" s="35">
        <v>2</v>
      </c>
      <c r="O14" s="36">
        <f>SUM(I14:N14)</f>
        <v>1890</v>
      </c>
      <c r="P14" s="36">
        <f>H14+O14</f>
        <v>14501</v>
      </c>
      <c r="Q14" s="9" t="s">
        <v>80</v>
      </c>
    </row>
    <row r="15" spans="1:19" x14ac:dyDescent="0.25">
      <c r="A15" s="30" t="s">
        <v>33</v>
      </c>
      <c r="B15" s="28">
        <v>120</v>
      </c>
      <c r="C15" s="28">
        <v>660</v>
      </c>
      <c r="D15" s="28">
        <v>6</v>
      </c>
      <c r="E15" s="28">
        <v>0</v>
      </c>
      <c r="F15" s="28">
        <v>1</v>
      </c>
      <c r="G15" s="28">
        <v>1</v>
      </c>
      <c r="H15" s="29">
        <f t="shared" si="0"/>
        <v>788</v>
      </c>
      <c r="I15" s="28">
        <v>47</v>
      </c>
      <c r="J15" s="28">
        <v>469</v>
      </c>
      <c r="K15" s="28">
        <v>0</v>
      </c>
      <c r="L15" s="28">
        <v>0</v>
      </c>
      <c r="M15" s="28">
        <v>0</v>
      </c>
      <c r="N15" s="28">
        <v>0</v>
      </c>
      <c r="O15" s="29">
        <f t="shared" si="1"/>
        <v>516</v>
      </c>
      <c r="P15" s="29">
        <f t="shared" si="2"/>
        <v>1304</v>
      </c>
      <c r="Q15" s="9" t="s">
        <v>28</v>
      </c>
    </row>
    <row r="16" spans="1:19" x14ac:dyDescent="0.25">
      <c r="A16" s="34" t="s">
        <v>15</v>
      </c>
      <c r="B16" s="35">
        <v>75</v>
      </c>
      <c r="C16" s="35">
        <v>690</v>
      </c>
      <c r="D16" s="35">
        <v>6</v>
      </c>
      <c r="E16" s="35">
        <v>1</v>
      </c>
      <c r="F16" s="35">
        <v>1</v>
      </c>
      <c r="G16" s="35">
        <v>7</v>
      </c>
      <c r="H16" s="36">
        <f t="shared" si="0"/>
        <v>780</v>
      </c>
      <c r="I16" s="35">
        <v>20</v>
      </c>
      <c r="J16" s="35">
        <v>302</v>
      </c>
      <c r="K16" s="35">
        <v>0</v>
      </c>
      <c r="L16" s="35">
        <v>4</v>
      </c>
      <c r="M16" s="35">
        <v>0</v>
      </c>
      <c r="N16" s="35">
        <v>1</v>
      </c>
      <c r="O16" s="36">
        <f t="shared" si="1"/>
        <v>327</v>
      </c>
      <c r="P16" s="36">
        <f t="shared" si="2"/>
        <v>1107</v>
      </c>
      <c r="Q16" s="9" t="s">
        <v>34</v>
      </c>
    </row>
    <row r="17" spans="1:17" x14ac:dyDescent="0.25">
      <c r="A17" s="30" t="s">
        <v>14</v>
      </c>
      <c r="B17" s="28">
        <v>28</v>
      </c>
      <c r="C17" s="28">
        <v>134</v>
      </c>
      <c r="D17" s="28">
        <v>1</v>
      </c>
      <c r="E17" s="28">
        <v>0</v>
      </c>
      <c r="F17" s="28">
        <v>0</v>
      </c>
      <c r="G17" s="28">
        <v>0</v>
      </c>
      <c r="H17" s="29">
        <f t="shared" si="0"/>
        <v>163</v>
      </c>
      <c r="I17" s="28">
        <v>31</v>
      </c>
      <c r="J17" s="28">
        <v>87</v>
      </c>
      <c r="K17" s="28">
        <v>0</v>
      </c>
      <c r="L17" s="28">
        <v>0</v>
      </c>
      <c r="M17" s="28">
        <v>0</v>
      </c>
      <c r="N17" s="28">
        <v>0</v>
      </c>
      <c r="O17" s="29">
        <f t="shared" si="1"/>
        <v>118</v>
      </c>
      <c r="P17" s="29">
        <f t="shared" si="2"/>
        <v>281</v>
      </c>
      <c r="Q17" s="9" t="s">
        <v>37</v>
      </c>
    </row>
    <row r="18" spans="1:17" x14ac:dyDescent="0.25">
      <c r="A18" s="34" t="s">
        <v>38</v>
      </c>
      <c r="B18" s="35">
        <v>252</v>
      </c>
      <c r="C18" s="35">
        <v>880</v>
      </c>
      <c r="D18" s="35">
        <v>26</v>
      </c>
      <c r="E18" s="35">
        <v>0</v>
      </c>
      <c r="F18" s="35">
        <v>1</v>
      </c>
      <c r="G18" s="35">
        <v>11</v>
      </c>
      <c r="H18" s="36">
        <f t="shared" si="0"/>
        <v>1170</v>
      </c>
      <c r="I18" s="35">
        <v>10</v>
      </c>
      <c r="J18" s="35">
        <v>52</v>
      </c>
      <c r="K18" s="35">
        <v>0</v>
      </c>
      <c r="L18" s="35">
        <v>0</v>
      </c>
      <c r="M18" s="35">
        <v>0</v>
      </c>
      <c r="N18" s="35">
        <v>1</v>
      </c>
      <c r="O18" s="36">
        <f t="shared" si="1"/>
        <v>63</v>
      </c>
      <c r="P18" s="36">
        <f t="shared" si="2"/>
        <v>1233</v>
      </c>
      <c r="Q18" s="9" t="s">
        <v>30</v>
      </c>
    </row>
    <row r="19" spans="1:17" x14ac:dyDescent="0.25">
      <c r="A19" s="30" t="s">
        <v>39</v>
      </c>
      <c r="B19" s="28">
        <v>223</v>
      </c>
      <c r="C19" s="28">
        <v>765</v>
      </c>
      <c r="D19" s="28">
        <v>2</v>
      </c>
      <c r="E19" s="28">
        <v>0</v>
      </c>
      <c r="F19" s="28">
        <v>0</v>
      </c>
      <c r="G19" s="28">
        <v>7</v>
      </c>
      <c r="H19" s="29">
        <f t="shared" si="0"/>
        <v>997</v>
      </c>
      <c r="I19" s="28">
        <v>21</v>
      </c>
      <c r="J19" s="28">
        <v>79</v>
      </c>
      <c r="K19" s="28">
        <v>0</v>
      </c>
      <c r="L19" s="28">
        <v>0</v>
      </c>
      <c r="M19" s="28">
        <v>0</v>
      </c>
      <c r="N19" s="28">
        <v>0</v>
      </c>
      <c r="O19" s="29">
        <f t="shared" si="1"/>
        <v>100</v>
      </c>
      <c r="P19" s="29">
        <f t="shared" si="2"/>
        <v>1097</v>
      </c>
      <c r="Q19" s="9" t="s">
        <v>40</v>
      </c>
    </row>
    <row r="20" spans="1:17" x14ac:dyDescent="0.25">
      <c r="A20" s="34" t="s">
        <v>42</v>
      </c>
      <c r="B20" s="35">
        <v>112</v>
      </c>
      <c r="C20" s="35">
        <v>135</v>
      </c>
      <c r="D20" s="35">
        <v>18</v>
      </c>
      <c r="E20" s="35">
        <v>0</v>
      </c>
      <c r="F20" s="35">
        <v>0</v>
      </c>
      <c r="G20" s="35">
        <v>4</v>
      </c>
      <c r="H20" s="36">
        <f t="shared" si="0"/>
        <v>269</v>
      </c>
      <c r="I20" s="35">
        <v>0</v>
      </c>
      <c r="J20" s="35">
        <v>1</v>
      </c>
      <c r="K20" s="35">
        <v>0</v>
      </c>
      <c r="L20" s="35">
        <v>0</v>
      </c>
      <c r="M20" s="35">
        <v>0</v>
      </c>
      <c r="N20" s="35">
        <v>0</v>
      </c>
      <c r="O20" s="36">
        <f t="shared" si="1"/>
        <v>1</v>
      </c>
      <c r="P20" s="36">
        <f>H20+O20</f>
        <v>270</v>
      </c>
      <c r="Q20" s="9" t="s">
        <v>43</v>
      </c>
    </row>
    <row r="21" spans="1:17" x14ac:dyDescent="0.25">
      <c r="A21" s="30" t="s">
        <v>44</v>
      </c>
      <c r="B21" s="28">
        <v>211</v>
      </c>
      <c r="C21" s="28">
        <v>826</v>
      </c>
      <c r="D21" s="28">
        <v>3</v>
      </c>
      <c r="E21" s="28">
        <v>0</v>
      </c>
      <c r="F21" s="28">
        <v>0</v>
      </c>
      <c r="G21" s="28">
        <v>1</v>
      </c>
      <c r="H21" s="29">
        <f>SUM(B21:G21)</f>
        <v>1041</v>
      </c>
      <c r="I21" s="28">
        <v>18</v>
      </c>
      <c r="J21" s="28">
        <v>57</v>
      </c>
      <c r="K21" s="28">
        <v>0</v>
      </c>
      <c r="L21" s="28">
        <v>0</v>
      </c>
      <c r="M21" s="28">
        <v>0</v>
      </c>
      <c r="N21" s="28">
        <v>0</v>
      </c>
      <c r="O21" s="29">
        <f>SUM(I21:N21)</f>
        <v>75</v>
      </c>
      <c r="P21" s="29">
        <f t="shared" si="2"/>
        <v>1116</v>
      </c>
      <c r="Q21" s="9" t="s">
        <v>45</v>
      </c>
    </row>
    <row r="22" spans="1:17" x14ac:dyDescent="0.25">
      <c r="A22" s="34" t="s">
        <v>46</v>
      </c>
      <c r="B22" s="35">
        <v>1021</v>
      </c>
      <c r="C22" s="35">
        <v>3160</v>
      </c>
      <c r="D22" s="35">
        <v>13</v>
      </c>
      <c r="E22" s="35">
        <v>6</v>
      </c>
      <c r="F22" s="35">
        <v>0</v>
      </c>
      <c r="G22" s="35">
        <v>27</v>
      </c>
      <c r="H22" s="36">
        <f t="shared" si="0"/>
        <v>4227</v>
      </c>
      <c r="I22" s="35">
        <v>62</v>
      </c>
      <c r="J22" s="35">
        <v>435</v>
      </c>
      <c r="K22" s="35">
        <v>0</v>
      </c>
      <c r="L22" s="35">
        <v>0</v>
      </c>
      <c r="M22" s="35">
        <v>0</v>
      </c>
      <c r="N22" s="35">
        <v>1</v>
      </c>
      <c r="O22" s="36">
        <f t="shared" si="1"/>
        <v>498</v>
      </c>
      <c r="P22" s="36">
        <f t="shared" si="2"/>
        <v>4725</v>
      </c>
      <c r="Q22" s="9" t="s">
        <v>47</v>
      </c>
    </row>
    <row r="23" spans="1:17" x14ac:dyDescent="0.25">
      <c r="A23" s="30" t="s">
        <v>49</v>
      </c>
      <c r="B23" s="28">
        <v>355</v>
      </c>
      <c r="C23" s="28">
        <v>995</v>
      </c>
      <c r="D23" s="28">
        <v>27</v>
      </c>
      <c r="E23" s="28">
        <v>6</v>
      </c>
      <c r="F23" s="28">
        <v>0</v>
      </c>
      <c r="G23" s="28">
        <v>12</v>
      </c>
      <c r="H23" s="29">
        <f t="shared" si="0"/>
        <v>1395</v>
      </c>
      <c r="I23" s="28">
        <v>34</v>
      </c>
      <c r="J23" s="28">
        <v>189</v>
      </c>
      <c r="K23" s="28">
        <v>0</v>
      </c>
      <c r="L23" s="28">
        <v>8</v>
      </c>
      <c r="M23" s="28">
        <v>0</v>
      </c>
      <c r="N23" s="28">
        <v>0</v>
      </c>
      <c r="O23" s="29">
        <f t="shared" si="1"/>
        <v>231</v>
      </c>
      <c r="P23" s="29">
        <f t="shared" si="2"/>
        <v>1626</v>
      </c>
      <c r="Q23" s="9" t="s">
        <v>50</v>
      </c>
    </row>
    <row r="24" spans="1:17" x14ac:dyDescent="0.25">
      <c r="A24" s="34" t="s">
        <v>52</v>
      </c>
      <c r="B24" s="35">
        <v>343</v>
      </c>
      <c r="C24" s="35">
        <v>577</v>
      </c>
      <c r="D24" s="35">
        <v>15</v>
      </c>
      <c r="E24" s="35">
        <v>0</v>
      </c>
      <c r="F24" s="35">
        <v>0</v>
      </c>
      <c r="G24" s="35">
        <v>1</v>
      </c>
      <c r="H24" s="36">
        <f t="shared" si="0"/>
        <v>936</v>
      </c>
      <c r="I24" s="35">
        <v>12</v>
      </c>
      <c r="J24" s="35">
        <v>60</v>
      </c>
      <c r="K24" s="35">
        <v>0</v>
      </c>
      <c r="L24" s="35">
        <v>0</v>
      </c>
      <c r="M24" s="35">
        <v>0</v>
      </c>
      <c r="N24" s="35">
        <v>1</v>
      </c>
      <c r="O24" s="36">
        <f t="shared" si="1"/>
        <v>73</v>
      </c>
      <c r="P24" s="36">
        <f t="shared" si="2"/>
        <v>1009</v>
      </c>
      <c r="Q24" s="9" t="s">
        <v>53</v>
      </c>
    </row>
    <row r="25" spans="1:17" x14ac:dyDescent="0.25">
      <c r="A25" s="30" t="s">
        <v>54</v>
      </c>
      <c r="B25" s="28">
        <v>116</v>
      </c>
      <c r="C25" s="28">
        <v>132</v>
      </c>
      <c r="D25" s="28">
        <v>6</v>
      </c>
      <c r="E25" s="28">
        <v>1</v>
      </c>
      <c r="F25" s="28">
        <v>0</v>
      </c>
      <c r="G25" s="28">
        <v>11</v>
      </c>
      <c r="H25" s="29">
        <f t="shared" si="0"/>
        <v>266</v>
      </c>
      <c r="I25" s="28">
        <v>8</v>
      </c>
      <c r="J25" s="28">
        <v>18</v>
      </c>
      <c r="K25" s="28">
        <v>1</v>
      </c>
      <c r="L25" s="28">
        <v>0</v>
      </c>
      <c r="M25" s="28">
        <v>0</v>
      </c>
      <c r="N25" s="28">
        <v>0</v>
      </c>
      <c r="O25" s="29">
        <f t="shared" si="1"/>
        <v>27</v>
      </c>
      <c r="P25" s="29">
        <f t="shared" si="2"/>
        <v>293</v>
      </c>
      <c r="Q25" s="9" t="s">
        <v>35</v>
      </c>
    </row>
    <row r="26" spans="1:17" x14ac:dyDescent="0.25">
      <c r="A26" s="34" t="s">
        <v>55</v>
      </c>
      <c r="B26" s="35">
        <v>145</v>
      </c>
      <c r="C26" s="35">
        <v>1308</v>
      </c>
      <c r="D26" s="35">
        <v>71</v>
      </c>
      <c r="E26" s="35">
        <v>3</v>
      </c>
      <c r="F26" s="35">
        <v>2</v>
      </c>
      <c r="G26" s="35">
        <v>8</v>
      </c>
      <c r="H26" s="36">
        <f t="shared" si="0"/>
        <v>1537</v>
      </c>
      <c r="I26" s="35">
        <v>0</v>
      </c>
      <c r="J26" s="35">
        <v>31</v>
      </c>
      <c r="K26" s="35">
        <v>0</v>
      </c>
      <c r="L26" s="35">
        <v>0</v>
      </c>
      <c r="M26" s="35">
        <v>0</v>
      </c>
      <c r="N26" s="35">
        <v>0</v>
      </c>
      <c r="O26" s="36">
        <f t="shared" si="1"/>
        <v>31</v>
      </c>
      <c r="P26" s="36">
        <f>H26+O26</f>
        <v>1568</v>
      </c>
      <c r="Q26" s="9" t="s">
        <v>56</v>
      </c>
    </row>
    <row r="27" spans="1:17" x14ac:dyDescent="0.25">
      <c r="A27" s="30" t="s">
        <v>13</v>
      </c>
      <c r="B27" s="28">
        <v>514</v>
      </c>
      <c r="C27" s="28">
        <v>229</v>
      </c>
      <c r="D27" s="28">
        <v>5</v>
      </c>
      <c r="E27" s="28">
        <v>3</v>
      </c>
      <c r="F27" s="28">
        <v>0</v>
      </c>
      <c r="G27" s="28">
        <v>1</v>
      </c>
      <c r="H27" s="29">
        <f t="shared" si="0"/>
        <v>752</v>
      </c>
      <c r="I27" s="28">
        <v>9</v>
      </c>
      <c r="J27" s="28">
        <v>12</v>
      </c>
      <c r="K27" s="28">
        <v>0</v>
      </c>
      <c r="L27" s="28">
        <v>0</v>
      </c>
      <c r="M27" s="28">
        <v>0</v>
      </c>
      <c r="N27" s="28">
        <v>0</v>
      </c>
      <c r="O27" s="29">
        <f t="shared" si="1"/>
        <v>21</v>
      </c>
      <c r="P27" s="29">
        <f t="shared" si="2"/>
        <v>773</v>
      </c>
      <c r="Q27" s="9" t="s">
        <v>36</v>
      </c>
    </row>
    <row r="28" spans="1:17" x14ac:dyDescent="0.25">
      <c r="A28" s="34" t="s">
        <v>12</v>
      </c>
      <c r="B28" s="35">
        <v>390</v>
      </c>
      <c r="C28" s="35">
        <v>888</v>
      </c>
      <c r="D28" s="35">
        <v>13</v>
      </c>
      <c r="E28" s="35">
        <v>1</v>
      </c>
      <c r="F28" s="35">
        <v>0</v>
      </c>
      <c r="G28" s="35">
        <v>3</v>
      </c>
      <c r="H28" s="36">
        <f t="shared" si="0"/>
        <v>1295</v>
      </c>
      <c r="I28" s="35">
        <v>29</v>
      </c>
      <c r="J28" s="35">
        <v>120</v>
      </c>
      <c r="K28" s="35">
        <v>0</v>
      </c>
      <c r="L28" s="35">
        <v>0</v>
      </c>
      <c r="M28" s="35">
        <v>0</v>
      </c>
      <c r="N28" s="35">
        <v>0</v>
      </c>
      <c r="O28" s="36">
        <f t="shared" si="1"/>
        <v>149</v>
      </c>
      <c r="P28" s="36">
        <f t="shared" si="2"/>
        <v>1444</v>
      </c>
      <c r="Q28" s="9" t="s">
        <v>51</v>
      </c>
    </row>
    <row r="29" spans="1:17" ht="15.75" customHeight="1" x14ac:dyDescent="0.25">
      <c r="A29" s="30" t="s">
        <v>11</v>
      </c>
      <c r="B29" s="28">
        <v>331</v>
      </c>
      <c r="C29" s="28">
        <v>929</v>
      </c>
      <c r="D29" s="28">
        <v>22</v>
      </c>
      <c r="E29" s="28">
        <v>0</v>
      </c>
      <c r="F29" s="28">
        <v>1</v>
      </c>
      <c r="G29" s="28">
        <v>17</v>
      </c>
      <c r="H29" s="29">
        <f t="shared" si="0"/>
        <v>1300</v>
      </c>
      <c r="I29" s="28">
        <v>14</v>
      </c>
      <c r="J29" s="28">
        <v>69</v>
      </c>
      <c r="K29" s="28">
        <v>0</v>
      </c>
      <c r="L29" s="28">
        <v>0</v>
      </c>
      <c r="M29" s="28">
        <v>0</v>
      </c>
      <c r="N29" s="28">
        <v>0</v>
      </c>
      <c r="O29" s="29">
        <f t="shared" si="1"/>
        <v>83</v>
      </c>
      <c r="P29" s="29">
        <f t="shared" si="2"/>
        <v>1383</v>
      </c>
      <c r="Q29" s="9" t="s">
        <v>48</v>
      </c>
    </row>
    <row r="30" spans="1:17" x14ac:dyDescent="0.25">
      <c r="A30" s="34" t="s">
        <v>57</v>
      </c>
      <c r="B30" s="35">
        <v>862</v>
      </c>
      <c r="C30" s="35">
        <v>200</v>
      </c>
      <c r="D30" s="35">
        <v>2</v>
      </c>
      <c r="E30" s="35">
        <v>11</v>
      </c>
      <c r="F30" s="35">
        <v>0</v>
      </c>
      <c r="G30" s="35">
        <v>637</v>
      </c>
      <c r="H30" s="36">
        <f t="shared" si="0"/>
        <v>1712</v>
      </c>
      <c r="I30" s="35">
        <v>5</v>
      </c>
      <c r="J30" s="35">
        <v>10</v>
      </c>
      <c r="K30" s="35">
        <v>0</v>
      </c>
      <c r="L30" s="35">
        <v>3</v>
      </c>
      <c r="M30" s="35">
        <v>0</v>
      </c>
      <c r="N30" s="35">
        <v>2</v>
      </c>
      <c r="O30" s="36">
        <f t="shared" si="1"/>
        <v>20</v>
      </c>
      <c r="P30" s="36">
        <f t="shared" si="2"/>
        <v>1732</v>
      </c>
      <c r="Q30" s="9" t="s">
        <v>58</v>
      </c>
    </row>
    <row r="31" spans="1:17" x14ac:dyDescent="0.25">
      <c r="A31" s="30" t="s">
        <v>10</v>
      </c>
      <c r="B31" s="28">
        <v>445</v>
      </c>
      <c r="C31" s="28">
        <v>713</v>
      </c>
      <c r="D31" s="28">
        <v>28</v>
      </c>
      <c r="E31" s="28">
        <v>5</v>
      </c>
      <c r="F31" s="28">
        <v>0</v>
      </c>
      <c r="G31" s="28">
        <v>9</v>
      </c>
      <c r="H31" s="29">
        <f t="shared" si="0"/>
        <v>1200</v>
      </c>
      <c r="I31" s="28">
        <v>31</v>
      </c>
      <c r="J31" s="28">
        <v>98</v>
      </c>
      <c r="K31" s="28">
        <v>0</v>
      </c>
      <c r="L31" s="28">
        <v>0</v>
      </c>
      <c r="M31" s="28">
        <v>0</v>
      </c>
      <c r="N31" s="28">
        <v>0</v>
      </c>
      <c r="O31" s="29">
        <f t="shared" si="1"/>
        <v>129</v>
      </c>
      <c r="P31" s="29">
        <f t="shared" si="2"/>
        <v>1329</v>
      </c>
      <c r="Q31" s="9" t="s">
        <v>41</v>
      </c>
    </row>
    <row r="32" spans="1:17" x14ac:dyDescent="0.25">
      <c r="A32" s="34" t="s">
        <v>59</v>
      </c>
      <c r="B32" s="35">
        <v>183</v>
      </c>
      <c r="C32" s="35">
        <v>720</v>
      </c>
      <c r="D32" s="35">
        <v>23</v>
      </c>
      <c r="E32" s="35">
        <v>1</v>
      </c>
      <c r="F32" s="35">
        <v>0</v>
      </c>
      <c r="G32" s="35">
        <v>55</v>
      </c>
      <c r="H32" s="36">
        <f t="shared" si="0"/>
        <v>982</v>
      </c>
      <c r="I32" s="35">
        <v>80</v>
      </c>
      <c r="J32" s="35">
        <v>521</v>
      </c>
      <c r="K32" s="35">
        <v>3</v>
      </c>
      <c r="L32" s="35">
        <v>1</v>
      </c>
      <c r="M32" s="35">
        <v>0</v>
      </c>
      <c r="N32" s="35">
        <v>4</v>
      </c>
      <c r="O32" s="36">
        <f t="shared" si="1"/>
        <v>609</v>
      </c>
      <c r="P32" s="36">
        <f t="shared" si="2"/>
        <v>1591</v>
      </c>
      <c r="Q32" s="9" t="s">
        <v>60</v>
      </c>
    </row>
    <row r="33" spans="1:23" x14ac:dyDescent="0.25">
      <c r="A33" s="30" t="s">
        <v>62</v>
      </c>
      <c r="B33" s="28">
        <v>55</v>
      </c>
      <c r="C33" s="28">
        <v>361</v>
      </c>
      <c r="D33" s="28">
        <v>0</v>
      </c>
      <c r="E33" s="28">
        <v>0</v>
      </c>
      <c r="F33" s="28">
        <v>0</v>
      </c>
      <c r="G33" s="28">
        <v>8</v>
      </c>
      <c r="H33" s="29">
        <f t="shared" si="0"/>
        <v>424</v>
      </c>
      <c r="I33" s="28">
        <v>39</v>
      </c>
      <c r="J33" s="28">
        <v>514</v>
      </c>
      <c r="K33" s="28">
        <v>2</v>
      </c>
      <c r="L33" s="28">
        <v>0</v>
      </c>
      <c r="M33" s="28">
        <v>0</v>
      </c>
      <c r="N33" s="28">
        <v>2</v>
      </c>
      <c r="O33" s="29">
        <f t="shared" si="1"/>
        <v>557</v>
      </c>
      <c r="P33" s="29">
        <f t="shared" si="2"/>
        <v>981</v>
      </c>
      <c r="Q33" s="9" t="s">
        <v>63</v>
      </c>
    </row>
    <row r="34" spans="1:23" x14ac:dyDescent="0.25">
      <c r="A34" s="34" t="s">
        <v>64</v>
      </c>
      <c r="B34" s="35">
        <v>124</v>
      </c>
      <c r="C34" s="35">
        <v>265</v>
      </c>
      <c r="D34" s="35">
        <v>5</v>
      </c>
      <c r="E34" s="35">
        <v>0</v>
      </c>
      <c r="F34" s="35">
        <v>0</v>
      </c>
      <c r="G34" s="35">
        <v>4</v>
      </c>
      <c r="H34" s="36">
        <f t="shared" si="0"/>
        <v>398</v>
      </c>
      <c r="I34" s="35">
        <v>1</v>
      </c>
      <c r="J34" s="35">
        <v>4</v>
      </c>
      <c r="K34" s="35">
        <v>0</v>
      </c>
      <c r="L34" s="35">
        <v>0</v>
      </c>
      <c r="M34" s="35">
        <v>0</v>
      </c>
      <c r="N34" s="35">
        <v>0</v>
      </c>
      <c r="O34" s="36">
        <f t="shared" si="1"/>
        <v>5</v>
      </c>
      <c r="P34" s="36">
        <f t="shared" si="2"/>
        <v>403</v>
      </c>
      <c r="Q34" s="9" t="s">
        <v>21</v>
      </c>
    </row>
    <row r="35" spans="1:23" x14ac:dyDescent="0.25">
      <c r="A35" s="30" t="s">
        <v>65</v>
      </c>
      <c r="B35" s="28">
        <v>206</v>
      </c>
      <c r="C35" s="28">
        <v>1335</v>
      </c>
      <c r="D35" s="28">
        <v>27</v>
      </c>
      <c r="E35" s="28">
        <v>0</v>
      </c>
      <c r="F35" s="28">
        <v>2</v>
      </c>
      <c r="G35" s="28">
        <v>0</v>
      </c>
      <c r="H35" s="29">
        <f t="shared" si="0"/>
        <v>1570</v>
      </c>
      <c r="I35" s="28">
        <v>56</v>
      </c>
      <c r="J35" s="28">
        <v>2596</v>
      </c>
      <c r="K35" s="28">
        <v>7</v>
      </c>
      <c r="L35" s="28">
        <v>0</v>
      </c>
      <c r="M35" s="28">
        <v>0</v>
      </c>
      <c r="N35" s="28">
        <v>1</v>
      </c>
      <c r="O35" s="29">
        <f t="shared" si="1"/>
        <v>2660</v>
      </c>
      <c r="P35" s="29">
        <f>H35+O35</f>
        <v>4230</v>
      </c>
      <c r="Q35" s="9" t="s">
        <v>82</v>
      </c>
    </row>
    <row r="36" spans="1:23" x14ac:dyDescent="0.25">
      <c r="A36" s="34" t="s">
        <v>9</v>
      </c>
      <c r="B36" s="35">
        <v>182</v>
      </c>
      <c r="C36" s="35">
        <v>555</v>
      </c>
      <c r="D36" s="35">
        <v>13</v>
      </c>
      <c r="E36" s="35">
        <v>0</v>
      </c>
      <c r="F36" s="35">
        <v>0</v>
      </c>
      <c r="G36" s="35">
        <v>0</v>
      </c>
      <c r="H36" s="36">
        <f t="shared" si="0"/>
        <v>750</v>
      </c>
      <c r="I36" s="35">
        <v>17</v>
      </c>
      <c r="J36" s="35">
        <v>131</v>
      </c>
      <c r="K36" s="35">
        <v>0</v>
      </c>
      <c r="L36" s="35">
        <v>0</v>
      </c>
      <c r="M36" s="35">
        <v>0</v>
      </c>
      <c r="N36" s="35">
        <v>0</v>
      </c>
      <c r="O36" s="36">
        <f t="shared" si="1"/>
        <v>148</v>
      </c>
      <c r="P36" s="36">
        <f t="shared" si="2"/>
        <v>898</v>
      </c>
      <c r="Q36" s="9" t="s">
        <v>32</v>
      </c>
    </row>
    <row r="37" spans="1:23" x14ac:dyDescent="0.25">
      <c r="A37" s="30" t="s">
        <v>8</v>
      </c>
      <c r="B37" s="28">
        <v>699</v>
      </c>
      <c r="C37" s="28">
        <v>1992</v>
      </c>
      <c r="D37" s="28">
        <v>25</v>
      </c>
      <c r="E37" s="28">
        <v>0</v>
      </c>
      <c r="F37" s="28">
        <v>0</v>
      </c>
      <c r="G37" s="28">
        <v>26</v>
      </c>
      <c r="H37" s="29">
        <f t="shared" si="0"/>
        <v>2742</v>
      </c>
      <c r="I37" s="28">
        <v>114</v>
      </c>
      <c r="J37" s="28">
        <v>662</v>
      </c>
      <c r="K37" s="28">
        <v>0</v>
      </c>
      <c r="L37" s="28">
        <v>0</v>
      </c>
      <c r="M37" s="28">
        <v>0</v>
      </c>
      <c r="N37" s="28">
        <v>0</v>
      </c>
      <c r="O37" s="29">
        <f t="shared" si="1"/>
        <v>776</v>
      </c>
      <c r="P37" s="29">
        <f t="shared" si="2"/>
        <v>3518</v>
      </c>
      <c r="Q37" s="9" t="s">
        <v>24</v>
      </c>
    </row>
    <row r="38" spans="1:23" x14ac:dyDescent="0.25">
      <c r="A38" s="34" t="s">
        <v>66</v>
      </c>
      <c r="B38" s="35">
        <v>342</v>
      </c>
      <c r="C38" s="35">
        <v>432</v>
      </c>
      <c r="D38" s="35">
        <v>12</v>
      </c>
      <c r="E38" s="35">
        <v>1</v>
      </c>
      <c r="F38" s="35">
        <v>0</v>
      </c>
      <c r="G38" s="35">
        <v>34</v>
      </c>
      <c r="H38" s="36">
        <f t="shared" si="0"/>
        <v>821</v>
      </c>
      <c r="I38" s="35">
        <v>5</v>
      </c>
      <c r="J38" s="35">
        <v>7</v>
      </c>
      <c r="K38" s="35">
        <v>0</v>
      </c>
      <c r="L38" s="35">
        <v>1</v>
      </c>
      <c r="M38" s="35">
        <v>0</v>
      </c>
      <c r="N38" s="35">
        <v>0</v>
      </c>
      <c r="O38" s="36">
        <f t="shared" si="1"/>
        <v>13</v>
      </c>
      <c r="P38" s="36">
        <f t="shared" si="2"/>
        <v>834</v>
      </c>
      <c r="Q38" s="9" t="s">
        <v>61</v>
      </c>
    </row>
    <row r="39" spans="1:23" x14ac:dyDescent="0.25">
      <c r="A39" s="30" t="s">
        <v>7</v>
      </c>
      <c r="B39" s="28">
        <v>129</v>
      </c>
      <c r="C39" s="28">
        <v>179</v>
      </c>
      <c r="D39" s="28">
        <v>1</v>
      </c>
      <c r="E39" s="28">
        <v>0</v>
      </c>
      <c r="F39" s="28">
        <v>0</v>
      </c>
      <c r="G39" s="28">
        <v>4</v>
      </c>
      <c r="H39" s="29">
        <f t="shared" si="0"/>
        <v>313</v>
      </c>
      <c r="I39" s="28">
        <v>25</v>
      </c>
      <c r="J39" s="28">
        <v>77</v>
      </c>
      <c r="K39" s="28">
        <v>0</v>
      </c>
      <c r="L39" s="28">
        <v>0</v>
      </c>
      <c r="M39" s="28">
        <v>0</v>
      </c>
      <c r="N39" s="28">
        <v>1</v>
      </c>
      <c r="O39" s="29">
        <f t="shared" si="1"/>
        <v>103</v>
      </c>
      <c r="P39" s="29">
        <f t="shared" si="2"/>
        <v>416</v>
      </c>
      <c r="Q39" s="9" t="s">
        <v>19</v>
      </c>
    </row>
    <row r="40" spans="1:23" ht="7.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23" x14ac:dyDescent="0.25">
      <c r="A41" s="31" t="s">
        <v>0</v>
      </c>
      <c r="B41" s="33">
        <f t="shared" ref="B41:P41" si="3">SUM(B8:B39)</f>
        <v>11392</v>
      </c>
      <c r="C41" s="33">
        <f t="shared" si="3"/>
        <v>31745</v>
      </c>
      <c r="D41" s="33">
        <f t="shared" si="3"/>
        <v>614</v>
      </c>
      <c r="E41" s="33">
        <f t="shared" si="3"/>
        <v>59</v>
      </c>
      <c r="F41" s="33">
        <f t="shared" si="3"/>
        <v>9</v>
      </c>
      <c r="G41" s="33">
        <f t="shared" si="3"/>
        <v>1234</v>
      </c>
      <c r="H41" s="33">
        <f t="shared" si="3"/>
        <v>45053</v>
      </c>
      <c r="I41" s="33">
        <f t="shared" si="3"/>
        <v>980</v>
      </c>
      <c r="J41" s="33">
        <f t="shared" si="3"/>
        <v>12968</v>
      </c>
      <c r="K41" s="33">
        <f t="shared" si="3"/>
        <v>37</v>
      </c>
      <c r="L41" s="33">
        <f t="shared" si="3"/>
        <v>24</v>
      </c>
      <c r="M41" s="33">
        <f t="shared" si="3"/>
        <v>0</v>
      </c>
      <c r="N41" s="33">
        <f t="shared" si="3"/>
        <v>24</v>
      </c>
      <c r="O41" s="33">
        <f t="shared" si="3"/>
        <v>14033</v>
      </c>
      <c r="P41" s="33">
        <f t="shared" si="3"/>
        <v>59086</v>
      </c>
    </row>
    <row r="43" spans="1:23" x14ac:dyDescent="0.25">
      <c r="A43" s="10" t="s">
        <v>84</v>
      </c>
    </row>
    <row r="44" spans="1:23" x14ac:dyDescent="0.25">
      <c r="A44" s="10" t="s">
        <v>85</v>
      </c>
      <c r="T44" s="4"/>
      <c r="W44" s="1"/>
    </row>
    <row r="45" spans="1:23" x14ac:dyDescent="0.25">
      <c r="A45" s="10" t="s">
        <v>86</v>
      </c>
      <c r="W45" s="1"/>
    </row>
    <row r="46" spans="1:23" x14ac:dyDescent="0.25">
      <c r="A46" s="10" t="s">
        <v>87</v>
      </c>
      <c r="W46" s="1"/>
    </row>
    <row r="47" spans="1:23" x14ac:dyDescent="0.25">
      <c r="A47" s="10" t="s">
        <v>88</v>
      </c>
      <c r="W47" s="1"/>
    </row>
    <row r="48" spans="1:23" x14ac:dyDescent="0.25">
      <c r="A48" s="10" t="s">
        <v>89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zoomScaleNormal="100" workbookViewId="0">
      <selection activeCell="H89" sqref="H89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4" t="s">
        <v>98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Q6" s="17"/>
      <c r="S6" s="8"/>
    </row>
    <row r="7" spans="1:19" ht="9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7"/>
      <c r="S7" s="8"/>
    </row>
    <row r="8" spans="1:19" x14ac:dyDescent="0.25">
      <c r="A8" s="34" t="s">
        <v>18</v>
      </c>
      <c r="B8" s="35">
        <v>27</v>
      </c>
      <c r="C8" s="35">
        <v>52</v>
      </c>
      <c r="D8" s="35">
        <v>0</v>
      </c>
      <c r="E8" s="35">
        <v>0</v>
      </c>
      <c r="F8" s="35">
        <v>131</v>
      </c>
      <c r="G8" s="35">
        <v>0</v>
      </c>
      <c r="H8" s="36">
        <f t="shared" ref="H8:H39" si="0">SUM(B8:G8)</f>
        <v>210</v>
      </c>
      <c r="I8" s="35">
        <v>10</v>
      </c>
      <c r="J8" s="35">
        <v>36</v>
      </c>
      <c r="K8" s="35">
        <v>0</v>
      </c>
      <c r="L8" s="35">
        <v>0</v>
      </c>
      <c r="M8" s="35">
        <v>61</v>
      </c>
      <c r="N8" s="35">
        <v>0</v>
      </c>
      <c r="O8" s="36">
        <f>SUM(I8:N8)</f>
        <v>107</v>
      </c>
      <c r="P8" s="36">
        <f>H8+O8</f>
        <v>317</v>
      </c>
      <c r="Q8" s="9" t="s">
        <v>20</v>
      </c>
    </row>
    <row r="9" spans="1:19" x14ac:dyDescent="0.25">
      <c r="A9" s="30" t="s">
        <v>22</v>
      </c>
      <c r="B9" s="28">
        <v>8</v>
      </c>
      <c r="C9" s="28">
        <v>34</v>
      </c>
      <c r="D9" s="28">
        <v>0</v>
      </c>
      <c r="E9" s="28">
        <v>0</v>
      </c>
      <c r="F9" s="28">
        <v>192</v>
      </c>
      <c r="G9" s="28">
        <v>0</v>
      </c>
      <c r="H9" s="29">
        <f t="shared" si="0"/>
        <v>234</v>
      </c>
      <c r="I9" s="28">
        <v>20</v>
      </c>
      <c r="J9" s="28">
        <v>65</v>
      </c>
      <c r="K9" s="28">
        <v>2</v>
      </c>
      <c r="L9" s="28">
        <v>0</v>
      </c>
      <c r="M9" s="28">
        <v>379</v>
      </c>
      <c r="N9" s="28">
        <v>1</v>
      </c>
      <c r="O9" s="29">
        <f t="shared" ref="O9:O38" si="1">SUM(I9:N9)</f>
        <v>467</v>
      </c>
      <c r="P9" s="29">
        <f t="shared" ref="P9:P39" si="2">H9+O9</f>
        <v>701</v>
      </c>
      <c r="Q9" s="9" t="s">
        <v>23</v>
      </c>
    </row>
    <row r="10" spans="1:19" x14ac:dyDescent="0.25">
      <c r="A10" s="34" t="s">
        <v>25</v>
      </c>
      <c r="B10" s="35">
        <v>9</v>
      </c>
      <c r="C10" s="35">
        <v>3</v>
      </c>
      <c r="D10" s="35">
        <v>0</v>
      </c>
      <c r="E10" s="35">
        <v>0</v>
      </c>
      <c r="F10" s="35">
        <v>43</v>
      </c>
      <c r="G10" s="35">
        <v>95</v>
      </c>
      <c r="H10" s="36">
        <f t="shared" si="0"/>
        <v>150</v>
      </c>
      <c r="I10" s="35">
        <v>1</v>
      </c>
      <c r="J10" s="35">
        <v>8</v>
      </c>
      <c r="K10" s="35">
        <v>0</v>
      </c>
      <c r="L10" s="35">
        <v>0</v>
      </c>
      <c r="M10" s="35">
        <v>18</v>
      </c>
      <c r="N10" s="35">
        <v>5</v>
      </c>
      <c r="O10" s="36">
        <f t="shared" si="1"/>
        <v>32</v>
      </c>
      <c r="P10" s="36">
        <f t="shared" si="2"/>
        <v>182</v>
      </c>
      <c r="Q10" s="9" t="s">
        <v>26</v>
      </c>
    </row>
    <row r="11" spans="1:19" ht="13.5" customHeight="1" x14ac:dyDescent="0.25">
      <c r="A11" s="30" t="s">
        <v>17</v>
      </c>
      <c r="B11" s="28">
        <v>17</v>
      </c>
      <c r="C11" s="28">
        <v>49</v>
      </c>
      <c r="D11" s="28">
        <v>0</v>
      </c>
      <c r="E11" s="28">
        <v>0</v>
      </c>
      <c r="F11" s="28">
        <v>13</v>
      </c>
      <c r="G11" s="28">
        <v>60</v>
      </c>
      <c r="H11" s="29">
        <f t="shared" si="0"/>
        <v>139</v>
      </c>
      <c r="I11" s="28">
        <v>0</v>
      </c>
      <c r="J11" s="28">
        <v>4</v>
      </c>
      <c r="K11" s="28">
        <v>0</v>
      </c>
      <c r="L11" s="28">
        <v>0</v>
      </c>
      <c r="M11" s="28">
        <v>4</v>
      </c>
      <c r="N11" s="28">
        <v>1</v>
      </c>
      <c r="O11" s="29">
        <f t="shared" si="1"/>
        <v>9</v>
      </c>
      <c r="P11" s="29">
        <f t="shared" si="2"/>
        <v>148</v>
      </c>
      <c r="Q11" s="9" t="s">
        <v>81</v>
      </c>
    </row>
    <row r="12" spans="1:19" x14ac:dyDescent="0.25">
      <c r="A12" s="34" t="s">
        <v>29</v>
      </c>
      <c r="B12" s="35">
        <v>33</v>
      </c>
      <c r="C12" s="35">
        <v>58</v>
      </c>
      <c r="D12" s="35">
        <v>1</v>
      </c>
      <c r="E12" s="35">
        <v>2</v>
      </c>
      <c r="F12" s="35">
        <v>207</v>
      </c>
      <c r="G12" s="35">
        <v>16</v>
      </c>
      <c r="H12" s="36">
        <f t="shared" si="0"/>
        <v>317</v>
      </c>
      <c r="I12" s="35">
        <v>4</v>
      </c>
      <c r="J12" s="35">
        <v>8</v>
      </c>
      <c r="K12" s="35">
        <v>0</v>
      </c>
      <c r="L12" s="35">
        <v>0</v>
      </c>
      <c r="M12" s="35">
        <v>12</v>
      </c>
      <c r="N12" s="35">
        <v>1</v>
      </c>
      <c r="O12" s="36">
        <f t="shared" si="1"/>
        <v>25</v>
      </c>
      <c r="P12" s="36">
        <f t="shared" si="2"/>
        <v>342</v>
      </c>
      <c r="Q12" s="9" t="s">
        <v>27</v>
      </c>
    </row>
    <row r="13" spans="1:19" x14ac:dyDescent="0.25">
      <c r="A13" s="30" t="s">
        <v>16</v>
      </c>
      <c r="B13" s="28">
        <v>16</v>
      </c>
      <c r="C13" s="28">
        <v>34</v>
      </c>
      <c r="D13" s="28">
        <v>1</v>
      </c>
      <c r="E13" s="28">
        <v>0</v>
      </c>
      <c r="F13" s="28">
        <v>126</v>
      </c>
      <c r="G13" s="28">
        <v>1</v>
      </c>
      <c r="H13" s="29">
        <f t="shared" si="0"/>
        <v>178</v>
      </c>
      <c r="I13" s="28">
        <v>39</v>
      </c>
      <c r="J13" s="28">
        <v>85</v>
      </c>
      <c r="K13" s="28">
        <v>1</v>
      </c>
      <c r="L13" s="28">
        <v>0</v>
      </c>
      <c r="M13" s="28">
        <v>451</v>
      </c>
      <c r="N13" s="28">
        <v>2</v>
      </c>
      <c r="O13" s="29">
        <f t="shared" si="1"/>
        <v>578</v>
      </c>
      <c r="P13" s="29">
        <f t="shared" si="2"/>
        <v>756</v>
      </c>
      <c r="Q13" s="9" t="s">
        <v>31</v>
      </c>
    </row>
    <row r="14" spans="1:19" x14ac:dyDescent="0.25">
      <c r="A14" s="34" t="s">
        <v>79</v>
      </c>
      <c r="B14" s="35">
        <v>260</v>
      </c>
      <c r="C14" s="35">
        <v>611</v>
      </c>
      <c r="D14" s="35">
        <v>42</v>
      </c>
      <c r="E14" s="35">
        <v>0</v>
      </c>
      <c r="F14" s="35">
        <v>3071</v>
      </c>
      <c r="G14" s="35">
        <v>169</v>
      </c>
      <c r="H14" s="36">
        <f>SUM(B14:G14)</f>
        <v>4153</v>
      </c>
      <c r="I14" s="35">
        <v>62</v>
      </c>
      <c r="J14" s="35">
        <v>283</v>
      </c>
      <c r="K14" s="35">
        <v>29</v>
      </c>
      <c r="L14" s="35">
        <v>0</v>
      </c>
      <c r="M14" s="35">
        <v>592</v>
      </c>
      <c r="N14" s="35">
        <v>9</v>
      </c>
      <c r="O14" s="36">
        <f>SUM(I14:N14)</f>
        <v>975</v>
      </c>
      <c r="P14" s="36">
        <f>H14+O14</f>
        <v>5128</v>
      </c>
      <c r="Q14" s="9" t="s">
        <v>80</v>
      </c>
    </row>
    <row r="15" spans="1:19" x14ac:dyDescent="0.25">
      <c r="A15" s="30" t="s">
        <v>33</v>
      </c>
      <c r="B15" s="28">
        <v>14</v>
      </c>
      <c r="C15" s="28">
        <v>40</v>
      </c>
      <c r="D15" s="28">
        <v>0</v>
      </c>
      <c r="E15" s="28">
        <v>0</v>
      </c>
      <c r="F15" s="28">
        <v>326</v>
      </c>
      <c r="G15" s="28">
        <v>0</v>
      </c>
      <c r="H15" s="29">
        <f t="shared" si="0"/>
        <v>380</v>
      </c>
      <c r="I15" s="28">
        <v>14</v>
      </c>
      <c r="J15" s="28">
        <v>65</v>
      </c>
      <c r="K15" s="28">
        <v>1</v>
      </c>
      <c r="L15" s="28">
        <v>0</v>
      </c>
      <c r="M15" s="28">
        <v>250</v>
      </c>
      <c r="N15" s="28">
        <v>0</v>
      </c>
      <c r="O15" s="29">
        <f t="shared" si="1"/>
        <v>330</v>
      </c>
      <c r="P15" s="29">
        <f t="shared" si="2"/>
        <v>710</v>
      </c>
      <c r="Q15" s="9" t="s">
        <v>28</v>
      </c>
    </row>
    <row r="16" spans="1:19" x14ac:dyDescent="0.25">
      <c r="A16" s="34" t="s">
        <v>15</v>
      </c>
      <c r="B16" s="35">
        <v>9</v>
      </c>
      <c r="C16" s="35">
        <v>38</v>
      </c>
      <c r="D16" s="35">
        <v>0</v>
      </c>
      <c r="E16" s="35">
        <v>1</v>
      </c>
      <c r="F16" s="35">
        <v>363</v>
      </c>
      <c r="G16" s="35">
        <v>0</v>
      </c>
      <c r="H16" s="36">
        <f t="shared" si="0"/>
        <v>411</v>
      </c>
      <c r="I16" s="35">
        <v>18</v>
      </c>
      <c r="J16" s="35">
        <v>48</v>
      </c>
      <c r="K16" s="35">
        <v>0</v>
      </c>
      <c r="L16" s="35">
        <v>0</v>
      </c>
      <c r="M16" s="35">
        <v>143</v>
      </c>
      <c r="N16" s="35">
        <v>0</v>
      </c>
      <c r="O16" s="36">
        <f t="shared" si="1"/>
        <v>209</v>
      </c>
      <c r="P16" s="36">
        <f t="shared" si="2"/>
        <v>620</v>
      </c>
      <c r="Q16" s="9" t="s">
        <v>34</v>
      </c>
    </row>
    <row r="17" spans="1:17" x14ac:dyDescent="0.25">
      <c r="A17" s="30" t="s">
        <v>14</v>
      </c>
      <c r="B17" s="28">
        <v>1</v>
      </c>
      <c r="C17" s="28">
        <v>6</v>
      </c>
      <c r="D17" s="28">
        <v>0</v>
      </c>
      <c r="E17" s="28">
        <v>0</v>
      </c>
      <c r="F17" s="28">
        <v>19</v>
      </c>
      <c r="G17" s="28">
        <v>0</v>
      </c>
      <c r="H17" s="29">
        <f t="shared" si="0"/>
        <v>26</v>
      </c>
      <c r="I17" s="28">
        <v>5</v>
      </c>
      <c r="J17" s="28">
        <v>15</v>
      </c>
      <c r="K17" s="28">
        <v>0</v>
      </c>
      <c r="L17" s="28">
        <v>0</v>
      </c>
      <c r="M17" s="28">
        <v>8</v>
      </c>
      <c r="N17" s="28">
        <v>0</v>
      </c>
      <c r="O17" s="29">
        <f t="shared" si="1"/>
        <v>28</v>
      </c>
      <c r="P17" s="29">
        <f t="shared" si="2"/>
        <v>54</v>
      </c>
      <c r="Q17" s="9" t="s">
        <v>37</v>
      </c>
    </row>
    <row r="18" spans="1:17" x14ac:dyDescent="0.25">
      <c r="A18" s="34" t="s">
        <v>38</v>
      </c>
      <c r="B18" s="35">
        <v>30</v>
      </c>
      <c r="C18" s="35">
        <v>76</v>
      </c>
      <c r="D18" s="35">
        <v>0</v>
      </c>
      <c r="E18" s="35">
        <v>0</v>
      </c>
      <c r="F18" s="35">
        <v>161</v>
      </c>
      <c r="G18" s="35">
        <v>8</v>
      </c>
      <c r="H18" s="36">
        <f t="shared" si="0"/>
        <v>275</v>
      </c>
      <c r="I18" s="35">
        <v>5</v>
      </c>
      <c r="J18" s="35">
        <v>40</v>
      </c>
      <c r="K18" s="35">
        <v>0</v>
      </c>
      <c r="L18" s="35">
        <v>0</v>
      </c>
      <c r="M18" s="35">
        <v>39</v>
      </c>
      <c r="N18" s="35">
        <v>0</v>
      </c>
      <c r="O18" s="36">
        <f t="shared" si="1"/>
        <v>84</v>
      </c>
      <c r="P18" s="36">
        <f t="shared" si="2"/>
        <v>359</v>
      </c>
      <c r="Q18" s="9" t="s">
        <v>30</v>
      </c>
    </row>
    <row r="19" spans="1:17" x14ac:dyDescent="0.25">
      <c r="A19" s="30" t="s">
        <v>39</v>
      </c>
      <c r="B19" s="28">
        <v>29</v>
      </c>
      <c r="C19" s="28">
        <v>43</v>
      </c>
      <c r="D19" s="28">
        <v>0</v>
      </c>
      <c r="E19" s="28">
        <v>0</v>
      </c>
      <c r="F19" s="28">
        <v>178</v>
      </c>
      <c r="G19" s="28">
        <v>1</v>
      </c>
      <c r="H19" s="29">
        <f t="shared" si="0"/>
        <v>251</v>
      </c>
      <c r="I19" s="28">
        <v>15</v>
      </c>
      <c r="J19" s="28">
        <v>45</v>
      </c>
      <c r="K19" s="28">
        <v>0</v>
      </c>
      <c r="L19" s="28">
        <v>0</v>
      </c>
      <c r="M19" s="28">
        <v>75</v>
      </c>
      <c r="N19" s="28">
        <v>0</v>
      </c>
      <c r="O19" s="29">
        <f t="shared" si="1"/>
        <v>135</v>
      </c>
      <c r="P19" s="29">
        <f t="shared" si="2"/>
        <v>386</v>
      </c>
      <c r="Q19" s="9" t="s">
        <v>40</v>
      </c>
    </row>
    <row r="20" spans="1:17" ht="15.75" customHeight="1" x14ac:dyDescent="0.25">
      <c r="A20" s="34" t="s">
        <v>42</v>
      </c>
      <c r="B20" s="35">
        <v>16</v>
      </c>
      <c r="C20" s="35">
        <v>8</v>
      </c>
      <c r="D20" s="35">
        <v>0</v>
      </c>
      <c r="E20" s="35">
        <v>0</v>
      </c>
      <c r="F20" s="35">
        <v>65</v>
      </c>
      <c r="G20" s="35">
        <v>0</v>
      </c>
      <c r="H20" s="36">
        <f t="shared" si="0"/>
        <v>89</v>
      </c>
      <c r="I20" s="35">
        <v>0</v>
      </c>
      <c r="J20" s="35">
        <v>5</v>
      </c>
      <c r="K20" s="35">
        <v>0</v>
      </c>
      <c r="L20" s="35">
        <v>0</v>
      </c>
      <c r="M20" s="35">
        <v>9</v>
      </c>
      <c r="N20" s="35">
        <v>0</v>
      </c>
      <c r="O20" s="36">
        <f t="shared" si="1"/>
        <v>14</v>
      </c>
      <c r="P20" s="36">
        <f>H20+O20</f>
        <v>103</v>
      </c>
      <c r="Q20" s="9" t="s">
        <v>43</v>
      </c>
    </row>
    <row r="21" spans="1:17" x14ac:dyDescent="0.25">
      <c r="A21" s="30" t="s">
        <v>44</v>
      </c>
      <c r="B21" s="28">
        <v>23</v>
      </c>
      <c r="C21" s="28">
        <v>60</v>
      </c>
      <c r="D21" s="28">
        <v>0</v>
      </c>
      <c r="E21" s="28">
        <v>0</v>
      </c>
      <c r="F21" s="28">
        <v>377</v>
      </c>
      <c r="G21" s="28">
        <v>3</v>
      </c>
      <c r="H21" s="29">
        <f>SUM(B21:G21)</f>
        <v>463</v>
      </c>
      <c r="I21" s="28">
        <v>4</v>
      </c>
      <c r="J21" s="28">
        <v>81</v>
      </c>
      <c r="K21" s="28">
        <v>0</v>
      </c>
      <c r="L21" s="28">
        <v>0</v>
      </c>
      <c r="M21" s="28">
        <v>53</v>
      </c>
      <c r="N21" s="28">
        <v>0</v>
      </c>
      <c r="O21" s="29">
        <f t="shared" si="1"/>
        <v>138</v>
      </c>
      <c r="P21" s="29">
        <f t="shared" si="2"/>
        <v>601</v>
      </c>
      <c r="Q21" s="9" t="s">
        <v>45</v>
      </c>
    </row>
    <row r="22" spans="1:17" x14ac:dyDescent="0.25">
      <c r="A22" s="34" t="s">
        <v>46</v>
      </c>
      <c r="B22" s="35">
        <v>230</v>
      </c>
      <c r="C22" s="35">
        <v>251</v>
      </c>
      <c r="D22" s="35">
        <v>2</v>
      </c>
      <c r="E22" s="35">
        <v>0</v>
      </c>
      <c r="F22" s="35">
        <v>508</v>
      </c>
      <c r="G22" s="35">
        <v>55</v>
      </c>
      <c r="H22" s="36">
        <f t="shared" si="0"/>
        <v>1046</v>
      </c>
      <c r="I22" s="35">
        <v>37</v>
      </c>
      <c r="J22" s="35">
        <v>215</v>
      </c>
      <c r="K22" s="35">
        <v>0</v>
      </c>
      <c r="L22" s="35">
        <v>0</v>
      </c>
      <c r="M22" s="35">
        <v>249</v>
      </c>
      <c r="N22" s="35">
        <v>9</v>
      </c>
      <c r="O22" s="36">
        <f t="shared" si="1"/>
        <v>510</v>
      </c>
      <c r="P22" s="36">
        <f t="shared" si="2"/>
        <v>1556</v>
      </c>
      <c r="Q22" s="9" t="s">
        <v>47</v>
      </c>
    </row>
    <row r="23" spans="1:17" x14ac:dyDescent="0.25">
      <c r="A23" s="30" t="s">
        <v>49</v>
      </c>
      <c r="B23" s="28">
        <v>22</v>
      </c>
      <c r="C23" s="28">
        <v>58</v>
      </c>
      <c r="D23" s="28">
        <v>0</v>
      </c>
      <c r="E23" s="28">
        <v>0</v>
      </c>
      <c r="F23" s="28">
        <v>405</v>
      </c>
      <c r="G23" s="28">
        <v>3</v>
      </c>
      <c r="H23" s="29">
        <f t="shared" si="0"/>
        <v>488</v>
      </c>
      <c r="I23" s="28">
        <v>16</v>
      </c>
      <c r="J23" s="28">
        <v>74</v>
      </c>
      <c r="K23" s="28">
        <v>0</v>
      </c>
      <c r="L23" s="28">
        <v>0</v>
      </c>
      <c r="M23" s="28">
        <v>118</v>
      </c>
      <c r="N23" s="28">
        <v>0</v>
      </c>
      <c r="O23" s="29">
        <f t="shared" si="1"/>
        <v>208</v>
      </c>
      <c r="P23" s="29">
        <f t="shared" si="2"/>
        <v>696</v>
      </c>
      <c r="Q23" s="9" t="s">
        <v>50</v>
      </c>
    </row>
    <row r="24" spans="1:17" x14ac:dyDescent="0.25">
      <c r="A24" s="34" t="s">
        <v>52</v>
      </c>
      <c r="B24" s="35">
        <v>39</v>
      </c>
      <c r="C24" s="35">
        <v>69</v>
      </c>
      <c r="D24" s="35">
        <v>0</v>
      </c>
      <c r="E24" s="35">
        <v>0</v>
      </c>
      <c r="F24" s="35">
        <v>339</v>
      </c>
      <c r="G24" s="35">
        <v>1</v>
      </c>
      <c r="H24" s="36">
        <f t="shared" si="0"/>
        <v>448</v>
      </c>
      <c r="I24" s="35">
        <v>15</v>
      </c>
      <c r="J24" s="35">
        <v>72</v>
      </c>
      <c r="K24" s="35">
        <v>0</v>
      </c>
      <c r="L24" s="35">
        <v>0</v>
      </c>
      <c r="M24" s="35">
        <v>123</v>
      </c>
      <c r="N24" s="35">
        <v>1</v>
      </c>
      <c r="O24" s="36">
        <f t="shared" si="1"/>
        <v>211</v>
      </c>
      <c r="P24" s="36">
        <f t="shared" si="2"/>
        <v>659</v>
      </c>
      <c r="Q24" s="9" t="s">
        <v>53</v>
      </c>
    </row>
    <row r="25" spans="1:17" x14ac:dyDescent="0.25">
      <c r="A25" s="30" t="s">
        <v>54</v>
      </c>
      <c r="B25" s="28">
        <v>14</v>
      </c>
      <c r="C25" s="28">
        <v>7</v>
      </c>
      <c r="D25" s="28">
        <v>0</v>
      </c>
      <c r="E25" s="28">
        <v>0</v>
      </c>
      <c r="F25" s="28">
        <v>29</v>
      </c>
      <c r="G25" s="28">
        <v>0</v>
      </c>
      <c r="H25" s="29">
        <f t="shared" si="0"/>
        <v>50</v>
      </c>
      <c r="I25" s="28">
        <v>6</v>
      </c>
      <c r="J25" s="28">
        <v>10</v>
      </c>
      <c r="K25" s="28">
        <v>0</v>
      </c>
      <c r="L25" s="28">
        <v>0</v>
      </c>
      <c r="M25" s="28">
        <v>7</v>
      </c>
      <c r="N25" s="28">
        <v>0</v>
      </c>
      <c r="O25" s="29">
        <f t="shared" si="1"/>
        <v>23</v>
      </c>
      <c r="P25" s="29">
        <f t="shared" si="2"/>
        <v>73</v>
      </c>
      <c r="Q25" s="9" t="s">
        <v>35</v>
      </c>
    </row>
    <row r="26" spans="1:17" x14ac:dyDescent="0.25">
      <c r="A26" s="34" t="s">
        <v>55</v>
      </c>
      <c r="B26" s="35">
        <v>21</v>
      </c>
      <c r="C26" s="35">
        <v>75</v>
      </c>
      <c r="D26" s="35">
        <v>1</v>
      </c>
      <c r="E26" s="35">
        <v>0</v>
      </c>
      <c r="F26" s="35">
        <v>473</v>
      </c>
      <c r="G26" s="35">
        <v>2</v>
      </c>
      <c r="H26" s="36">
        <f t="shared" si="0"/>
        <v>572</v>
      </c>
      <c r="I26" s="35">
        <v>10</v>
      </c>
      <c r="J26" s="35">
        <v>79</v>
      </c>
      <c r="K26" s="35">
        <v>0</v>
      </c>
      <c r="L26" s="35">
        <v>0</v>
      </c>
      <c r="M26" s="35">
        <v>385</v>
      </c>
      <c r="N26" s="35">
        <v>0</v>
      </c>
      <c r="O26" s="36">
        <f t="shared" si="1"/>
        <v>474</v>
      </c>
      <c r="P26" s="36">
        <f>H26+O26</f>
        <v>1046</v>
      </c>
      <c r="Q26" s="9" t="s">
        <v>56</v>
      </c>
    </row>
    <row r="27" spans="1:17" x14ac:dyDescent="0.25">
      <c r="A27" s="30" t="s">
        <v>13</v>
      </c>
      <c r="B27" s="28">
        <v>23</v>
      </c>
      <c r="C27" s="28">
        <v>48</v>
      </c>
      <c r="D27" s="28">
        <v>5</v>
      </c>
      <c r="E27" s="28">
        <v>5</v>
      </c>
      <c r="F27" s="28">
        <v>70</v>
      </c>
      <c r="G27" s="28">
        <v>31</v>
      </c>
      <c r="H27" s="29">
        <f t="shared" si="0"/>
        <v>182</v>
      </c>
      <c r="I27" s="28">
        <v>4</v>
      </c>
      <c r="J27" s="28">
        <v>26</v>
      </c>
      <c r="K27" s="28">
        <v>0</v>
      </c>
      <c r="L27" s="28">
        <v>3</v>
      </c>
      <c r="M27" s="28">
        <v>8</v>
      </c>
      <c r="N27" s="28">
        <v>0</v>
      </c>
      <c r="O27" s="29">
        <f t="shared" si="1"/>
        <v>41</v>
      </c>
      <c r="P27" s="29">
        <f t="shared" si="2"/>
        <v>223</v>
      </c>
      <c r="Q27" s="9" t="s">
        <v>36</v>
      </c>
    </row>
    <row r="28" spans="1:17" x14ac:dyDescent="0.25">
      <c r="A28" s="34" t="s">
        <v>12</v>
      </c>
      <c r="B28" s="35">
        <v>49</v>
      </c>
      <c r="C28" s="35">
        <v>130</v>
      </c>
      <c r="D28" s="35">
        <v>3</v>
      </c>
      <c r="E28" s="35">
        <v>0</v>
      </c>
      <c r="F28" s="35">
        <v>352</v>
      </c>
      <c r="G28" s="35">
        <v>3</v>
      </c>
      <c r="H28" s="36">
        <f t="shared" si="0"/>
        <v>537</v>
      </c>
      <c r="I28" s="35">
        <v>23</v>
      </c>
      <c r="J28" s="35">
        <v>110</v>
      </c>
      <c r="K28" s="35">
        <v>0</v>
      </c>
      <c r="L28" s="35">
        <v>0</v>
      </c>
      <c r="M28" s="35">
        <v>89</v>
      </c>
      <c r="N28" s="35">
        <v>6</v>
      </c>
      <c r="O28" s="36">
        <f t="shared" si="1"/>
        <v>228</v>
      </c>
      <c r="P28" s="36">
        <f t="shared" si="2"/>
        <v>765</v>
      </c>
      <c r="Q28" s="9" t="s">
        <v>51</v>
      </c>
    </row>
    <row r="29" spans="1:17" ht="16.5" customHeight="1" x14ac:dyDescent="0.25">
      <c r="A29" s="30" t="s">
        <v>11</v>
      </c>
      <c r="B29" s="28">
        <v>51</v>
      </c>
      <c r="C29" s="28">
        <v>82</v>
      </c>
      <c r="D29" s="28">
        <v>8</v>
      </c>
      <c r="E29" s="28">
        <v>0</v>
      </c>
      <c r="F29" s="28">
        <v>441</v>
      </c>
      <c r="G29" s="28">
        <v>2</v>
      </c>
      <c r="H29" s="29">
        <f t="shared" si="0"/>
        <v>584</v>
      </c>
      <c r="I29" s="28">
        <v>11</v>
      </c>
      <c r="J29" s="28">
        <v>35</v>
      </c>
      <c r="K29" s="28">
        <v>0</v>
      </c>
      <c r="L29" s="28">
        <v>1</v>
      </c>
      <c r="M29" s="28">
        <v>152</v>
      </c>
      <c r="N29" s="28">
        <v>2</v>
      </c>
      <c r="O29" s="29">
        <f t="shared" si="1"/>
        <v>201</v>
      </c>
      <c r="P29" s="29">
        <f t="shared" si="2"/>
        <v>785</v>
      </c>
      <c r="Q29" s="9" t="s">
        <v>48</v>
      </c>
    </row>
    <row r="30" spans="1:17" x14ac:dyDescent="0.25">
      <c r="A30" s="34" t="s">
        <v>57</v>
      </c>
      <c r="B30" s="35">
        <v>40</v>
      </c>
      <c r="C30" s="35">
        <v>52</v>
      </c>
      <c r="D30" s="35">
        <v>1</v>
      </c>
      <c r="E30" s="35">
        <v>13</v>
      </c>
      <c r="F30" s="35">
        <v>78</v>
      </c>
      <c r="G30" s="35">
        <v>118</v>
      </c>
      <c r="H30" s="36">
        <f t="shared" si="0"/>
        <v>302</v>
      </c>
      <c r="I30" s="35">
        <v>4</v>
      </c>
      <c r="J30" s="35">
        <v>20</v>
      </c>
      <c r="K30" s="35">
        <v>0</v>
      </c>
      <c r="L30" s="35">
        <v>3</v>
      </c>
      <c r="M30" s="35">
        <v>11</v>
      </c>
      <c r="N30" s="35">
        <v>7</v>
      </c>
      <c r="O30" s="36">
        <f t="shared" si="1"/>
        <v>45</v>
      </c>
      <c r="P30" s="36">
        <f t="shared" si="2"/>
        <v>347</v>
      </c>
      <c r="Q30" s="9" t="s">
        <v>58</v>
      </c>
    </row>
    <row r="31" spans="1:17" x14ac:dyDescent="0.25">
      <c r="A31" s="30" t="s">
        <v>10</v>
      </c>
      <c r="B31" s="28">
        <v>29</v>
      </c>
      <c r="C31" s="28">
        <v>74</v>
      </c>
      <c r="D31" s="28">
        <v>0</v>
      </c>
      <c r="E31" s="28">
        <v>0</v>
      </c>
      <c r="F31" s="28">
        <v>384</v>
      </c>
      <c r="G31" s="28">
        <v>0</v>
      </c>
      <c r="H31" s="29">
        <f t="shared" si="0"/>
        <v>487</v>
      </c>
      <c r="I31" s="28">
        <v>15</v>
      </c>
      <c r="J31" s="28">
        <v>58</v>
      </c>
      <c r="K31" s="28">
        <v>0</v>
      </c>
      <c r="L31" s="28">
        <v>0</v>
      </c>
      <c r="M31" s="28">
        <v>277</v>
      </c>
      <c r="N31" s="28">
        <v>0</v>
      </c>
      <c r="O31" s="29">
        <f t="shared" si="1"/>
        <v>350</v>
      </c>
      <c r="P31" s="29">
        <f t="shared" si="2"/>
        <v>837</v>
      </c>
      <c r="Q31" s="9" t="s">
        <v>41</v>
      </c>
    </row>
    <row r="32" spans="1:17" x14ac:dyDescent="0.25">
      <c r="A32" s="34" t="s">
        <v>59</v>
      </c>
      <c r="B32" s="35">
        <v>19</v>
      </c>
      <c r="C32" s="35">
        <v>51</v>
      </c>
      <c r="D32" s="35">
        <v>3</v>
      </c>
      <c r="E32" s="35">
        <v>0</v>
      </c>
      <c r="F32" s="35">
        <v>339</v>
      </c>
      <c r="G32" s="35">
        <v>3</v>
      </c>
      <c r="H32" s="36">
        <f t="shared" si="0"/>
        <v>415</v>
      </c>
      <c r="I32" s="35">
        <v>26</v>
      </c>
      <c r="J32" s="35">
        <v>107</v>
      </c>
      <c r="K32" s="35">
        <v>0</v>
      </c>
      <c r="L32" s="35">
        <v>0</v>
      </c>
      <c r="M32" s="35">
        <v>335</v>
      </c>
      <c r="N32" s="35">
        <v>1</v>
      </c>
      <c r="O32" s="36">
        <f t="shared" si="1"/>
        <v>469</v>
      </c>
      <c r="P32" s="36">
        <f t="shared" si="2"/>
        <v>884</v>
      </c>
      <c r="Q32" s="9" t="s">
        <v>60</v>
      </c>
    </row>
    <row r="33" spans="1:17" x14ac:dyDescent="0.25">
      <c r="A33" s="30" t="s">
        <v>62</v>
      </c>
      <c r="B33" s="28">
        <v>10</v>
      </c>
      <c r="C33" s="28">
        <v>9</v>
      </c>
      <c r="D33" s="28">
        <v>0</v>
      </c>
      <c r="E33" s="28">
        <v>0</v>
      </c>
      <c r="F33" s="28">
        <v>181</v>
      </c>
      <c r="G33" s="28">
        <v>0</v>
      </c>
      <c r="H33" s="29">
        <f t="shared" si="0"/>
        <v>200</v>
      </c>
      <c r="I33" s="28">
        <v>29</v>
      </c>
      <c r="J33" s="28">
        <v>34</v>
      </c>
      <c r="K33" s="28">
        <v>0</v>
      </c>
      <c r="L33" s="28">
        <v>0</v>
      </c>
      <c r="M33" s="28">
        <v>247</v>
      </c>
      <c r="N33" s="28">
        <v>0</v>
      </c>
      <c r="O33" s="29">
        <f t="shared" si="1"/>
        <v>310</v>
      </c>
      <c r="P33" s="29">
        <f t="shared" si="2"/>
        <v>510</v>
      </c>
      <c r="Q33" s="9" t="s">
        <v>63</v>
      </c>
    </row>
    <row r="34" spans="1:17" x14ac:dyDescent="0.25">
      <c r="A34" s="34" t="s">
        <v>64</v>
      </c>
      <c r="B34" s="35">
        <v>11</v>
      </c>
      <c r="C34" s="35">
        <v>43</v>
      </c>
      <c r="D34" s="35">
        <v>1</v>
      </c>
      <c r="E34" s="35">
        <v>1</v>
      </c>
      <c r="F34" s="35">
        <v>85</v>
      </c>
      <c r="G34" s="35">
        <v>18</v>
      </c>
      <c r="H34" s="36">
        <f t="shared" si="0"/>
        <v>159</v>
      </c>
      <c r="I34" s="35">
        <v>1</v>
      </c>
      <c r="J34" s="35">
        <v>2</v>
      </c>
      <c r="K34" s="35">
        <v>0</v>
      </c>
      <c r="L34" s="35">
        <v>0</v>
      </c>
      <c r="M34" s="35">
        <v>10</v>
      </c>
      <c r="N34" s="35">
        <v>1</v>
      </c>
      <c r="O34" s="36">
        <f t="shared" si="1"/>
        <v>14</v>
      </c>
      <c r="P34" s="36">
        <f t="shared" si="2"/>
        <v>173</v>
      </c>
      <c r="Q34" s="9" t="s">
        <v>21</v>
      </c>
    </row>
    <row r="35" spans="1:17" x14ac:dyDescent="0.25">
      <c r="A35" s="30" t="s">
        <v>65</v>
      </c>
      <c r="B35" s="28">
        <v>15</v>
      </c>
      <c r="C35" s="28">
        <v>99</v>
      </c>
      <c r="D35" s="28">
        <v>2</v>
      </c>
      <c r="E35" s="28">
        <v>0</v>
      </c>
      <c r="F35" s="28">
        <v>360</v>
      </c>
      <c r="G35" s="28">
        <v>0</v>
      </c>
      <c r="H35" s="29">
        <f t="shared" si="0"/>
        <v>476</v>
      </c>
      <c r="I35" s="28">
        <v>26</v>
      </c>
      <c r="J35" s="28">
        <v>236</v>
      </c>
      <c r="K35" s="28">
        <v>1</v>
      </c>
      <c r="L35" s="28">
        <v>0</v>
      </c>
      <c r="M35" s="28">
        <v>757</v>
      </c>
      <c r="N35" s="28">
        <v>1</v>
      </c>
      <c r="O35" s="29">
        <f t="shared" si="1"/>
        <v>1021</v>
      </c>
      <c r="P35" s="29">
        <f>H35+O35</f>
        <v>1497</v>
      </c>
      <c r="Q35" s="9" t="s">
        <v>82</v>
      </c>
    </row>
    <row r="36" spans="1:17" x14ac:dyDescent="0.25">
      <c r="A36" s="34" t="s">
        <v>9</v>
      </c>
      <c r="B36" s="35">
        <v>30</v>
      </c>
      <c r="C36" s="35">
        <v>75</v>
      </c>
      <c r="D36" s="35">
        <v>0</v>
      </c>
      <c r="E36" s="35">
        <v>0</v>
      </c>
      <c r="F36" s="35">
        <v>302</v>
      </c>
      <c r="G36" s="35">
        <v>4</v>
      </c>
      <c r="H36" s="36">
        <f t="shared" si="0"/>
        <v>411</v>
      </c>
      <c r="I36" s="35">
        <v>5</v>
      </c>
      <c r="J36" s="35">
        <v>27</v>
      </c>
      <c r="K36" s="35">
        <v>1</v>
      </c>
      <c r="L36" s="35">
        <v>0</v>
      </c>
      <c r="M36" s="35">
        <v>100</v>
      </c>
      <c r="N36" s="35">
        <v>3</v>
      </c>
      <c r="O36" s="36">
        <f t="shared" si="1"/>
        <v>136</v>
      </c>
      <c r="P36" s="36">
        <f t="shared" si="2"/>
        <v>547</v>
      </c>
      <c r="Q36" s="9" t="s">
        <v>32</v>
      </c>
    </row>
    <row r="37" spans="1:17" x14ac:dyDescent="0.25">
      <c r="A37" s="30" t="s">
        <v>8</v>
      </c>
      <c r="B37" s="28">
        <v>91</v>
      </c>
      <c r="C37" s="28">
        <v>350</v>
      </c>
      <c r="D37" s="28">
        <v>0</v>
      </c>
      <c r="E37" s="28">
        <v>0</v>
      </c>
      <c r="F37" s="28">
        <v>1183</v>
      </c>
      <c r="G37" s="28">
        <v>27</v>
      </c>
      <c r="H37" s="29">
        <f t="shared" si="0"/>
        <v>1651</v>
      </c>
      <c r="I37" s="28">
        <v>59</v>
      </c>
      <c r="J37" s="28">
        <v>297</v>
      </c>
      <c r="K37" s="28">
        <v>0</v>
      </c>
      <c r="L37" s="28">
        <v>0</v>
      </c>
      <c r="M37" s="28">
        <v>318</v>
      </c>
      <c r="N37" s="28">
        <v>2</v>
      </c>
      <c r="O37" s="29">
        <f t="shared" si="1"/>
        <v>676</v>
      </c>
      <c r="P37" s="29">
        <f t="shared" si="2"/>
        <v>2327</v>
      </c>
      <c r="Q37" s="9" t="s">
        <v>24</v>
      </c>
    </row>
    <row r="38" spans="1:17" ht="15" customHeight="1" x14ac:dyDescent="0.25">
      <c r="A38" s="34" t="s">
        <v>66</v>
      </c>
      <c r="B38" s="35">
        <v>23</v>
      </c>
      <c r="C38" s="35">
        <v>87</v>
      </c>
      <c r="D38" s="35">
        <v>0</v>
      </c>
      <c r="E38" s="35">
        <v>0</v>
      </c>
      <c r="F38" s="35">
        <v>229</v>
      </c>
      <c r="G38" s="35">
        <v>101</v>
      </c>
      <c r="H38" s="36">
        <f t="shared" si="0"/>
        <v>440</v>
      </c>
      <c r="I38" s="35">
        <v>4</v>
      </c>
      <c r="J38" s="35">
        <v>12</v>
      </c>
      <c r="K38" s="35">
        <v>0</v>
      </c>
      <c r="L38" s="35">
        <v>0</v>
      </c>
      <c r="M38" s="35">
        <v>23</v>
      </c>
      <c r="N38" s="35">
        <v>4</v>
      </c>
      <c r="O38" s="36">
        <f t="shared" si="1"/>
        <v>43</v>
      </c>
      <c r="P38" s="36">
        <f t="shared" si="2"/>
        <v>483</v>
      </c>
      <c r="Q38" s="9" t="s">
        <v>61</v>
      </c>
    </row>
    <row r="39" spans="1:17" x14ac:dyDescent="0.25">
      <c r="A39" s="30" t="s">
        <v>7</v>
      </c>
      <c r="B39" s="28">
        <v>11</v>
      </c>
      <c r="C39" s="28">
        <v>15</v>
      </c>
      <c r="D39" s="28">
        <v>0</v>
      </c>
      <c r="E39" s="28">
        <v>0</v>
      </c>
      <c r="F39" s="28">
        <v>144</v>
      </c>
      <c r="G39" s="28">
        <v>0</v>
      </c>
      <c r="H39" s="29">
        <f t="shared" si="0"/>
        <v>170</v>
      </c>
      <c r="I39" s="28">
        <v>6</v>
      </c>
      <c r="J39" s="28">
        <v>9</v>
      </c>
      <c r="K39" s="28">
        <v>0</v>
      </c>
      <c r="L39" s="28">
        <v>0</v>
      </c>
      <c r="M39" s="28">
        <v>36</v>
      </c>
      <c r="N39" s="28">
        <v>0</v>
      </c>
      <c r="O39" s="29">
        <f>SUM(I39:N39)</f>
        <v>51</v>
      </c>
      <c r="P39" s="29">
        <f t="shared" si="2"/>
        <v>221</v>
      </c>
      <c r="Q39" s="9" t="s">
        <v>19</v>
      </c>
    </row>
    <row r="40" spans="1:17" ht="6.7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7" x14ac:dyDescent="0.25">
      <c r="A41" s="31" t="s">
        <v>0</v>
      </c>
      <c r="B41" s="33">
        <f>SUM(B8:B39)</f>
        <v>1220</v>
      </c>
      <c r="C41" s="33">
        <f t="shared" ref="C41:O41" si="3">SUM(C8:C39)</f>
        <v>2687</v>
      </c>
      <c r="D41" s="33">
        <f t="shared" si="3"/>
        <v>70</v>
      </c>
      <c r="E41" s="33">
        <f>SUM(E8:E39)</f>
        <v>22</v>
      </c>
      <c r="F41" s="33">
        <f t="shared" si="3"/>
        <v>11174</v>
      </c>
      <c r="G41" s="33">
        <f t="shared" si="3"/>
        <v>721</v>
      </c>
      <c r="H41" s="33">
        <f t="shared" si="3"/>
        <v>15894</v>
      </c>
      <c r="I41" s="33">
        <f t="shared" si="3"/>
        <v>494</v>
      </c>
      <c r="J41" s="33">
        <f t="shared" si="3"/>
        <v>2211</v>
      </c>
      <c r="K41" s="33">
        <f t="shared" si="3"/>
        <v>35</v>
      </c>
      <c r="L41" s="33">
        <f t="shared" si="3"/>
        <v>7</v>
      </c>
      <c r="M41" s="33">
        <f t="shared" si="3"/>
        <v>5339</v>
      </c>
      <c r="N41" s="33">
        <f t="shared" si="3"/>
        <v>56</v>
      </c>
      <c r="O41" s="33">
        <f t="shared" si="3"/>
        <v>8142</v>
      </c>
      <c r="P41" s="33">
        <f>SUM(P8:P39)</f>
        <v>24036</v>
      </c>
    </row>
    <row r="43" spans="1:17" x14ac:dyDescent="0.25">
      <c r="A43" s="10" t="s">
        <v>84</v>
      </c>
    </row>
    <row r="44" spans="1:17" x14ac:dyDescent="0.25">
      <c r="A44" s="10" t="s">
        <v>85</v>
      </c>
    </row>
    <row r="45" spans="1:17" x14ac:dyDescent="0.25">
      <c r="A45" s="10" t="s">
        <v>86</v>
      </c>
    </row>
    <row r="46" spans="1:17" x14ac:dyDescent="0.25">
      <c r="A46" s="10" t="s">
        <v>87</v>
      </c>
    </row>
    <row r="47" spans="1:17" ht="16.5" customHeight="1" x14ac:dyDescent="0.25">
      <c r="A47" s="10" t="s">
        <v>88</v>
      </c>
    </row>
    <row r="48" spans="1:17" x14ac:dyDescent="0.25">
      <c r="A48" s="10" t="s">
        <v>89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C106" sqref="C106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4" t="s">
        <v>93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S6" s="8"/>
    </row>
    <row r="7" spans="1:19" ht="9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S7" s="8"/>
    </row>
    <row r="8" spans="1:19" x14ac:dyDescent="0.25">
      <c r="A8" s="34" t="s">
        <v>18</v>
      </c>
      <c r="B8" s="35">
        <v>42</v>
      </c>
      <c r="C8" s="35">
        <v>271</v>
      </c>
      <c r="D8" s="35">
        <v>5</v>
      </c>
      <c r="E8" s="35">
        <v>0</v>
      </c>
      <c r="F8" s="35">
        <v>70</v>
      </c>
      <c r="G8" s="35">
        <v>2</v>
      </c>
      <c r="H8" s="36">
        <f t="shared" ref="H8:H39" si="0">SUM(B8:G8)</f>
        <v>390</v>
      </c>
      <c r="I8" s="35">
        <v>12</v>
      </c>
      <c r="J8" s="35">
        <v>78</v>
      </c>
      <c r="K8" s="35">
        <v>5</v>
      </c>
      <c r="L8" s="35">
        <v>0</v>
      </c>
      <c r="M8" s="35">
        <v>33</v>
      </c>
      <c r="N8" s="35">
        <v>0</v>
      </c>
      <c r="O8" s="36">
        <f>SUM(I8:N8)</f>
        <v>128</v>
      </c>
      <c r="P8" s="36">
        <f>H8+O8</f>
        <v>518</v>
      </c>
      <c r="Q8" s="9" t="s">
        <v>20</v>
      </c>
    </row>
    <row r="9" spans="1:19" x14ac:dyDescent="0.25">
      <c r="A9" s="30" t="s">
        <v>22</v>
      </c>
      <c r="B9" s="28">
        <v>26</v>
      </c>
      <c r="C9" s="28">
        <v>233</v>
      </c>
      <c r="D9" s="28">
        <v>6</v>
      </c>
      <c r="E9" s="28">
        <v>0</v>
      </c>
      <c r="F9" s="28">
        <v>41</v>
      </c>
      <c r="G9" s="28">
        <v>9</v>
      </c>
      <c r="H9" s="29">
        <f t="shared" si="0"/>
        <v>315</v>
      </c>
      <c r="I9" s="28">
        <v>14</v>
      </c>
      <c r="J9" s="28">
        <v>397</v>
      </c>
      <c r="K9" s="28">
        <v>3</v>
      </c>
      <c r="L9" s="28">
        <v>0</v>
      </c>
      <c r="M9" s="28">
        <v>52</v>
      </c>
      <c r="N9" s="28">
        <v>1</v>
      </c>
      <c r="O9" s="29">
        <f t="shared" ref="O9:O38" si="1">SUM(I9:N9)</f>
        <v>467</v>
      </c>
      <c r="P9" s="29">
        <f t="shared" ref="P9:P39" si="2">H9+O9</f>
        <v>782</v>
      </c>
      <c r="Q9" s="9" t="s">
        <v>23</v>
      </c>
    </row>
    <row r="10" spans="1:19" x14ac:dyDescent="0.25">
      <c r="A10" s="34" t="s">
        <v>25</v>
      </c>
      <c r="B10" s="35">
        <v>43</v>
      </c>
      <c r="C10" s="35">
        <v>24</v>
      </c>
      <c r="D10" s="35">
        <v>2</v>
      </c>
      <c r="E10" s="35">
        <v>0</v>
      </c>
      <c r="F10" s="35">
        <v>6</v>
      </c>
      <c r="G10" s="35">
        <v>17</v>
      </c>
      <c r="H10" s="36">
        <f t="shared" si="0"/>
        <v>92</v>
      </c>
      <c r="I10" s="35">
        <v>10</v>
      </c>
      <c r="J10" s="35">
        <v>10</v>
      </c>
      <c r="K10" s="35">
        <v>0</v>
      </c>
      <c r="L10" s="35">
        <v>2</v>
      </c>
      <c r="M10" s="35">
        <v>4</v>
      </c>
      <c r="N10" s="35">
        <v>3</v>
      </c>
      <c r="O10" s="36">
        <f t="shared" si="1"/>
        <v>29</v>
      </c>
      <c r="P10" s="36">
        <f t="shared" si="2"/>
        <v>121</v>
      </c>
      <c r="Q10" s="9" t="s">
        <v>26</v>
      </c>
    </row>
    <row r="11" spans="1:19" x14ac:dyDescent="0.25">
      <c r="A11" s="30" t="s">
        <v>17</v>
      </c>
      <c r="B11" s="28">
        <v>47</v>
      </c>
      <c r="C11" s="28">
        <v>48</v>
      </c>
      <c r="D11" s="28">
        <v>1</v>
      </c>
      <c r="E11" s="28">
        <v>0</v>
      </c>
      <c r="F11" s="28">
        <v>53</v>
      </c>
      <c r="G11" s="28">
        <v>2</v>
      </c>
      <c r="H11" s="29">
        <f t="shared" si="0"/>
        <v>151</v>
      </c>
      <c r="I11" s="28">
        <v>3</v>
      </c>
      <c r="J11" s="28">
        <v>4</v>
      </c>
      <c r="K11" s="28">
        <v>1</v>
      </c>
      <c r="L11" s="28">
        <v>0</v>
      </c>
      <c r="M11" s="28">
        <v>6</v>
      </c>
      <c r="N11" s="28">
        <v>1</v>
      </c>
      <c r="O11" s="29">
        <f t="shared" si="1"/>
        <v>15</v>
      </c>
      <c r="P11" s="29">
        <f t="shared" si="2"/>
        <v>166</v>
      </c>
      <c r="Q11" s="9" t="s">
        <v>81</v>
      </c>
    </row>
    <row r="12" spans="1:19" x14ac:dyDescent="0.25">
      <c r="A12" s="34" t="s">
        <v>29</v>
      </c>
      <c r="B12" s="35">
        <v>256</v>
      </c>
      <c r="C12" s="35">
        <v>208</v>
      </c>
      <c r="D12" s="35">
        <v>12</v>
      </c>
      <c r="E12" s="35">
        <v>2</v>
      </c>
      <c r="F12" s="35">
        <v>118</v>
      </c>
      <c r="G12" s="35">
        <v>13</v>
      </c>
      <c r="H12" s="36">
        <f t="shared" si="0"/>
        <v>609</v>
      </c>
      <c r="I12" s="35">
        <v>16</v>
      </c>
      <c r="J12" s="35">
        <v>26</v>
      </c>
      <c r="K12" s="35">
        <v>1</v>
      </c>
      <c r="L12" s="35">
        <v>1</v>
      </c>
      <c r="M12" s="35">
        <v>16</v>
      </c>
      <c r="N12" s="35">
        <v>0</v>
      </c>
      <c r="O12" s="36">
        <f t="shared" si="1"/>
        <v>60</v>
      </c>
      <c r="P12" s="36">
        <f t="shared" si="2"/>
        <v>669</v>
      </c>
      <c r="Q12" s="9" t="s">
        <v>27</v>
      </c>
    </row>
    <row r="13" spans="1:19" x14ac:dyDescent="0.25">
      <c r="A13" s="30" t="s">
        <v>16</v>
      </c>
      <c r="B13" s="28">
        <v>20</v>
      </c>
      <c r="C13" s="28">
        <v>316</v>
      </c>
      <c r="D13" s="28">
        <v>4</v>
      </c>
      <c r="E13" s="28">
        <v>0</v>
      </c>
      <c r="F13" s="28">
        <v>97</v>
      </c>
      <c r="G13" s="28">
        <v>2</v>
      </c>
      <c r="H13" s="29">
        <f t="shared" si="0"/>
        <v>439</v>
      </c>
      <c r="I13" s="28">
        <v>33</v>
      </c>
      <c r="J13" s="28">
        <v>523</v>
      </c>
      <c r="K13" s="28">
        <v>7</v>
      </c>
      <c r="L13" s="28">
        <v>0</v>
      </c>
      <c r="M13" s="28">
        <v>179</v>
      </c>
      <c r="N13" s="28">
        <v>1</v>
      </c>
      <c r="O13" s="29">
        <f t="shared" si="1"/>
        <v>743</v>
      </c>
      <c r="P13" s="29">
        <f t="shared" si="2"/>
        <v>1182</v>
      </c>
      <c r="Q13" s="9" t="s">
        <v>31</v>
      </c>
    </row>
    <row r="14" spans="1:19" x14ac:dyDescent="0.25">
      <c r="A14" s="34" t="s">
        <v>79</v>
      </c>
      <c r="B14" s="35">
        <v>852</v>
      </c>
      <c r="C14" s="35">
        <v>7032</v>
      </c>
      <c r="D14" s="35">
        <v>220</v>
      </c>
      <c r="E14" s="35">
        <v>1</v>
      </c>
      <c r="F14" s="35">
        <v>1708</v>
      </c>
      <c r="G14" s="35">
        <v>114</v>
      </c>
      <c r="H14" s="36">
        <f>SUM(B14:G14)</f>
        <v>9927</v>
      </c>
      <c r="I14" s="35">
        <v>149</v>
      </c>
      <c r="J14" s="35">
        <v>750</v>
      </c>
      <c r="K14" s="35">
        <v>28</v>
      </c>
      <c r="L14" s="35">
        <v>5</v>
      </c>
      <c r="M14" s="35">
        <v>404</v>
      </c>
      <c r="N14" s="35">
        <v>10</v>
      </c>
      <c r="O14" s="36">
        <f>SUM(I14:N14)</f>
        <v>1346</v>
      </c>
      <c r="P14" s="36">
        <f>H14+O14</f>
        <v>11273</v>
      </c>
      <c r="Q14" s="9" t="s">
        <v>80</v>
      </c>
    </row>
    <row r="15" spans="1:19" x14ac:dyDescent="0.25">
      <c r="A15" s="30" t="s">
        <v>33</v>
      </c>
      <c r="B15" s="28">
        <v>30</v>
      </c>
      <c r="C15" s="28">
        <v>321</v>
      </c>
      <c r="D15" s="28">
        <v>2</v>
      </c>
      <c r="E15" s="28">
        <v>0</v>
      </c>
      <c r="F15" s="28">
        <v>143</v>
      </c>
      <c r="G15" s="28">
        <v>0</v>
      </c>
      <c r="H15" s="29">
        <f t="shared" si="0"/>
        <v>496</v>
      </c>
      <c r="I15" s="28">
        <v>26</v>
      </c>
      <c r="J15" s="28">
        <v>204</v>
      </c>
      <c r="K15" s="28">
        <v>0</v>
      </c>
      <c r="L15" s="28">
        <v>0</v>
      </c>
      <c r="M15" s="28">
        <v>92</v>
      </c>
      <c r="N15" s="28">
        <v>0</v>
      </c>
      <c r="O15" s="29">
        <f t="shared" si="1"/>
        <v>322</v>
      </c>
      <c r="P15" s="29">
        <f t="shared" si="2"/>
        <v>818</v>
      </c>
      <c r="Q15" s="9" t="s">
        <v>28</v>
      </c>
    </row>
    <row r="16" spans="1:19" x14ac:dyDescent="0.25">
      <c r="A16" s="34" t="s">
        <v>15</v>
      </c>
      <c r="B16" s="35">
        <v>28</v>
      </c>
      <c r="C16" s="35">
        <v>463</v>
      </c>
      <c r="D16" s="35">
        <v>9</v>
      </c>
      <c r="E16" s="35">
        <v>0</v>
      </c>
      <c r="F16" s="35">
        <v>258</v>
      </c>
      <c r="G16" s="35">
        <v>0</v>
      </c>
      <c r="H16" s="36">
        <f t="shared" si="0"/>
        <v>758</v>
      </c>
      <c r="I16" s="35">
        <v>11</v>
      </c>
      <c r="J16" s="35">
        <v>173</v>
      </c>
      <c r="K16" s="35">
        <v>1</v>
      </c>
      <c r="L16" s="35">
        <v>1</v>
      </c>
      <c r="M16" s="35">
        <v>117</v>
      </c>
      <c r="N16" s="35">
        <v>2</v>
      </c>
      <c r="O16" s="36">
        <f t="shared" si="1"/>
        <v>305</v>
      </c>
      <c r="P16" s="36">
        <f t="shared" si="2"/>
        <v>1063</v>
      </c>
      <c r="Q16" s="9" t="s">
        <v>34</v>
      </c>
    </row>
    <row r="17" spans="1:17" x14ac:dyDescent="0.25">
      <c r="A17" s="30" t="s">
        <v>14</v>
      </c>
      <c r="B17" s="28">
        <v>18</v>
      </c>
      <c r="C17" s="28">
        <v>49</v>
      </c>
      <c r="D17" s="28">
        <v>2</v>
      </c>
      <c r="E17" s="28">
        <v>0</v>
      </c>
      <c r="F17" s="28">
        <v>11</v>
      </c>
      <c r="G17" s="28">
        <v>0</v>
      </c>
      <c r="H17" s="29">
        <f t="shared" si="0"/>
        <v>80</v>
      </c>
      <c r="I17" s="28">
        <v>16</v>
      </c>
      <c r="J17" s="28">
        <v>22</v>
      </c>
      <c r="K17" s="28">
        <v>0</v>
      </c>
      <c r="L17" s="28">
        <v>0</v>
      </c>
      <c r="M17" s="28">
        <v>8</v>
      </c>
      <c r="N17" s="28">
        <v>0</v>
      </c>
      <c r="O17" s="29">
        <f t="shared" si="1"/>
        <v>46</v>
      </c>
      <c r="P17" s="29">
        <f t="shared" si="2"/>
        <v>126</v>
      </c>
      <c r="Q17" s="9" t="s">
        <v>37</v>
      </c>
    </row>
    <row r="18" spans="1:17" x14ac:dyDescent="0.25">
      <c r="A18" s="34" t="s">
        <v>38</v>
      </c>
      <c r="B18" s="35">
        <v>126</v>
      </c>
      <c r="C18" s="35">
        <v>878</v>
      </c>
      <c r="D18" s="35">
        <v>22</v>
      </c>
      <c r="E18" s="35">
        <v>0</v>
      </c>
      <c r="F18" s="35">
        <v>165</v>
      </c>
      <c r="G18" s="35">
        <v>3</v>
      </c>
      <c r="H18" s="36">
        <f t="shared" si="0"/>
        <v>1194</v>
      </c>
      <c r="I18" s="35">
        <v>24</v>
      </c>
      <c r="J18" s="35">
        <v>87</v>
      </c>
      <c r="K18" s="35">
        <v>7</v>
      </c>
      <c r="L18" s="35">
        <v>0</v>
      </c>
      <c r="M18" s="35">
        <v>44</v>
      </c>
      <c r="N18" s="35">
        <v>0</v>
      </c>
      <c r="O18" s="36">
        <f t="shared" si="1"/>
        <v>162</v>
      </c>
      <c r="P18" s="36">
        <f t="shared" si="2"/>
        <v>1356</v>
      </c>
      <c r="Q18" s="9" t="s">
        <v>30</v>
      </c>
    </row>
    <row r="19" spans="1:17" x14ac:dyDescent="0.25">
      <c r="A19" s="30" t="s">
        <v>39</v>
      </c>
      <c r="B19" s="28">
        <v>57</v>
      </c>
      <c r="C19" s="28">
        <v>474</v>
      </c>
      <c r="D19" s="28">
        <v>13</v>
      </c>
      <c r="E19" s="28">
        <v>0</v>
      </c>
      <c r="F19" s="28">
        <v>87</v>
      </c>
      <c r="G19" s="28">
        <v>3</v>
      </c>
      <c r="H19" s="29">
        <f t="shared" si="0"/>
        <v>634</v>
      </c>
      <c r="I19" s="28">
        <v>19</v>
      </c>
      <c r="J19" s="28">
        <v>136</v>
      </c>
      <c r="K19" s="28">
        <v>1</v>
      </c>
      <c r="L19" s="28">
        <v>1</v>
      </c>
      <c r="M19" s="28">
        <v>52</v>
      </c>
      <c r="N19" s="28">
        <v>2</v>
      </c>
      <c r="O19" s="29">
        <f t="shared" si="1"/>
        <v>211</v>
      </c>
      <c r="P19" s="29">
        <f t="shared" si="2"/>
        <v>845</v>
      </c>
      <c r="Q19" s="9" t="s">
        <v>40</v>
      </c>
    </row>
    <row r="20" spans="1:17" x14ac:dyDescent="0.25">
      <c r="A20" s="34" t="s">
        <v>42</v>
      </c>
      <c r="B20" s="35">
        <v>44</v>
      </c>
      <c r="C20" s="35">
        <v>78</v>
      </c>
      <c r="D20" s="35">
        <v>3</v>
      </c>
      <c r="E20" s="35">
        <v>1</v>
      </c>
      <c r="F20" s="35">
        <v>42</v>
      </c>
      <c r="G20" s="35">
        <v>2</v>
      </c>
      <c r="H20" s="36">
        <f t="shared" si="0"/>
        <v>170</v>
      </c>
      <c r="I20" s="35">
        <v>15</v>
      </c>
      <c r="J20" s="35">
        <v>9</v>
      </c>
      <c r="K20" s="35">
        <v>2</v>
      </c>
      <c r="L20" s="35">
        <v>2</v>
      </c>
      <c r="M20" s="35">
        <v>11</v>
      </c>
      <c r="N20" s="35">
        <v>0</v>
      </c>
      <c r="O20" s="36">
        <f t="shared" si="1"/>
        <v>39</v>
      </c>
      <c r="P20" s="36">
        <f>H20+O20</f>
        <v>209</v>
      </c>
      <c r="Q20" s="9" t="s">
        <v>43</v>
      </c>
    </row>
    <row r="21" spans="1:17" x14ac:dyDescent="0.25">
      <c r="A21" s="30" t="s">
        <v>44</v>
      </c>
      <c r="B21" s="28">
        <v>168</v>
      </c>
      <c r="C21" s="28">
        <v>671</v>
      </c>
      <c r="D21" s="28">
        <v>11</v>
      </c>
      <c r="E21" s="28">
        <v>0</v>
      </c>
      <c r="F21" s="28">
        <v>198</v>
      </c>
      <c r="G21" s="28">
        <v>1</v>
      </c>
      <c r="H21" s="29">
        <f>SUM(B21:G21)</f>
        <v>1049</v>
      </c>
      <c r="I21" s="28">
        <v>111</v>
      </c>
      <c r="J21" s="28">
        <v>152</v>
      </c>
      <c r="K21" s="28">
        <v>2</v>
      </c>
      <c r="L21" s="28">
        <v>0</v>
      </c>
      <c r="M21" s="28">
        <v>84</v>
      </c>
      <c r="N21" s="28">
        <v>0</v>
      </c>
      <c r="O21" s="29">
        <f t="shared" si="1"/>
        <v>349</v>
      </c>
      <c r="P21" s="29">
        <f t="shared" si="2"/>
        <v>1398</v>
      </c>
      <c r="Q21" s="9" t="s">
        <v>45</v>
      </c>
    </row>
    <row r="22" spans="1:17" x14ac:dyDescent="0.25">
      <c r="A22" s="34" t="s">
        <v>46</v>
      </c>
      <c r="B22" s="35">
        <v>249</v>
      </c>
      <c r="C22" s="35">
        <v>1402</v>
      </c>
      <c r="D22" s="35">
        <v>22</v>
      </c>
      <c r="E22" s="35">
        <v>1</v>
      </c>
      <c r="F22" s="35">
        <v>199</v>
      </c>
      <c r="G22" s="35">
        <v>14</v>
      </c>
      <c r="H22" s="36">
        <f t="shared" si="0"/>
        <v>1887</v>
      </c>
      <c r="I22" s="35">
        <v>63</v>
      </c>
      <c r="J22" s="35">
        <v>249</v>
      </c>
      <c r="K22" s="35">
        <v>4</v>
      </c>
      <c r="L22" s="35">
        <v>0</v>
      </c>
      <c r="M22" s="35">
        <v>84</v>
      </c>
      <c r="N22" s="35">
        <v>1</v>
      </c>
      <c r="O22" s="36">
        <f t="shared" si="1"/>
        <v>401</v>
      </c>
      <c r="P22" s="36">
        <f t="shared" si="2"/>
        <v>2288</v>
      </c>
      <c r="Q22" s="9" t="s">
        <v>47</v>
      </c>
    </row>
    <row r="23" spans="1:17" x14ac:dyDescent="0.25">
      <c r="A23" s="30" t="s">
        <v>49</v>
      </c>
      <c r="B23" s="28">
        <v>120</v>
      </c>
      <c r="C23" s="28">
        <v>622</v>
      </c>
      <c r="D23" s="28">
        <v>27</v>
      </c>
      <c r="E23" s="28">
        <v>1</v>
      </c>
      <c r="F23" s="28">
        <v>256</v>
      </c>
      <c r="G23" s="28">
        <v>6</v>
      </c>
      <c r="H23" s="29">
        <f t="shared" si="0"/>
        <v>1032</v>
      </c>
      <c r="I23" s="28">
        <v>66</v>
      </c>
      <c r="J23" s="28">
        <v>223</v>
      </c>
      <c r="K23" s="28">
        <v>4</v>
      </c>
      <c r="L23" s="28">
        <v>1</v>
      </c>
      <c r="M23" s="28">
        <v>74</v>
      </c>
      <c r="N23" s="28">
        <v>0</v>
      </c>
      <c r="O23" s="29">
        <f t="shared" si="1"/>
        <v>368</v>
      </c>
      <c r="P23" s="29">
        <f t="shared" si="2"/>
        <v>1400</v>
      </c>
      <c r="Q23" s="9" t="s">
        <v>50</v>
      </c>
    </row>
    <row r="24" spans="1:17" x14ac:dyDescent="0.25">
      <c r="A24" s="34" t="s">
        <v>52</v>
      </c>
      <c r="B24" s="35">
        <v>151</v>
      </c>
      <c r="C24" s="35">
        <v>413</v>
      </c>
      <c r="D24" s="35">
        <v>15</v>
      </c>
      <c r="E24" s="35">
        <v>0</v>
      </c>
      <c r="F24" s="35">
        <v>123</v>
      </c>
      <c r="G24" s="35">
        <v>3</v>
      </c>
      <c r="H24" s="36">
        <f t="shared" si="0"/>
        <v>705</v>
      </c>
      <c r="I24" s="35">
        <v>39</v>
      </c>
      <c r="J24" s="35">
        <v>71</v>
      </c>
      <c r="K24" s="35">
        <v>3</v>
      </c>
      <c r="L24" s="35">
        <v>1</v>
      </c>
      <c r="M24" s="35">
        <v>41</v>
      </c>
      <c r="N24" s="35">
        <v>0</v>
      </c>
      <c r="O24" s="36">
        <f t="shared" si="1"/>
        <v>155</v>
      </c>
      <c r="P24" s="36">
        <f t="shared" si="2"/>
        <v>860</v>
      </c>
      <c r="Q24" s="9" t="s">
        <v>53</v>
      </c>
    </row>
    <row r="25" spans="1:17" x14ac:dyDescent="0.25">
      <c r="A25" s="30" t="s">
        <v>54</v>
      </c>
      <c r="B25" s="28">
        <v>32</v>
      </c>
      <c r="C25" s="28">
        <v>50</v>
      </c>
      <c r="D25" s="28">
        <v>2</v>
      </c>
      <c r="E25" s="28">
        <v>0</v>
      </c>
      <c r="F25" s="28">
        <v>19</v>
      </c>
      <c r="G25" s="28">
        <v>3</v>
      </c>
      <c r="H25" s="29">
        <f t="shared" si="0"/>
        <v>106</v>
      </c>
      <c r="I25" s="28">
        <v>9</v>
      </c>
      <c r="J25" s="28">
        <v>11</v>
      </c>
      <c r="K25" s="28">
        <v>0</v>
      </c>
      <c r="L25" s="28">
        <v>0</v>
      </c>
      <c r="M25" s="28">
        <v>6</v>
      </c>
      <c r="N25" s="28">
        <v>0</v>
      </c>
      <c r="O25" s="29">
        <f t="shared" si="1"/>
        <v>26</v>
      </c>
      <c r="P25" s="29">
        <f t="shared" si="2"/>
        <v>132</v>
      </c>
      <c r="Q25" s="9" t="s">
        <v>35</v>
      </c>
    </row>
    <row r="26" spans="1:17" x14ac:dyDescent="0.25">
      <c r="A26" s="34" t="s">
        <v>55</v>
      </c>
      <c r="B26" s="35">
        <v>28</v>
      </c>
      <c r="C26" s="35">
        <v>427</v>
      </c>
      <c r="D26" s="35">
        <v>33</v>
      </c>
      <c r="E26" s="35">
        <v>0</v>
      </c>
      <c r="F26" s="35">
        <v>105</v>
      </c>
      <c r="G26" s="35">
        <v>0</v>
      </c>
      <c r="H26" s="36">
        <f t="shared" si="0"/>
        <v>593</v>
      </c>
      <c r="I26" s="35">
        <v>24</v>
      </c>
      <c r="J26" s="35">
        <v>247</v>
      </c>
      <c r="K26" s="35">
        <v>10</v>
      </c>
      <c r="L26" s="35">
        <v>0</v>
      </c>
      <c r="M26" s="35">
        <v>129</v>
      </c>
      <c r="N26" s="35">
        <v>0</v>
      </c>
      <c r="O26" s="36">
        <f t="shared" si="1"/>
        <v>410</v>
      </c>
      <c r="P26" s="36">
        <f>H26+O26</f>
        <v>1003</v>
      </c>
      <c r="Q26" s="9" t="s">
        <v>56</v>
      </c>
    </row>
    <row r="27" spans="1:17" x14ac:dyDescent="0.25">
      <c r="A27" s="30" t="s">
        <v>13</v>
      </c>
      <c r="B27" s="28">
        <v>194</v>
      </c>
      <c r="C27" s="28">
        <v>133</v>
      </c>
      <c r="D27" s="28">
        <v>20</v>
      </c>
      <c r="E27" s="28">
        <v>0</v>
      </c>
      <c r="F27" s="28">
        <v>70</v>
      </c>
      <c r="G27" s="28">
        <v>2</v>
      </c>
      <c r="H27" s="29">
        <f t="shared" si="0"/>
        <v>419</v>
      </c>
      <c r="I27" s="28">
        <v>31</v>
      </c>
      <c r="J27" s="28">
        <v>24</v>
      </c>
      <c r="K27" s="28">
        <v>1</v>
      </c>
      <c r="L27" s="28">
        <v>2</v>
      </c>
      <c r="M27" s="28">
        <v>17</v>
      </c>
      <c r="N27" s="28">
        <v>0</v>
      </c>
      <c r="O27" s="29">
        <f t="shared" si="1"/>
        <v>75</v>
      </c>
      <c r="P27" s="29">
        <f t="shared" si="2"/>
        <v>494</v>
      </c>
      <c r="Q27" s="9" t="s">
        <v>36</v>
      </c>
    </row>
    <row r="28" spans="1:17" x14ac:dyDescent="0.25">
      <c r="A28" s="34" t="s">
        <v>12</v>
      </c>
      <c r="B28" s="35">
        <v>181</v>
      </c>
      <c r="C28" s="35">
        <v>870</v>
      </c>
      <c r="D28" s="35">
        <v>20</v>
      </c>
      <c r="E28" s="35">
        <v>0</v>
      </c>
      <c r="F28" s="35">
        <v>274</v>
      </c>
      <c r="G28" s="35">
        <v>4</v>
      </c>
      <c r="H28" s="36">
        <f t="shared" si="0"/>
        <v>1349</v>
      </c>
      <c r="I28" s="35">
        <v>49</v>
      </c>
      <c r="J28" s="35">
        <v>172</v>
      </c>
      <c r="K28" s="35">
        <v>2</v>
      </c>
      <c r="L28" s="35">
        <v>0</v>
      </c>
      <c r="M28" s="35">
        <v>112</v>
      </c>
      <c r="N28" s="35">
        <v>0</v>
      </c>
      <c r="O28" s="36">
        <f t="shared" si="1"/>
        <v>335</v>
      </c>
      <c r="P28" s="36">
        <f t="shared" si="2"/>
        <v>1684</v>
      </c>
      <c r="Q28" s="9" t="s">
        <v>51</v>
      </c>
    </row>
    <row r="29" spans="1:17" x14ac:dyDescent="0.25">
      <c r="A29" s="30" t="s">
        <v>11</v>
      </c>
      <c r="B29" s="28">
        <v>71</v>
      </c>
      <c r="C29" s="28">
        <v>786</v>
      </c>
      <c r="D29" s="28">
        <v>26</v>
      </c>
      <c r="E29" s="28">
        <v>0</v>
      </c>
      <c r="F29" s="28">
        <v>191</v>
      </c>
      <c r="G29" s="28">
        <v>3</v>
      </c>
      <c r="H29" s="29">
        <f t="shared" si="0"/>
        <v>1077</v>
      </c>
      <c r="I29" s="28">
        <v>16</v>
      </c>
      <c r="J29" s="28">
        <v>140</v>
      </c>
      <c r="K29" s="28">
        <v>7</v>
      </c>
      <c r="L29" s="28">
        <v>0</v>
      </c>
      <c r="M29" s="28">
        <v>98</v>
      </c>
      <c r="N29" s="28">
        <v>2</v>
      </c>
      <c r="O29" s="29">
        <f t="shared" si="1"/>
        <v>263</v>
      </c>
      <c r="P29" s="29">
        <f t="shared" si="2"/>
        <v>1340</v>
      </c>
      <c r="Q29" s="9" t="s">
        <v>48</v>
      </c>
    </row>
    <row r="30" spans="1:17" x14ac:dyDescent="0.25">
      <c r="A30" s="34" t="s">
        <v>57</v>
      </c>
      <c r="B30" s="35">
        <v>326</v>
      </c>
      <c r="C30" s="35">
        <v>60</v>
      </c>
      <c r="D30" s="35">
        <v>7</v>
      </c>
      <c r="E30" s="35">
        <v>0</v>
      </c>
      <c r="F30" s="35">
        <v>21</v>
      </c>
      <c r="G30" s="35">
        <v>190</v>
      </c>
      <c r="H30" s="36">
        <f t="shared" si="0"/>
        <v>604</v>
      </c>
      <c r="I30" s="35">
        <v>21</v>
      </c>
      <c r="J30" s="35">
        <v>3</v>
      </c>
      <c r="K30" s="35">
        <v>0</v>
      </c>
      <c r="L30" s="35">
        <v>0</v>
      </c>
      <c r="M30" s="35">
        <v>1</v>
      </c>
      <c r="N30" s="35">
        <v>13</v>
      </c>
      <c r="O30" s="36">
        <f t="shared" si="1"/>
        <v>38</v>
      </c>
      <c r="P30" s="36">
        <f t="shared" si="2"/>
        <v>642</v>
      </c>
      <c r="Q30" s="9" t="s">
        <v>58</v>
      </c>
    </row>
    <row r="31" spans="1:17" x14ac:dyDescent="0.25">
      <c r="A31" s="30" t="s">
        <v>10</v>
      </c>
      <c r="B31" s="28">
        <v>82</v>
      </c>
      <c r="C31" s="28">
        <v>634</v>
      </c>
      <c r="D31" s="28">
        <v>40</v>
      </c>
      <c r="E31" s="28">
        <v>0</v>
      </c>
      <c r="F31" s="28">
        <v>147</v>
      </c>
      <c r="G31" s="28">
        <v>1</v>
      </c>
      <c r="H31" s="29">
        <f>SUM(B31:G31)</f>
        <v>904</v>
      </c>
      <c r="I31" s="28">
        <v>31</v>
      </c>
      <c r="J31" s="28">
        <v>210</v>
      </c>
      <c r="K31" s="28">
        <v>19</v>
      </c>
      <c r="L31" s="28">
        <v>0</v>
      </c>
      <c r="M31" s="28">
        <v>101</v>
      </c>
      <c r="N31" s="28">
        <v>0</v>
      </c>
      <c r="O31" s="29">
        <f t="shared" si="1"/>
        <v>361</v>
      </c>
      <c r="P31" s="29">
        <f t="shared" si="2"/>
        <v>1265</v>
      </c>
      <c r="Q31" s="9" t="s">
        <v>41</v>
      </c>
    </row>
    <row r="32" spans="1:17" x14ac:dyDescent="0.25">
      <c r="A32" s="34" t="s">
        <v>59</v>
      </c>
      <c r="B32" s="35">
        <v>48</v>
      </c>
      <c r="C32" s="35">
        <v>209</v>
      </c>
      <c r="D32" s="35">
        <v>8</v>
      </c>
      <c r="E32" s="35">
        <v>1</v>
      </c>
      <c r="F32" s="35">
        <v>67</v>
      </c>
      <c r="G32" s="35">
        <v>2</v>
      </c>
      <c r="H32" s="36">
        <f t="shared" si="0"/>
        <v>335</v>
      </c>
      <c r="I32" s="35">
        <v>33</v>
      </c>
      <c r="J32" s="35">
        <v>193</v>
      </c>
      <c r="K32" s="35">
        <v>1</v>
      </c>
      <c r="L32" s="35">
        <v>0</v>
      </c>
      <c r="M32" s="35">
        <v>81</v>
      </c>
      <c r="N32" s="35">
        <v>2</v>
      </c>
      <c r="O32" s="36">
        <f t="shared" si="1"/>
        <v>310</v>
      </c>
      <c r="P32" s="36">
        <f t="shared" si="2"/>
        <v>645</v>
      </c>
      <c r="Q32" s="9" t="s">
        <v>60</v>
      </c>
    </row>
    <row r="33" spans="1:23" x14ac:dyDescent="0.25">
      <c r="A33" s="30" t="s">
        <v>62</v>
      </c>
      <c r="B33" s="28">
        <v>26</v>
      </c>
      <c r="C33" s="28">
        <v>132</v>
      </c>
      <c r="D33" s="28">
        <v>1</v>
      </c>
      <c r="E33" s="28">
        <v>0</v>
      </c>
      <c r="F33" s="28">
        <v>51</v>
      </c>
      <c r="G33" s="28">
        <v>1</v>
      </c>
      <c r="H33" s="29">
        <f t="shared" si="0"/>
        <v>211</v>
      </c>
      <c r="I33" s="28">
        <v>18</v>
      </c>
      <c r="J33" s="28">
        <v>151</v>
      </c>
      <c r="K33" s="28">
        <v>0</v>
      </c>
      <c r="L33" s="28">
        <v>0</v>
      </c>
      <c r="M33" s="28">
        <v>64</v>
      </c>
      <c r="N33" s="28">
        <v>2</v>
      </c>
      <c r="O33" s="29">
        <f t="shared" si="1"/>
        <v>235</v>
      </c>
      <c r="P33" s="29">
        <f t="shared" si="2"/>
        <v>446</v>
      </c>
      <c r="Q33" s="9" t="s">
        <v>63</v>
      </c>
    </row>
    <row r="34" spans="1:23" x14ac:dyDescent="0.25">
      <c r="A34" s="34" t="s">
        <v>64</v>
      </c>
      <c r="B34" s="35">
        <v>37</v>
      </c>
      <c r="C34" s="35">
        <v>74</v>
      </c>
      <c r="D34" s="35">
        <v>1</v>
      </c>
      <c r="E34" s="35">
        <v>0</v>
      </c>
      <c r="F34" s="35">
        <v>133</v>
      </c>
      <c r="G34" s="35">
        <v>0</v>
      </c>
      <c r="H34" s="36">
        <f t="shared" si="0"/>
        <v>245</v>
      </c>
      <c r="I34" s="35">
        <v>2</v>
      </c>
      <c r="J34" s="35">
        <v>0</v>
      </c>
      <c r="K34" s="35">
        <v>0</v>
      </c>
      <c r="L34" s="35">
        <v>0</v>
      </c>
      <c r="M34" s="35">
        <v>9</v>
      </c>
      <c r="N34" s="35">
        <v>0</v>
      </c>
      <c r="O34" s="36">
        <f t="shared" si="1"/>
        <v>11</v>
      </c>
      <c r="P34" s="36">
        <f t="shared" si="2"/>
        <v>256</v>
      </c>
      <c r="Q34" s="9" t="s">
        <v>21</v>
      </c>
    </row>
    <row r="35" spans="1:23" x14ac:dyDescent="0.25">
      <c r="A35" s="30" t="s">
        <v>65</v>
      </c>
      <c r="B35" s="28">
        <v>84</v>
      </c>
      <c r="C35" s="28">
        <v>516</v>
      </c>
      <c r="D35" s="28">
        <v>10</v>
      </c>
      <c r="E35" s="28">
        <v>0</v>
      </c>
      <c r="F35" s="28">
        <v>280</v>
      </c>
      <c r="G35" s="28">
        <v>0</v>
      </c>
      <c r="H35" s="29">
        <f t="shared" si="0"/>
        <v>890</v>
      </c>
      <c r="I35" s="28">
        <v>77</v>
      </c>
      <c r="J35" s="28">
        <v>1026</v>
      </c>
      <c r="K35" s="28">
        <v>10</v>
      </c>
      <c r="L35" s="28">
        <v>0</v>
      </c>
      <c r="M35" s="28">
        <v>430</v>
      </c>
      <c r="N35" s="28">
        <v>0</v>
      </c>
      <c r="O35" s="29">
        <f t="shared" si="1"/>
        <v>1543</v>
      </c>
      <c r="P35" s="29">
        <f>H35+O35</f>
        <v>2433</v>
      </c>
      <c r="Q35" s="9" t="s">
        <v>82</v>
      </c>
    </row>
    <row r="36" spans="1:23" x14ac:dyDescent="0.25">
      <c r="A36" s="34" t="s">
        <v>9</v>
      </c>
      <c r="B36" s="35">
        <v>117</v>
      </c>
      <c r="C36" s="35">
        <v>680</v>
      </c>
      <c r="D36" s="35">
        <v>12</v>
      </c>
      <c r="E36" s="35">
        <v>0</v>
      </c>
      <c r="F36" s="35">
        <v>181</v>
      </c>
      <c r="G36" s="35">
        <v>0</v>
      </c>
      <c r="H36" s="36">
        <f t="shared" si="0"/>
        <v>990</v>
      </c>
      <c r="I36" s="35">
        <v>29</v>
      </c>
      <c r="J36" s="35">
        <v>212</v>
      </c>
      <c r="K36" s="35">
        <v>5</v>
      </c>
      <c r="L36" s="35">
        <v>0</v>
      </c>
      <c r="M36" s="35">
        <v>100</v>
      </c>
      <c r="N36" s="35">
        <v>0</v>
      </c>
      <c r="O36" s="36">
        <f t="shared" si="1"/>
        <v>346</v>
      </c>
      <c r="P36" s="36">
        <f t="shared" si="2"/>
        <v>1336</v>
      </c>
      <c r="Q36" s="9" t="s">
        <v>32</v>
      </c>
    </row>
    <row r="37" spans="1:23" x14ac:dyDescent="0.25">
      <c r="A37" s="30" t="s">
        <v>8</v>
      </c>
      <c r="B37" s="28">
        <v>287</v>
      </c>
      <c r="C37" s="28">
        <v>1546</v>
      </c>
      <c r="D37" s="28">
        <v>11</v>
      </c>
      <c r="E37" s="28">
        <v>0</v>
      </c>
      <c r="F37" s="28">
        <v>1059</v>
      </c>
      <c r="G37" s="28">
        <v>6</v>
      </c>
      <c r="H37" s="29">
        <f t="shared" si="0"/>
        <v>2909</v>
      </c>
      <c r="I37" s="28">
        <v>59</v>
      </c>
      <c r="J37" s="28">
        <v>413</v>
      </c>
      <c r="K37" s="28">
        <v>4</v>
      </c>
      <c r="L37" s="28">
        <v>0</v>
      </c>
      <c r="M37" s="28">
        <v>364</v>
      </c>
      <c r="N37" s="28">
        <v>0</v>
      </c>
      <c r="O37" s="29">
        <f t="shared" si="1"/>
        <v>840</v>
      </c>
      <c r="P37" s="29">
        <f t="shared" si="2"/>
        <v>3749</v>
      </c>
      <c r="Q37" s="9" t="s">
        <v>24</v>
      </c>
    </row>
    <row r="38" spans="1:23" x14ac:dyDescent="0.25">
      <c r="A38" s="34" t="s">
        <v>66</v>
      </c>
      <c r="B38" s="35">
        <v>103</v>
      </c>
      <c r="C38" s="35">
        <v>260</v>
      </c>
      <c r="D38" s="35">
        <v>5</v>
      </c>
      <c r="E38" s="35">
        <v>1</v>
      </c>
      <c r="F38" s="35">
        <v>119</v>
      </c>
      <c r="G38" s="35">
        <v>32</v>
      </c>
      <c r="H38" s="36">
        <f t="shared" si="0"/>
        <v>520</v>
      </c>
      <c r="I38" s="35">
        <v>10</v>
      </c>
      <c r="J38" s="35">
        <v>20</v>
      </c>
      <c r="K38" s="35">
        <v>2</v>
      </c>
      <c r="L38" s="35">
        <v>0</v>
      </c>
      <c r="M38" s="35">
        <v>16</v>
      </c>
      <c r="N38" s="35">
        <v>1</v>
      </c>
      <c r="O38" s="36">
        <f t="shared" si="1"/>
        <v>49</v>
      </c>
      <c r="P38" s="36">
        <f t="shared" si="2"/>
        <v>569</v>
      </c>
      <c r="Q38" s="9" t="s">
        <v>61</v>
      </c>
    </row>
    <row r="39" spans="1:23" x14ac:dyDescent="0.25">
      <c r="A39" s="30" t="s">
        <v>7</v>
      </c>
      <c r="B39" s="28">
        <v>34</v>
      </c>
      <c r="C39" s="28">
        <v>153</v>
      </c>
      <c r="D39" s="28">
        <v>1</v>
      </c>
      <c r="E39" s="28">
        <v>0</v>
      </c>
      <c r="F39" s="28">
        <v>109</v>
      </c>
      <c r="G39" s="28">
        <v>0</v>
      </c>
      <c r="H39" s="29">
        <f t="shared" si="0"/>
        <v>297</v>
      </c>
      <c r="I39" s="28">
        <v>9</v>
      </c>
      <c r="J39" s="28">
        <v>35</v>
      </c>
      <c r="K39" s="28">
        <v>0</v>
      </c>
      <c r="L39" s="28">
        <v>0</v>
      </c>
      <c r="M39" s="28">
        <v>25</v>
      </c>
      <c r="N39" s="28">
        <v>0</v>
      </c>
      <c r="O39" s="29">
        <f>SUM(I39:N39)</f>
        <v>69</v>
      </c>
      <c r="P39" s="29">
        <f t="shared" si="2"/>
        <v>366</v>
      </c>
      <c r="Q39" s="9" t="s">
        <v>19</v>
      </c>
    </row>
    <row r="40" spans="1:23" ht="8.2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23" x14ac:dyDescent="0.25">
      <c r="A41" s="31" t="s">
        <v>0</v>
      </c>
      <c r="B41" s="33">
        <f>SUM(B8:B39)</f>
        <v>3927</v>
      </c>
      <c r="C41" s="33">
        <f t="shared" ref="C41:O41" si="3">SUM(C8:C39)</f>
        <v>20033</v>
      </c>
      <c r="D41" s="33">
        <f t="shared" si="3"/>
        <v>573</v>
      </c>
      <c r="E41" s="33">
        <f>SUM(E8:E39)</f>
        <v>8</v>
      </c>
      <c r="F41" s="33">
        <f t="shared" si="3"/>
        <v>6401</v>
      </c>
      <c r="G41" s="33">
        <f t="shared" si="3"/>
        <v>435</v>
      </c>
      <c r="H41" s="33">
        <f t="shared" si="3"/>
        <v>31377</v>
      </c>
      <c r="I41" s="33">
        <f t="shared" si="3"/>
        <v>1045</v>
      </c>
      <c r="J41" s="33">
        <f t="shared" si="3"/>
        <v>5971</v>
      </c>
      <c r="K41" s="33">
        <f t="shared" si="3"/>
        <v>130</v>
      </c>
      <c r="L41" s="33">
        <f t="shared" si="3"/>
        <v>16</v>
      </c>
      <c r="M41" s="33">
        <f t="shared" si="3"/>
        <v>2854</v>
      </c>
      <c r="N41" s="33">
        <f t="shared" si="3"/>
        <v>41</v>
      </c>
      <c r="O41" s="33">
        <f t="shared" si="3"/>
        <v>10057</v>
      </c>
      <c r="P41" s="33">
        <f>SUM(P8:P39)</f>
        <v>41434</v>
      </c>
    </row>
    <row r="43" spans="1:23" x14ac:dyDescent="0.25">
      <c r="A43" s="10" t="s">
        <v>84</v>
      </c>
    </row>
    <row r="44" spans="1:23" x14ac:dyDescent="0.25">
      <c r="A44" s="10" t="s">
        <v>85</v>
      </c>
      <c r="T44" s="4"/>
      <c r="W44" s="1"/>
    </row>
    <row r="45" spans="1:23" x14ac:dyDescent="0.25">
      <c r="A45" s="10" t="s">
        <v>86</v>
      </c>
      <c r="W45" s="1"/>
    </row>
    <row r="46" spans="1:23" x14ac:dyDescent="0.25">
      <c r="A46" s="10" t="s">
        <v>87</v>
      </c>
      <c r="W46" s="1"/>
    </row>
    <row r="47" spans="1:23" x14ac:dyDescent="0.25">
      <c r="A47" s="10" t="s">
        <v>88</v>
      </c>
      <c r="W47" s="1"/>
    </row>
    <row r="48" spans="1:23" x14ac:dyDescent="0.25">
      <c r="A48" s="10" t="s">
        <v>89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3"/>
      <c r="U74" s="3"/>
      <c r="V74" s="3"/>
      <c r="W74" s="3"/>
    </row>
    <row r="75" spans="20:23" x14ac:dyDescent="0.25">
      <c r="T75" s="3"/>
      <c r="U75" s="3"/>
      <c r="V75" s="3"/>
      <c r="W75" s="3"/>
    </row>
    <row r="76" spans="20:23" x14ac:dyDescent="0.25">
      <c r="T76" s="3"/>
      <c r="U76" s="3"/>
      <c r="V76" s="3"/>
      <c r="W76" s="3"/>
    </row>
    <row r="77" spans="20:23" x14ac:dyDescent="0.25">
      <c r="T77" s="3"/>
      <c r="U77" s="3"/>
      <c r="V77" s="3"/>
      <c r="W77" s="3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9"/>
  <sheetViews>
    <sheetView zoomScaleNormal="100" workbookViewId="0">
      <selection activeCell="A85" sqref="A85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4" t="s">
        <v>94</v>
      </c>
    </row>
    <row r="4" spans="1:18" s="8" customForma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/>
      <c r="R4"/>
    </row>
    <row r="5" spans="1:18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</row>
    <row r="6" spans="1:18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</row>
    <row r="7" spans="1:18" ht="8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x14ac:dyDescent="0.25">
      <c r="A8" s="34" t="s">
        <v>18</v>
      </c>
      <c r="B8" s="35">
        <v>85</v>
      </c>
      <c r="C8" s="35">
        <v>543</v>
      </c>
      <c r="D8" s="35">
        <v>15</v>
      </c>
      <c r="E8" s="35">
        <v>0</v>
      </c>
      <c r="F8" s="35">
        <v>228</v>
      </c>
      <c r="G8" s="35">
        <v>5</v>
      </c>
      <c r="H8" s="36">
        <f t="shared" ref="H8:H16" si="0">SUM(B8:G8)</f>
        <v>876</v>
      </c>
      <c r="I8" s="35">
        <v>26</v>
      </c>
      <c r="J8" s="35">
        <v>300</v>
      </c>
      <c r="K8" s="35">
        <v>12</v>
      </c>
      <c r="L8" s="35">
        <v>0</v>
      </c>
      <c r="M8" s="35">
        <v>229</v>
      </c>
      <c r="N8" s="35">
        <v>0</v>
      </c>
      <c r="O8" s="36">
        <f>SUM(I8:N8)</f>
        <v>567</v>
      </c>
      <c r="P8" s="36">
        <f>H8+O8</f>
        <v>1443</v>
      </c>
      <c r="Q8" s="9" t="s">
        <v>20</v>
      </c>
    </row>
    <row r="9" spans="1:18" x14ac:dyDescent="0.25">
      <c r="A9" s="30" t="s">
        <v>22</v>
      </c>
      <c r="B9" s="28">
        <v>35</v>
      </c>
      <c r="C9" s="28">
        <v>494</v>
      </c>
      <c r="D9" s="28">
        <v>24</v>
      </c>
      <c r="E9" s="28">
        <v>0</v>
      </c>
      <c r="F9" s="28">
        <v>237</v>
      </c>
      <c r="G9" s="28">
        <v>9</v>
      </c>
      <c r="H9" s="29">
        <f t="shared" si="0"/>
        <v>799</v>
      </c>
      <c r="I9" s="28">
        <v>40</v>
      </c>
      <c r="J9" s="28">
        <v>1754</v>
      </c>
      <c r="K9" s="28">
        <v>52</v>
      </c>
      <c r="L9" s="28">
        <v>0</v>
      </c>
      <c r="M9" s="28">
        <v>759</v>
      </c>
      <c r="N9" s="28">
        <v>4</v>
      </c>
      <c r="O9" s="29">
        <f t="shared" ref="O9:O38" si="1">SUM(I9:N9)</f>
        <v>2609</v>
      </c>
      <c r="P9" s="29">
        <f t="shared" ref="P9:P39" si="2">H9+O9</f>
        <v>3408</v>
      </c>
      <c r="Q9" s="9" t="s">
        <v>23</v>
      </c>
    </row>
    <row r="10" spans="1:18" x14ac:dyDescent="0.25">
      <c r="A10" s="34" t="s">
        <v>25</v>
      </c>
      <c r="B10" s="35">
        <v>114</v>
      </c>
      <c r="C10" s="35">
        <v>68</v>
      </c>
      <c r="D10" s="35">
        <v>3</v>
      </c>
      <c r="E10" s="35">
        <v>1</v>
      </c>
      <c r="F10" s="35">
        <v>81</v>
      </c>
      <c r="G10" s="35">
        <v>17</v>
      </c>
      <c r="H10" s="36">
        <f t="shared" si="0"/>
        <v>284</v>
      </c>
      <c r="I10" s="35">
        <v>21</v>
      </c>
      <c r="J10" s="35">
        <v>63</v>
      </c>
      <c r="K10" s="35">
        <v>0</v>
      </c>
      <c r="L10" s="35">
        <v>1</v>
      </c>
      <c r="M10" s="35">
        <v>69</v>
      </c>
      <c r="N10" s="35">
        <v>4</v>
      </c>
      <c r="O10" s="36">
        <f t="shared" si="1"/>
        <v>158</v>
      </c>
      <c r="P10" s="36">
        <f t="shared" si="2"/>
        <v>442</v>
      </c>
      <c r="Q10" s="9" t="s">
        <v>26</v>
      </c>
    </row>
    <row r="11" spans="1:18" x14ac:dyDescent="0.25">
      <c r="A11" s="30" t="s">
        <v>17</v>
      </c>
      <c r="B11" s="28">
        <v>75</v>
      </c>
      <c r="C11" s="28">
        <v>50</v>
      </c>
      <c r="D11" s="28">
        <v>2</v>
      </c>
      <c r="E11" s="28">
        <v>2</v>
      </c>
      <c r="F11" s="28">
        <v>379</v>
      </c>
      <c r="G11" s="28">
        <v>11</v>
      </c>
      <c r="H11" s="29">
        <f t="shared" si="0"/>
        <v>519</v>
      </c>
      <c r="I11" s="28">
        <v>13</v>
      </c>
      <c r="J11" s="28">
        <v>6</v>
      </c>
      <c r="K11" s="28">
        <v>0</v>
      </c>
      <c r="L11" s="28">
        <v>0</v>
      </c>
      <c r="M11" s="28">
        <v>36</v>
      </c>
      <c r="N11" s="28">
        <v>0</v>
      </c>
      <c r="O11" s="29">
        <f t="shared" si="1"/>
        <v>55</v>
      </c>
      <c r="P11" s="29">
        <f t="shared" si="2"/>
        <v>574</v>
      </c>
      <c r="Q11" s="9" t="s">
        <v>81</v>
      </c>
    </row>
    <row r="12" spans="1:18" x14ac:dyDescent="0.25">
      <c r="A12" s="34" t="s">
        <v>29</v>
      </c>
      <c r="B12" s="35">
        <v>491</v>
      </c>
      <c r="C12" s="35">
        <v>667</v>
      </c>
      <c r="D12" s="35">
        <v>55</v>
      </c>
      <c r="E12" s="35">
        <v>3</v>
      </c>
      <c r="F12" s="35">
        <v>838</v>
      </c>
      <c r="G12" s="35">
        <v>24</v>
      </c>
      <c r="H12" s="36">
        <f t="shared" si="0"/>
        <v>2078</v>
      </c>
      <c r="I12" s="35">
        <v>34</v>
      </c>
      <c r="J12" s="35">
        <v>80</v>
      </c>
      <c r="K12" s="35">
        <v>1</v>
      </c>
      <c r="L12" s="35">
        <v>0</v>
      </c>
      <c r="M12" s="35">
        <v>121</v>
      </c>
      <c r="N12" s="35">
        <v>3</v>
      </c>
      <c r="O12" s="36">
        <f t="shared" si="1"/>
        <v>239</v>
      </c>
      <c r="P12" s="36">
        <f t="shared" si="2"/>
        <v>2317</v>
      </c>
      <c r="Q12" s="9" t="s">
        <v>27</v>
      </c>
    </row>
    <row r="13" spans="1:18" x14ac:dyDescent="0.25">
      <c r="A13" s="30" t="s">
        <v>16</v>
      </c>
      <c r="B13" s="28">
        <v>37</v>
      </c>
      <c r="C13" s="28">
        <v>625</v>
      </c>
      <c r="D13" s="28">
        <v>21</v>
      </c>
      <c r="E13" s="28">
        <v>0</v>
      </c>
      <c r="F13" s="28">
        <v>358</v>
      </c>
      <c r="G13" s="28">
        <v>4</v>
      </c>
      <c r="H13" s="29">
        <f t="shared" si="0"/>
        <v>1045</v>
      </c>
      <c r="I13" s="28">
        <v>54</v>
      </c>
      <c r="J13" s="28">
        <v>2046</v>
      </c>
      <c r="K13" s="28">
        <v>40</v>
      </c>
      <c r="L13" s="28">
        <v>0</v>
      </c>
      <c r="M13" s="28">
        <v>959</v>
      </c>
      <c r="N13" s="28">
        <v>5</v>
      </c>
      <c r="O13" s="29">
        <f t="shared" si="1"/>
        <v>3104</v>
      </c>
      <c r="P13" s="29">
        <f t="shared" si="2"/>
        <v>4149</v>
      </c>
      <c r="Q13" s="9" t="s">
        <v>31</v>
      </c>
    </row>
    <row r="14" spans="1:18" x14ac:dyDescent="0.25">
      <c r="A14" s="34" t="s">
        <v>79</v>
      </c>
      <c r="B14" s="35">
        <v>1318</v>
      </c>
      <c r="C14" s="35">
        <v>12170</v>
      </c>
      <c r="D14" s="35">
        <v>341</v>
      </c>
      <c r="E14" s="35">
        <v>4</v>
      </c>
      <c r="F14" s="35">
        <v>8413</v>
      </c>
      <c r="G14" s="35">
        <v>207</v>
      </c>
      <c r="H14" s="36">
        <f>SUM(B14:G14)</f>
        <v>22453</v>
      </c>
      <c r="I14" s="35">
        <v>260</v>
      </c>
      <c r="J14" s="35">
        <v>3559</v>
      </c>
      <c r="K14" s="35">
        <v>100</v>
      </c>
      <c r="L14" s="35">
        <v>8</v>
      </c>
      <c r="M14" s="35">
        <v>3424</v>
      </c>
      <c r="N14" s="35">
        <v>12</v>
      </c>
      <c r="O14" s="36">
        <f>SUM(I14:N14)</f>
        <v>7363</v>
      </c>
      <c r="P14" s="36">
        <f>H14+O14</f>
        <v>29816</v>
      </c>
      <c r="Q14" s="9" t="s">
        <v>80</v>
      </c>
    </row>
    <row r="15" spans="1:18" x14ac:dyDescent="0.25">
      <c r="A15" s="30" t="s">
        <v>33</v>
      </c>
      <c r="B15" s="28">
        <v>55</v>
      </c>
      <c r="C15" s="28">
        <v>1034</v>
      </c>
      <c r="D15" s="28">
        <v>8</v>
      </c>
      <c r="E15" s="28">
        <v>0</v>
      </c>
      <c r="F15" s="28">
        <v>810</v>
      </c>
      <c r="G15" s="28">
        <v>1</v>
      </c>
      <c r="H15" s="29">
        <f t="shared" si="0"/>
        <v>1908</v>
      </c>
      <c r="I15" s="28">
        <v>52</v>
      </c>
      <c r="J15" s="28">
        <v>1063</v>
      </c>
      <c r="K15" s="28">
        <v>3</v>
      </c>
      <c r="L15" s="28">
        <v>0</v>
      </c>
      <c r="M15" s="28">
        <v>948</v>
      </c>
      <c r="N15" s="28">
        <v>0</v>
      </c>
      <c r="O15" s="29">
        <f t="shared" si="1"/>
        <v>2066</v>
      </c>
      <c r="P15" s="29">
        <f t="shared" si="2"/>
        <v>3974</v>
      </c>
      <c r="Q15" s="9" t="s">
        <v>28</v>
      </c>
    </row>
    <row r="16" spans="1:18" x14ac:dyDescent="0.25">
      <c r="A16" s="34" t="s">
        <v>15</v>
      </c>
      <c r="B16" s="35">
        <v>68</v>
      </c>
      <c r="C16" s="35">
        <v>1096</v>
      </c>
      <c r="D16" s="35">
        <v>11</v>
      </c>
      <c r="E16" s="35">
        <v>5</v>
      </c>
      <c r="F16" s="35">
        <v>905</v>
      </c>
      <c r="G16" s="35">
        <v>9</v>
      </c>
      <c r="H16" s="36">
        <f t="shared" si="0"/>
        <v>2094</v>
      </c>
      <c r="I16" s="35">
        <v>32</v>
      </c>
      <c r="J16" s="35">
        <v>567</v>
      </c>
      <c r="K16" s="35">
        <v>5</v>
      </c>
      <c r="L16" s="35">
        <v>0</v>
      </c>
      <c r="M16" s="35">
        <v>475</v>
      </c>
      <c r="N16" s="35">
        <v>3</v>
      </c>
      <c r="O16" s="36">
        <f t="shared" si="1"/>
        <v>1082</v>
      </c>
      <c r="P16" s="36">
        <f t="shared" si="2"/>
        <v>3176</v>
      </c>
      <c r="Q16" s="9" t="s">
        <v>34</v>
      </c>
    </row>
    <row r="17" spans="1:17" x14ac:dyDescent="0.25">
      <c r="A17" s="30" t="s">
        <v>14</v>
      </c>
      <c r="B17" s="28">
        <v>17</v>
      </c>
      <c r="C17" s="28">
        <v>111</v>
      </c>
      <c r="D17" s="28">
        <v>3</v>
      </c>
      <c r="E17" s="28">
        <v>0</v>
      </c>
      <c r="F17" s="28">
        <v>64</v>
      </c>
      <c r="G17" s="28">
        <v>0</v>
      </c>
      <c r="H17" s="29">
        <f t="shared" ref="H17:H39" si="3">SUM(B17:G17)</f>
        <v>195</v>
      </c>
      <c r="I17" s="28">
        <v>24</v>
      </c>
      <c r="J17" s="28">
        <v>94</v>
      </c>
      <c r="K17" s="28">
        <v>1</v>
      </c>
      <c r="L17" s="28">
        <v>0</v>
      </c>
      <c r="M17" s="28">
        <v>63</v>
      </c>
      <c r="N17" s="28">
        <v>0</v>
      </c>
      <c r="O17" s="29">
        <f t="shared" si="1"/>
        <v>182</v>
      </c>
      <c r="P17" s="29">
        <f t="shared" si="2"/>
        <v>377</v>
      </c>
      <c r="Q17" s="9" t="s">
        <v>37</v>
      </c>
    </row>
    <row r="18" spans="1:17" x14ac:dyDescent="0.25">
      <c r="A18" s="34" t="s">
        <v>38</v>
      </c>
      <c r="B18" s="35">
        <v>115</v>
      </c>
      <c r="C18" s="35">
        <v>603</v>
      </c>
      <c r="D18" s="35">
        <v>11</v>
      </c>
      <c r="E18" s="35">
        <v>0</v>
      </c>
      <c r="F18" s="35">
        <v>621</v>
      </c>
      <c r="G18" s="35">
        <v>3</v>
      </c>
      <c r="H18" s="36">
        <f t="shared" si="3"/>
        <v>1353</v>
      </c>
      <c r="I18" s="35">
        <v>29</v>
      </c>
      <c r="J18" s="35">
        <v>124</v>
      </c>
      <c r="K18" s="35">
        <v>0</v>
      </c>
      <c r="L18" s="35">
        <v>0</v>
      </c>
      <c r="M18" s="35">
        <v>204</v>
      </c>
      <c r="N18" s="35">
        <v>1</v>
      </c>
      <c r="O18" s="36">
        <f t="shared" si="1"/>
        <v>358</v>
      </c>
      <c r="P18" s="36">
        <f t="shared" si="2"/>
        <v>1711</v>
      </c>
      <c r="Q18" s="9" t="s">
        <v>30</v>
      </c>
    </row>
    <row r="19" spans="1:17" x14ac:dyDescent="0.25">
      <c r="A19" s="30" t="s">
        <v>39</v>
      </c>
      <c r="B19" s="28">
        <v>85</v>
      </c>
      <c r="C19" s="28">
        <v>808</v>
      </c>
      <c r="D19" s="28">
        <v>9</v>
      </c>
      <c r="E19" s="28">
        <v>0</v>
      </c>
      <c r="F19" s="28">
        <v>407</v>
      </c>
      <c r="G19" s="28">
        <v>6</v>
      </c>
      <c r="H19" s="29">
        <f t="shared" si="3"/>
        <v>1315</v>
      </c>
      <c r="I19" s="28">
        <v>63</v>
      </c>
      <c r="J19" s="28">
        <v>403</v>
      </c>
      <c r="K19" s="28">
        <v>3</v>
      </c>
      <c r="L19" s="28">
        <v>0</v>
      </c>
      <c r="M19" s="28">
        <v>358</v>
      </c>
      <c r="N19" s="28">
        <v>2</v>
      </c>
      <c r="O19" s="29">
        <f t="shared" si="1"/>
        <v>829</v>
      </c>
      <c r="P19" s="29">
        <f t="shared" si="2"/>
        <v>2144</v>
      </c>
      <c r="Q19" s="9" t="s">
        <v>40</v>
      </c>
    </row>
    <row r="20" spans="1:17" x14ac:dyDescent="0.25">
      <c r="A20" s="34" t="s">
        <v>42</v>
      </c>
      <c r="B20" s="35">
        <v>73</v>
      </c>
      <c r="C20" s="35">
        <v>179</v>
      </c>
      <c r="D20" s="35">
        <v>7</v>
      </c>
      <c r="E20" s="35">
        <v>1</v>
      </c>
      <c r="F20" s="35">
        <v>143</v>
      </c>
      <c r="G20" s="35">
        <v>2</v>
      </c>
      <c r="H20" s="36">
        <f t="shared" si="3"/>
        <v>405</v>
      </c>
      <c r="I20" s="35">
        <v>14</v>
      </c>
      <c r="J20" s="35">
        <v>42</v>
      </c>
      <c r="K20" s="35">
        <v>4</v>
      </c>
      <c r="L20" s="35">
        <v>2</v>
      </c>
      <c r="M20" s="35">
        <v>59</v>
      </c>
      <c r="N20" s="35">
        <v>1</v>
      </c>
      <c r="O20" s="36">
        <f t="shared" si="1"/>
        <v>122</v>
      </c>
      <c r="P20" s="36">
        <f>H20+O20</f>
        <v>527</v>
      </c>
      <c r="Q20" s="9" t="s">
        <v>43</v>
      </c>
    </row>
    <row r="21" spans="1:17" x14ac:dyDescent="0.25">
      <c r="A21" s="30" t="s">
        <v>44</v>
      </c>
      <c r="B21" s="28">
        <v>227</v>
      </c>
      <c r="C21" s="28">
        <v>1400</v>
      </c>
      <c r="D21" s="28">
        <v>23</v>
      </c>
      <c r="E21" s="28">
        <v>0</v>
      </c>
      <c r="F21" s="28">
        <v>1082</v>
      </c>
      <c r="G21" s="28">
        <v>0</v>
      </c>
      <c r="H21" s="29">
        <f>SUM(B21:G21)</f>
        <v>2732</v>
      </c>
      <c r="I21" s="28">
        <v>71</v>
      </c>
      <c r="J21" s="28">
        <v>375</v>
      </c>
      <c r="K21" s="28">
        <v>7</v>
      </c>
      <c r="L21" s="28">
        <v>1</v>
      </c>
      <c r="M21" s="28">
        <v>370</v>
      </c>
      <c r="N21" s="28">
        <v>1</v>
      </c>
      <c r="O21" s="29">
        <f t="shared" si="1"/>
        <v>825</v>
      </c>
      <c r="P21" s="29">
        <f t="shared" si="2"/>
        <v>3557</v>
      </c>
      <c r="Q21" s="9" t="s">
        <v>45</v>
      </c>
    </row>
    <row r="22" spans="1:17" x14ac:dyDescent="0.25">
      <c r="A22" s="34" t="s">
        <v>46</v>
      </c>
      <c r="B22" s="35">
        <v>432</v>
      </c>
      <c r="C22" s="35">
        <v>2751</v>
      </c>
      <c r="D22" s="35">
        <v>49</v>
      </c>
      <c r="E22" s="35">
        <v>1</v>
      </c>
      <c r="F22" s="35">
        <v>1664</v>
      </c>
      <c r="G22" s="35">
        <v>28</v>
      </c>
      <c r="H22" s="36">
        <f t="shared" si="3"/>
        <v>4925</v>
      </c>
      <c r="I22" s="35">
        <v>175</v>
      </c>
      <c r="J22" s="35">
        <v>908</v>
      </c>
      <c r="K22" s="35">
        <v>7</v>
      </c>
      <c r="L22" s="35">
        <v>2</v>
      </c>
      <c r="M22" s="35">
        <v>713</v>
      </c>
      <c r="N22" s="35">
        <v>7</v>
      </c>
      <c r="O22" s="36">
        <f t="shared" si="1"/>
        <v>1812</v>
      </c>
      <c r="P22" s="36">
        <f t="shared" si="2"/>
        <v>6737</v>
      </c>
      <c r="Q22" s="9" t="s">
        <v>47</v>
      </c>
    </row>
    <row r="23" spans="1:17" x14ac:dyDescent="0.25">
      <c r="A23" s="30" t="s">
        <v>49</v>
      </c>
      <c r="B23" s="28">
        <v>237</v>
      </c>
      <c r="C23" s="28">
        <v>988</v>
      </c>
      <c r="D23" s="28">
        <v>28</v>
      </c>
      <c r="E23" s="28">
        <v>1</v>
      </c>
      <c r="F23" s="28">
        <v>921</v>
      </c>
      <c r="G23" s="28">
        <v>13</v>
      </c>
      <c r="H23" s="29">
        <f t="shared" si="3"/>
        <v>2188</v>
      </c>
      <c r="I23" s="28">
        <v>97</v>
      </c>
      <c r="J23" s="28">
        <v>436</v>
      </c>
      <c r="K23" s="28">
        <v>13</v>
      </c>
      <c r="L23" s="28">
        <v>1</v>
      </c>
      <c r="M23" s="28">
        <v>475</v>
      </c>
      <c r="N23" s="28">
        <v>0</v>
      </c>
      <c r="O23" s="29">
        <f t="shared" si="1"/>
        <v>1022</v>
      </c>
      <c r="P23" s="29">
        <f t="shared" si="2"/>
        <v>3210</v>
      </c>
      <c r="Q23" s="9" t="s">
        <v>50</v>
      </c>
    </row>
    <row r="24" spans="1:17" x14ac:dyDescent="0.25">
      <c r="A24" s="34" t="s">
        <v>52</v>
      </c>
      <c r="B24" s="35">
        <v>224</v>
      </c>
      <c r="C24" s="35">
        <v>595</v>
      </c>
      <c r="D24" s="35">
        <v>18</v>
      </c>
      <c r="E24" s="35">
        <v>0</v>
      </c>
      <c r="F24" s="35">
        <v>526</v>
      </c>
      <c r="G24" s="35">
        <v>2</v>
      </c>
      <c r="H24" s="36">
        <f t="shared" si="3"/>
        <v>1365</v>
      </c>
      <c r="I24" s="35">
        <v>73</v>
      </c>
      <c r="J24" s="35">
        <v>137</v>
      </c>
      <c r="K24" s="35">
        <v>8</v>
      </c>
      <c r="L24" s="35">
        <v>2</v>
      </c>
      <c r="M24" s="35">
        <v>261</v>
      </c>
      <c r="N24" s="35">
        <v>1</v>
      </c>
      <c r="O24" s="36">
        <f t="shared" si="1"/>
        <v>482</v>
      </c>
      <c r="P24" s="36">
        <f t="shared" si="2"/>
        <v>1847</v>
      </c>
      <c r="Q24" s="9" t="s">
        <v>53</v>
      </c>
    </row>
    <row r="25" spans="1:17" x14ac:dyDescent="0.25">
      <c r="A25" s="30" t="s">
        <v>54</v>
      </c>
      <c r="B25" s="28">
        <v>74</v>
      </c>
      <c r="C25" s="28">
        <v>92</v>
      </c>
      <c r="D25" s="28">
        <v>1</v>
      </c>
      <c r="E25" s="28">
        <v>2</v>
      </c>
      <c r="F25" s="28">
        <v>98</v>
      </c>
      <c r="G25" s="28">
        <v>10</v>
      </c>
      <c r="H25" s="29">
        <f t="shared" si="3"/>
        <v>277</v>
      </c>
      <c r="I25" s="28">
        <v>30</v>
      </c>
      <c r="J25" s="28">
        <v>41</v>
      </c>
      <c r="K25" s="28">
        <v>3</v>
      </c>
      <c r="L25" s="28">
        <v>2</v>
      </c>
      <c r="M25" s="28">
        <v>69</v>
      </c>
      <c r="N25" s="28">
        <v>3</v>
      </c>
      <c r="O25" s="29">
        <f t="shared" si="1"/>
        <v>148</v>
      </c>
      <c r="P25" s="29">
        <f t="shared" si="2"/>
        <v>425</v>
      </c>
      <c r="Q25" s="9" t="s">
        <v>35</v>
      </c>
    </row>
    <row r="26" spans="1:17" x14ac:dyDescent="0.25">
      <c r="A26" s="34" t="s">
        <v>55</v>
      </c>
      <c r="B26" s="35">
        <v>42</v>
      </c>
      <c r="C26" s="35">
        <v>1015</v>
      </c>
      <c r="D26" s="35">
        <v>89</v>
      </c>
      <c r="E26" s="35">
        <v>0</v>
      </c>
      <c r="F26" s="35">
        <v>738</v>
      </c>
      <c r="G26" s="35">
        <v>3</v>
      </c>
      <c r="H26" s="36">
        <f t="shared" si="3"/>
        <v>1887</v>
      </c>
      <c r="I26" s="35">
        <v>42</v>
      </c>
      <c r="J26" s="35">
        <v>1149</v>
      </c>
      <c r="K26" s="35">
        <v>49</v>
      </c>
      <c r="L26" s="35">
        <v>0</v>
      </c>
      <c r="M26" s="35">
        <v>1119</v>
      </c>
      <c r="N26" s="35">
        <v>0</v>
      </c>
      <c r="O26" s="36">
        <f t="shared" si="1"/>
        <v>2359</v>
      </c>
      <c r="P26" s="36">
        <f>H26+O26</f>
        <v>4246</v>
      </c>
      <c r="Q26" s="9" t="s">
        <v>56</v>
      </c>
    </row>
    <row r="27" spans="1:17" x14ac:dyDescent="0.25">
      <c r="A27" s="30" t="s">
        <v>13</v>
      </c>
      <c r="B27" s="28">
        <v>353</v>
      </c>
      <c r="C27" s="28">
        <v>245</v>
      </c>
      <c r="D27" s="28">
        <v>33</v>
      </c>
      <c r="E27" s="28">
        <v>0</v>
      </c>
      <c r="F27" s="28">
        <v>259</v>
      </c>
      <c r="G27" s="28">
        <v>7</v>
      </c>
      <c r="H27" s="29">
        <f t="shared" si="3"/>
        <v>897</v>
      </c>
      <c r="I27" s="28">
        <v>43</v>
      </c>
      <c r="J27" s="28">
        <v>57</v>
      </c>
      <c r="K27" s="28">
        <v>1</v>
      </c>
      <c r="L27" s="28">
        <v>5</v>
      </c>
      <c r="M27" s="28">
        <v>85</v>
      </c>
      <c r="N27" s="28">
        <v>0</v>
      </c>
      <c r="O27" s="29">
        <f t="shared" si="1"/>
        <v>191</v>
      </c>
      <c r="P27" s="29">
        <f t="shared" si="2"/>
        <v>1088</v>
      </c>
      <c r="Q27" s="9" t="s">
        <v>36</v>
      </c>
    </row>
    <row r="28" spans="1:17" x14ac:dyDescent="0.25">
      <c r="A28" s="34" t="s">
        <v>12</v>
      </c>
      <c r="B28" s="35">
        <v>232</v>
      </c>
      <c r="C28" s="35">
        <v>1400</v>
      </c>
      <c r="D28" s="35">
        <v>22</v>
      </c>
      <c r="E28" s="35">
        <v>0</v>
      </c>
      <c r="F28" s="35">
        <v>856</v>
      </c>
      <c r="G28" s="35">
        <v>5</v>
      </c>
      <c r="H28" s="36">
        <f t="shared" si="3"/>
        <v>2515</v>
      </c>
      <c r="I28" s="35">
        <v>54</v>
      </c>
      <c r="J28" s="35">
        <v>530</v>
      </c>
      <c r="K28" s="35">
        <v>8</v>
      </c>
      <c r="L28" s="35">
        <v>0</v>
      </c>
      <c r="M28" s="35">
        <v>462</v>
      </c>
      <c r="N28" s="35">
        <v>0</v>
      </c>
      <c r="O28" s="36">
        <f t="shared" si="1"/>
        <v>1054</v>
      </c>
      <c r="P28" s="36">
        <f t="shared" si="2"/>
        <v>3569</v>
      </c>
      <c r="Q28" s="9" t="s">
        <v>51</v>
      </c>
    </row>
    <row r="29" spans="1:17" x14ac:dyDescent="0.25">
      <c r="A29" s="30" t="s">
        <v>11</v>
      </c>
      <c r="B29" s="28">
        <v>80</v>
      </c>
      <c r="C29" s="28">
        <v>1177</v>
      </c>
      <c r="D29" s="28">
        <v>32</v>
      </c>
      <c r="E29" s="28">
        <v>1</v>
      </c>
      <c r="F29" s="28">
        <v>820</v>
      </c>
      <c r="G29" s="28">
        <v>3</v>
      </c>
      <c r="H29" s="29">
        <f t="shared" si="3"/>
        <v>2113</v>
      </c>
      <c r="I29" s="28">
        <v>39</v>
      </c>
      <c r="J29" s="28">
        <v>540</v>
      </c>
      <c r="K29" s="28">
        <v>9</v>
      </c>
      <c r="L29" s="28">
        <v>0</v>
      </c>
      <c r="M29" s="28">
        <v>613</v>
      </c>
      <c r="N29" s="28">
        <v>1</v>
      </c>
      <c r="O29" s="29">
        <f t="shared" si="1"/>
        <v>1202</v>
      </c>
      <c r="P29" s="29">
        <f t="shared" si="2"/>
        <v>3315</v>
      </c>
      <c r="Q29" s="9" t="s">
        <v>48</v>
      </c>
    </row>
    <row r="30" spans="1:17" x14ac:dyDescent="0.25">
      <c r="A30" s="34" t="s">
        <v>57</v>
      </c>
      <c r="B30" s="35">
        <v>501</v>
      </c>
      <c r="C30" s="35">
        <v>94</v>
      </c>
      <c r="D30" s="35">
        <v>1</v>
      </c>
      <c r="E30" s="35">
        <v>5</v>
      </c>
      <c r="F30" s="35">
        <v>77</v>
      </c>
      <c r="G30" s="35">
        <v>285</v>
      </c>
      <c r="H30" s="36">
        <f t="shared" si="3"/>
        <v>963</v>
      </c>
      <c r="I30" s="35">
        <v>43</v>
      </c>
      <c r="J30" s="35">
        <v>9</v>
      </c>
      <c r="K30" s="35">
        <v>0</v>
      </c>
      <c r="L30" s="35">
        <v>2</v>
      </c>
      <c r="M30" s="35">
        <v>13</v>
      </c>
      <c r="N30" s="35">
        <v>17</v>
      </c>
      <c r="O30" s="36">
        <f t="shared" si="1"/>
        <v>84</v>
      </c>
      <c r="P30" s="36">
        <f t="shared" si="2"/>
        <v>1047</v>
      </c>
      <c r="Q30" s="9" t="s">
        <v>58</v>
      </c>
    </row>
    <row r="31" spans="1:17" x14ac:dyDescent="0.25">
      <c r="A31" s="30" t="s">
        <v>10</v>
      </c>
      <c r="B31" s="28">
        <v>158</v>
      </c>
      <c r="C31" s="28">
        <v>1128</v>
      </c>
      <c r="D31" s="28">
        <v>65</v>
      </c>
      <c r="E31" s="28">
        <v>0</v>
      </c>
      <c r="F31" s="28">
        <v>678</v>
      </c>
      <c r="G31" s="28">
        <v>2</v>
      </c>
      <c r="H31" s="29">
        <f t="shared" si="3"/>
        <v>2031</v>
      </c>
      <c r="I31" s="28">
        <v>70</v>
      </c>
      <c r="J31" s="28">
        <v>859</v>
      </c>
      <c r="K31" s="28">
        <v>33</v>
      </c>
      <c r="L31" s="28">
        <v>0</v>
      </c>
      <c r="M31" s="28">
        <v>747</v>
      </c>
      <c r="N31" s="28">
        <v>0</v>
      </c>
      <c r="O31" s="29">
        <f t="shared" si="1"/>
        <v>1709</v>
      </c>
      <c r="P31" s="29">
        <f t="shared" si="2"/>
        <v>3740</v>
      </c>
      <c r="Q31" s="9" t="s">
        <v>41</v>
      </c>
    </row>
    <row r="32" spans="1:17" x14ac:dyDescent="0.25">
      <c r="A32" s="34" t="s">
        <v>59</v>
      </c>
      <c r="B32" s="35">
        <v>87</v>
      </c>
      <c r="C32" s="35">
        <v>751</v>
      </c>
      <c r="D32" s="35">
        <v>24</v>
      </c>
      <c r="E32" s="35">
        <v>1</v>
      </c>
      <c r="F32" s="35">
        <v>443</v>
      </c>
      <c r="G32" s="35">
        <v>22</v>
      </c>
      <c r="H32" s="36">
        <f t="shared" si="3"/>
        <v>1328</v>
      </c>
      <c r="I32" s="35">
        <v>97</v>
      </c>
      <c r="J32" s="35">
        <v>1026</v>
      </c>
      <c r="K32" s="35">
        <v>4</v>
      </c>
      <c r="L32" s="35">
        <v>3</v>
      </c>
      <c r="M32" s="35">
        <v>605</v>
      </c>
      <c r="N32" s="35">
        <v>9</v>
      </c>
      <c r="O32" s="36">
        <f t="shared" si="1"/>
        <v>1744</v>
      </c>
      <c r="P32" s="36">
        <f t="shared" si="2"/>
        <v>3072</v>
      </c>
      <c r="Q32" s="9" t="s">
        <v>60</v>
      </c>
    </row>
    <row r="33" spans="1:23" x14ac:dyDescent="0.25">
      <c r="A33" s="30" t="s">
        <v>62</v>
      </c>
      <c r="B33" s="28">
        <v>29</v>
      </c>
      <c r="C33" s="28">
        <v>450</v>
      </c>
      <c r="D33" s="28">
        <v>2</v>
      </c>
      <c r="E33" s="28">
        <v>0</v>
      </c>
      <c r="F33" s="28">
        <v>300</v>
      </c>
      <c r="G33" s="28">
        <v>2</v>
      </c>
      <c r="H33" s="29">
        <f t="shared" si="3"/>
        <v>783</v>
      </c>
      <c r="I33" s="28">
        <v>33</v>
      </c>
      <c r="J33" s="28">
        <v>923</v>
      </c>
      <c r="K33" s="28">
        <v>4</v>
      </c>
      <c r="L33" s="28">
        <v>0</v>
      </c>
      <c r="M33" s="28">
        <v>591</v>
      </c>
      <c r="N33" s="28">
        <v>2</v>
      </c>
      <c r="O33" s="29">
        <f t="shared" si="1"/>
        <v>1553</v>
      </c>
      <c r="P33" s="29">
        <f t="shared" si="2"/>
        <v>2336</v>
      </c>
      <c r="Q33" s="9" t="s">
        <v>63</v>
      </c>
    </row>
    <row r="34" spans="1:23" x14ac:dyDescent="0.25">
      <c r="A34" s="34" t="s">
        <v>64</v>
      </c>
      <c r="B34" s="35">
        <v>56</v>
      </c>
      <c r="C34" s="35">
        <v>174</v>
      </c>
      <c r="D34" s="35">
        <v>2</v>
      </c>
      <c r="E34" s="35">
        <v>0</v>
      </c>
      <c r="F34" s="35">
        <v>943</v>
      </c>
      <c r="G34" s="35">
        <v>1</v>
      </c>
      <c r="H34" s="36">
        <f t="shared" si="3"/>
        <v>1176</v>
      </c>
      <c r="I34" s="35">
        <v>2</v>
      </c>
      <c r="J34" s="35">
        <v>12</v>
      </c>
      <c r="K34" s="35">
        <v>0</v>
      </c>
      <c r="L34" s="35">
        <v>0</v>
      </c>
      <c r="M34" s="35">
        <v>69</v>
      </c>
      <c r="N34" s="35">
        <v>0</v>
      </c>
      <c r="O34" s="36">
        <f t="shared" si="1"/>
        <v>83</v>
      </c>
      <c r="P34" s="36">
        <f t="shared" si="2"/>
        <v>1259</v>
      </c>
      <c r="Q34" s="9" t="s">
        <v>21</v>
      </c>
    </row>
    <row r="35" spans="1:23" x14ac:dyDescent="0.25">
      <c r="A35" s="30" t="s">
        <v>65</v>
      </c>
      <c r="B35" s="28">
        <v>129</v>
      </c>
      <c r="C35" s="28">
        <v>1097</v>
      </c>
      <c r="D35" s="28">
        <v>23</v>
      </c>
      <c r="E35" s="28">
        <v>0</v>
      </c>
      <c r="F35" s="28">
        <v>1360</v>
      </c>
      <c r="G35" s="28">
        <v>1</v>
      </c>
      <c r="H35" s="29">
        <f t="shared" si="3"/>
        <v>2610</v>
      </c>
      <c r="I35" s="28">
        <v>137</v>
      </c>
      <c r="J35" s="28">
        <v>4366</v>
      </c>
      <c r="K35" s="28">
        <v>36</v>
      </c>
      <c r="L35" s="28">
        <v>0</v>
      </c>
      <c r="M35" s="28">
        <v>3402</v>
      </c>
      <c r="N35" s="28">
        <v>2</v>
      </c>
      <c r="O35" s="29">
        <f t="shared" si="1"/>
        <v>7943</v>
      </c>
      <c r="P35" s="29">
        <f>H35+O35</f>
        <v>10553</v>
      </c>
      <c r="Q35" s="9" t="s">
        <v>82</v>
      </c>
    </row>
    <row r="36" spans="1:23" x14ac:dyDescent="0.25">
      <c r="A36" s="34" t="s">
        <v>9</v>
      </c>
      <c r="B36" s="35">
        <v>115</v>
      </c>
      <c r="C36" s="35">
        <v>1009</v>
      </c>
      <c r="D36" s="35">
        <v>28</v>
      </c>
      <c r="E36" s="35">
        <v>0</v>
      </c>
      <c r="F36" s="35">
        <v>561</v>
      </c>
      <c r="G36" s="35">
        <v>0</v>
      </c>
      <c r="H36" s="36">
        <f>SUM(B36:G36)</f>
        <v>1713</v>
      </c>
      <c r="I36" s="35">
        <v>44</v>
      </c>
      <c r="J36" s="35">
        <v>374</v>
      </c>
      <c r="K36" s="35">
        <v>15</v>
      </c>
      <c r="L36" s="35">
        <v>0</v>
      </c>
      <c r="M36" s="35">
        <v>279</v>
      </c>
      <c r="N36" s="35">
        <v>0</v>
      </c>
      <c r="O36" s="36">
        <f t="shared" si="1"/>
        <v>712</v>
      </c>
      <c r="P36" s="36">
        <f t="shared" si="2"/>
        <v>2425</v>
      </c>
      <c r="Q36" s="9" t="s">
        <v>32</v>
      </c>
    </row>
    <row r="37" spans="1:23" x14ac:dyDescent="0.25">
      <c r="A37" s="30" t="s">
        <v>8</v>
      </c>
      <c r="B37" s="28">
        <v>483</v>
      </c>
      <c r="C37" s="28">
        <v>3905</v>
      </c>
      <c r="D37" s="28">
        <v>23</v>
      </c>
      <c r="E37" s="28">
        <v>1</v>
      </c>
      <c r="F37" s="28">
        <v>4428</v>
      </c>
      <c r="G37" s="28">
        <v>7</v>
      </c>
      <c r="H37" s="29">
        <f t="shared" si="3"/>
        <v>8847</v>
      </c>
      <c r="I37" s="28">
        <v>123</v>
      </c>
      <c r="J37" s="28">
        <v>1445</v>
      </c>
      <c r="K37" s="28">
        <v>7</v>
      </c>
      <c r="L37" s="28">
        <v>0</v>
      </c>
      <c r="M37" s="28">
        <v>1679</v>
      </c>
      <c r="N37" s="28">
        <v>1</v>
      </c>
      <c r="O37" s="29">
        <f t="shared" si="1"/>
        <v>3255</v>
      </c>
      <c r="P37" s="29">
        <f t="shared" si="2"/>
        <v>12102</v>
      </c>
      <c r="Q37" s="9" t="s">
        <v>24</v>
      </c>
    </row>
    <row r="38" spans="1:23" x14ac:dyDescent="0.25">
      <c r="A38" s="34" t="s">
        <v>66</v>
      </c>
      <c r="B38" s="35">
        <v>152</v>
      </c>
      <c r="C38" s="35">
        <v>629</v>
      </c>
      <c r="D38" s="35">
        <v>32</v>
      </c>
      <c r="E38" s="35">
        <v>2</v>
      </c>
      <c r="F38" s="35">
        <v>744</v>
      </c>
      <c r="G38" s="35">
        <v>35</v>
      </c>
      <c r="H38" s="36">
        <f t="shared" si="3"/>
        <v>1594</v>
      </c>
      <c r="I38" s="35">
        <v>27</v>
      </c>
      <c r="J38" s="35">
        <v>90</v>
      </c>
      <c r="K38" s="35">
        <v>4</v>
      </c>
      <c r="L38" s="35">
        <v>2</v>
      </c>
      <c r="M38" s="35">
        <v>190</v>
      </c>
      <c r="N38" s="35">
        <v>1</v>
      </c>
      <c r="O38" s="36">
        <f t="shared" si="1"/>
        <v>314</v>
      </c>
      <c r="P38" s="36">
        <f t="shared" si="2"/>
        <v>1908</v>
      </c>
      <c r="Q38" s="9" t="s">
        <v>61</v>
      </c>
    </row>
    <row r="39" spans="1:23" x14ac:dyDescent="0.25">
      <c r="A39" s="30" t="s">
        <v>7</v>
      </c>
      <c r="B39" s="28">
        <v>36</v>
      </c>
      <c r="C39" s="28">
        <v>384</v>
      </c>
      <c r="D39" s="28">
        <v>4</v>
      </c>
      <c r="E39" s="28">
        <v>0</v>
      </c>
      <c r="F39" s="28">
        <v>255</v>
      </c>
      <c r="G39" s="28">
        <v>4</v>
      </c>
      <c r="H39" s="29">
        <f t="shared" si="3"/>
        <v>683</v>
      </c>
      <c r="I39" s="28">
        <v>21</v>
      </c>
      <c r="J39" s="28">
        <v>136</v>
      </c>
      <c r="K39" s="28">
        <v>1</v>
      </c>
      <c r="L39" s="28">
        <v>0</v>
      </c>
      <c r="M39" s="28">
        <v>124</v>
      </c>
      <c r="N39" s="28">
        <v>1</v>
      </c>
      <c r="O39" s="29">
        <f>SUM(I39:N39)</f>
        <v>283</v>
      </c>
      <c r="P39" s="29">
        <f t="shared" si="2"/>
        <v>966</v>
      </c>
      <c r="Q39" s="9" t="s">
        <v>19</v>
      </c>
    </row>
    <row r="40" spans="1:23" ht="9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23" x14ac:dyDescent="0.25">
      <c r="A41" s="31" t="s">
        <v>0</v>
      </c>
      <c r="B41" s="33">
        <f>SUM(B8:B39)</f>
        <v>6215</v>
      </c>
      <c r="C41" s="33">
        <f t="shared" ref="C41:O41" si="4">SUM(C8:C39)</f>
        <v>37732</v>
      </c>
      <c r="D41" s="33">
        <f t="shared" si="4"/>
        <v>1009</v>
      </c>
      <c r="E41" s="33">
        <f>SUM(E8:E39)</f>
        <v>30</v>
      </c>
      <c r="F41" s="33">
        <f t="shared" si="4"/>
        <v>30237</v>
      </c>
      <c r="G41" s="33">
        <f t="shared" si="4"/>
        <v>728</v>
      </c>
      <c r="H41" s="33">
        <f t="shared" si="4"/>
        <v>75951</v>
      </c>
      <c r="I41" s="33">
        <f t="shared" si="4"/>
        <v>1883</v>
      </c>
      <c r="J41" s="33">
        <f t="shared" si="4"/>
        <v>23514</v>
      </c>
      <c r="K41" s="33">
        <f t="shared" si="4"/>
        <v>430</v>
      </c>
      <c r="L41" s="33">
        <f t="shared" si="4"/>
        <v>31</v>
      </c>
      <c r="M41" s="33">
        <f t="shared" si="4"/>
        <v>19570</v>
      </c>
      <c r="N41" s="33">
        <f t="shared" si="4"/>
        <v>81</v>
      </c>
      <c r="O41" s="33">
        <f t="shared" si="4"/>
        <v>45509</v>
      </c>
      <c r="P41" s="33">
        <f>SUM(P8:P39)</f>
        <v>121460</v>
      </c>
    </row>
    <row r="42" spans="1:23" x14ac:dyDescent="0.25">
      <c r="T42" s="4"/>
      <c r="U42" s="3"/>
      <c r="V42" s="3"/>
      <c r="W42" s="1"/>
    </row>
    <row r="43" spans="1:23" x14ac:dyDescent="0.25">
      <c r="A43" s="10" t="s">
        <v>84</v>
      </c>
      <c r="U43" s="3"/>
      <c r="V43" s="3"/>
      <c r="W43" s="1"/>
    </row>
    <row r="44" spans="1:23" x14ac:dyDescent="0.25">
      <c r="A44" s="10" t="s">
        <v>85</v>
      </c>
      <c r="U44" s="3"/>
      <c r="V44" s="3"/>
      <c r="W44" s="1"/>
    </row>
    <row r="45" spans="1:23" x14ac:dyDescent="0.25">
      <c r="A45" s="10" t="s">
        <v>86</v>
      </c>
      <c r="U45" s="3"/>
      <c r="V45" s="3"/>
      <c r="W45" s="1"/>
    </row>
    <row r="46" spans="1:23" x14ac:dyDescent="0.25">
      <c r="A46" s="10" t="s">
        <v>87</v>
      </c>
      <c r="U46" s="3"/>
      <c r="V46" s="3"/>
      <c r="W46" s="1"/>
    </row>
    <row r="47" spans="1:23" x14ac:dyDescent="0.25">
      <c r="A47" s="10" t="s">
        <v>88</v>
      </c>
      <c r="U47" s="3"/>
      <c r="V47" s="3"/>
      <c r="W47" s="1"/>
    </row>
    <row r="48" spans="1:23" x14ac:dyDescent="0.25">
      <c r="A48" s="10" t="s">
        <v>89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A91" sqref="A91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4" t="s">
        <v>95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7"/>
      <c r="R4" s="7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Q5" s="7"/>
      <c r="R5" s="7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Q6" s="19"/>
      <c r="R6" s="7"/>
      <c r="S6" s="8"/>
    </row>
    <row r="7" spans="1:19" ht="9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7"/>
      <c r="R7" s="7"/>
      <c r="S7" s="8"/>
    </row>
    <row r="8" spans="1:19" x14ac:dyDescent="0.25">
      <c r="A8" s="34" t="s">
        <v>18</v>
      </c>
      <c r="B8" s="35">
        <v>21</v>
      </c>
      <c r="C8" s="35">
        <v>4</v>
      </c>
      <c r="D8" s="35">
        <v>6</v>
      </c>
      <c r="E8" s="35">
        <v>0</v>
      </c>
      <c r="F8" s="35">
        <v>35</v>
      </c>
      <c r="G8" s="35">
        <v>1</v>
      </c>
      <c r="H8" s="36">
        <f t="shared" ref="H8:H39" si="0">SUM(B8:G8)</f>
        <v>67</v>
      </c>
      <c r="I8" s="35">
        <v>4</v>
      </c>
      <c r="J8" s="35">
        <v>1</v>
      </c>
      <c r="K8" s="35">
        <v>3</v>
      </c>
      <c r="L8" s="35">
        <v>0</v>
      </c>
      <c r="M8" s="35">
        <v>10</v>
      </c>
      <c r="N8" s="35">
        <v>0</v>
      </c>
      <c r="O8" s="36">
        <f>SUM(I8:N8)</f>
        <v>18</v>
      </c>
      <c r="P8" s="36">
        <f>H8+O8</f>
        <v>85</v>
      </c>
      <c r="Q8" s="9" t="s">
        <v>20</v>
      </c>
      <c r="R8" s="7"/>
    </row>
    <row r="9" spans="1:19" x14ac:dyDescent="0.25">
      <c r="A9" s="30" t="s">
        <v>22</v>
      </c>
      <c r="B9" s="28">
        <v>8</v>
      </c>
      <c r="C9" s="28">
        <v>4</v>
      </c>
      <c r="D9" s="28">
        <v>3</v>
      </c>
      <c r="E9" s="28">
        <v>0</v>
      </c>
      <c r="F9" s="28">
        <v>13</v>
      </c>
      <c r="G9" s="28">
        <v>3</v>
      </c>
      <c r="H9" s="29">
        <f t="shared" si="0"/>
        <v>31</v>
      </c>
      <c r="I9" s="28">
        <v>17</v>
      </c>
      <c r="J9" s="28">
        <v>7</v>
      </c>
      <c r="K9" s="28">
        <v>6</v>
      </c>
      <c r="L9" s="28">
        <v>0</v>
      </c>
      <c r="M9" s="28">
        <v>71</v>
      </c>
      <c r="N9" s="28">
        <v>4</v>
      </c>
      <c r="O9" s="29">
        <f t="shared" ref="O9:O38" si="1">SUM(I9:N9)</f>
        <v>105</v>
      </c>
      <c r="P9" s="29">
        <f t="shared" ref="P9:P39" si="2">H9+O9</f>
        <v>136</v>
      </c>
      <c r="Q9" s="9" t="s">
        <v>23</v>
      </c>
      <c r="R9" s="7"/>
    </row>
    <row r="10" spans="1:19" x14ac:dyDescent="0.25">
      <c r="A10" s="34" t="s">
        <v>25</v>
      </c>
      <c r="B10" s="35">
        <v>2</v>
      </c>
      <c r="C10" s="35">
        <v>16</v>
      </c>
      <c r="D10" s="35">
        <v>1</v>
      </c>
      <c r="E10" s="35">
        <v>0</v>
      </c>
      <c r="F10" s="35">
        <v>2</v>
      </c>
      <c r="G10" s="35">
        <v>1</v>
      </c>
      <c r="H10" s="36">
        <f t="shared" si="0"/>
        <v>22</v>
      </c>
      <c r="I10" s="35">
        <v>0</v>
      </c>
      <c r="J10" s="35">
        <v>6</v>
      </c>
      <c r="K10" s="35">
        <v>0</v>
      </c>
      <c r="L10" s="35">
        <v>1</v>
      </c>
      <c r="M10" s="35">
        <v>0</v>
      </c>
      <c r="N10" s="35">
        <v>1</v>
      </c>
      <c r="O10" s="36">
        <f t="shared" si="1"/>
        <v>8</v>
      </c>
      <c r="P10" s="36">
        <f t="shared" si="2"/>
        <v>30</v>
      </c>
      <c r="Q10" s="9" t="s">
        <v>26</v>
      </c>
      <c r="R10" s="7"/>
    </row>
    <row r="11" spans="1:19" x14ac:dyDescent="0.25">
      <c r="A11" s="30" t="s">
        <v>17</v>
      </c>
      <c r="B11" s="28">
        <v>10</v>
      </c>
      <c r="C11" s="28">
        <v>39</v>
      </c>
      <c r="D11" s="28">
        <v>3</v>
      </c>
      <c r="E11" s="28">
        <v>0</v>
      </c>
      <c r="F11" s="28">
        <v>0</v>
      </c>
      <c r="G11" s="28">
        <v>6</v>
      </c>
      <c r="H11" s="29">
        <f t="shared" si="0"/>
        <v>58</v>
      </c>
      <c r="I11" s="28">
        <v>1</v>
      </c>
      <c r="J11" s="28">
        <v>9</v>
      </c>
      <c r="K11" s="28">
        <v>0</v>
      </c>
      <c r="L11" s="28">
        <v>0</v>
      </c>
      <c r="M11" s="28">
        <v>1</v>
      </c>
      <c r="N11" s="28">
        <v>0</v>
      </c>
      <c r="O11" s="29">
        <f t="shared" si="1"/>
        <v>11</v>
      </c>
      <c r="P11" s="29">
        <f t="shared" si="2"/>
        <v>69</v>
      </c>
      <c r="Q11" s="9" t="s">
        <v>81</v>
      </c>
      <c r="R11" s="7"/>
    </row>
    <row r="12" spans="1:19" x14ac:dyDescent="0.25">
      <c r="A12" s="34" t="s">
        <v>29</v>
      </c>
      <c r="B12" s="35">
        <v>28</v>
      </c>
      <c r="C12" s="35">
        <v>7</v>
      </c>
      <c r="D12" s="35">
        <v>1</v>
      </c>
      <c r="E12" s="35">
        <v>0</v>
      </c>
      <c r="F12" s="35">
        <v>10</v>
      </c>
      <c r="G12" s="35">
        <v>5</v>
      </c>
      <c r="H12" s="36">
        <f t="shared" si="0"/>
        <v>51</v>
      </c>
      <c r="I12" s="35">
        <v>4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6">
        <f t="shared" si="1"/>
        <v>4</v>
      </c>
      <c r="P12" s="36">
        <f t="shared" si="2"/>
        <v>55</v>
      </c>
      <c r="Q12" s="9" t="s">
        <v>27</v>
      </c>
      <c r="R12" s="7"/>
    </row>
    <row r="13" spans="1:19" x14ac:dyDescent="0.25">
      <c r="A13" s="30" t="s">
        <v>16</v>
      </c>
      <c r="B13" s="28">
        <v>14</v>
      </c>
      <c r="C13" s="28">
        <v>50</v>
      </c>
      <c r="D13" s="28">
        <v>3</v>
      </c>
      <c r="E13" s="28">
        <v>0</v>
      </c>
      <c r="F13" s="28">
        <v>40</v>
      </c>
      <c r="G13" s="28">
        <v>2</v>
      </c>
      <c r="H13" s="29">
        <f t="shared" si="0"/>
        <v>109</v>
      </c>
      <c r="I13" s="28">
        <v>38</v>
      </c>
      <c r="J13" s="28">
        <v>128</v>
      </c>
      <c r="K13" s="28">
        <v>8</v>
      </c>
      <c r="L13" s="28">
        <v>0</v>
      </c>
      <c r="M13" s="28">
        <v>172</v>
      </c>
      <c r="N13" s="28">
        <v>4</v>
      </c>
      <c r="O13" s="29">
        <f t="shared" si="1"/>
        <v>350</v>
      </c>
      <c r="P13" s="29">
        <f t="shared" si="2"/>
        <v>459</v>
      </c>
      <c r="Q13" s="9" t="s">
        <v>31</v>
      </c>
      <c r="R13" s="7"/>
    </row>
    <row r="14" spans="1:19" x14ac:dyDescent="0.25">
      <c r="A14" s="34" t="s">
        <v>79</v>
      </c>
      <c r="B14" s="35">
        <v>104</v>
      </c>
      <c r="C14" s="35">
        <v>26</v>
      </c>
      <c r="D14" s="35">
        <v>11</v>
      </c>
      <c r="E14" s="35">
        <v>0</v>
      </c>
      <c r="F14" s="35">
        <v>80</v>
      </c>
      <c r="G14" s="35">
        <v>4</v>
      </c>
      <c r="H14" s="36">
        <f>SUM(B14:G14)</f>
        <v>225</v>
      </c>
      <c r="I14" s="35">
        <v>29</v>
      </c>
      <c r="J14" s="35">
        <v>8</v>
      </c>
      <c r="K14" s="35">
        <v>3</v>
      </c>
      <c r="L14" s="35">
        <v>1</v>
      </c>
      <c r="M14" s="35">
        <v>26</v>
      </c>
      <c r="N14" s="35">
        <v>1</v>
      </c>
      <c r="O14" s="36">
        <f>SUM(I14:N14)</f>
        <v>68</v>
      </c>
      <c r="P14" s="36">
        <f>H14+O14</f>
        <v>293</v>
      </c>
      <c r="Q14" s="9" t="s">
        <v>80</v>
      </c>
      <c r="R14" s="7"/>
    </row>
    <row r="15" spans="1:19" x14ac:dyDescent="0.25">
      <c r="A15" s="30" t="s">
        <v>33</v>
      </c>
      <c r="B15" s="28">
        <v>11</v>
      </c>
      <c r="C15" s="28">
        <v>0</v>
      </c>
      <c r="D15" s="28">
        <v>3</v>
      </c>
      <c r="E15" s="28">
        <v>0</v>
      </c>
      <c r="F15" s="28">
        <v>14</v>
      </c>
      <c r="G15" s="28">
        <v>0</v>
      </c>
      <c r="H15" s="29">
        <f t="shared" si="0"/>
        <v>28</v>
      </c>
      <c r="I15" s="28">
        <v>6</v>
      </c>
      <c r="J15" s="28">
        <v>1</v>
      </c>
      <c r="K15" s="28">
        <v>0</v>
      </c>
      <c r="L15" s="28">
        <v>0</v>
      </c>
      <c r="M15" s="28">
        <v>13</v>
      </c>
      <c r="N15" s="28">
        <v>0</v>
      </c>
      <c r="O15" s="29">
        <f t="shared" si="1"/>
        <v>20</v>
      </c>
      <c r="P15" s="29">
        <f t="shared" si="2"/>
        <v>48</v>
      </c>
      <c r="Q15" s="9" t="s">
        <v>28</v>
      </c>
      <c r="R15" s="7"/>
    </row>
    <row r="16" spans="1:19" x14ac:dyDescent="0.25">
      <c r="A16" s="34" t="s">
        <v>15</v>
      </c>
      <c r="B16" s="35">
        <v>15</v>
      </c>
      <c r="C16" s="35">
        <v>56</v>
      </c>
      <c r="D16" s="35">
        <v>2</v>
      </c>
      <c r="E16" s="35">
        <v>0</v>
      </c>
      <c r="F16" s="35">
        <v>33</v>
      </c>
      <c r="G16" s="35">
        <v>2</v>
      </c>
      <c r="H16" s="36">
        <f t="shared" si="0"/>
        <v>108</v>
      </c>
      <c r="I16" s="35">
        <v>9</v>
      </c>
      <c r="J16" s="35">
        <v>28</v>
      </c>
      <c r="K16" s="35">
        <v>2</v>
      </c>
      <c r="L16" s="35">
        <v>0</v>
      </c>
      <c r="M16" s="35">
        <v>25</v>
      </c>
      <c r="N16" s="35">
        <v>0</v>
      </c>
      <c r="O16" s="36">
        <f t="shared" si="1"/>
        <v>64</v>
      </c>
      <c r="P16" s="36">
        <f t="shared" si="2"/>
        <v>172</v>
      </c>
      <c r="Q16" s="9" t="s">
        <v>34</v>
      </c>
      <c r="R16" s="7"/>
    </row>
    <row r="17" spans="1:18" x14ac:dyDescent="0.25">
      <c r="A17" s="30" t="s">
        <v>14</v>
      </c>
      <c r="B17" s="28">
        <v>1</v>
      </c>
      <c r="C17" s="28">
        <v>0</v>
      </c>
      <c r="D17" s="28">
        <v>0</v>
      </c>
      <c r="E17" s="28">
        <v>0</v>
      </c>
      <c r="F17" s="28">
        <v>1</v>
      </c>
      <c r="G17" s="28">
        <v>0</v>
      </c>
      <c r="H17" s="29">
        <f t="shared" si="0"/>
        <v>2</v>
      </c>
      <c r="I17" s="28">
        <v>0</v>
      </c>
      <c r="J17" s="28">
        <v>0</v>
      </c>
      <c r="K17" s="28">
        <v>0</v>
      </c>
      <c r="L17" s="28">
        <v>0</v>
      </c>
      <c r="M17" s="28">
        <v>2</v>
      </c>
      <c r="N17" s="28">
        <v>0</v>
      </c>
      <c r="O17" s="29">
        <f t="shared" si="1"/>
        <v>2</v>
      </c>
      <c r="P17" s="29">
        <f t="shared" si="2"/>
        <v>4</v>
      </c>
      <c r="Q17" s="9" t="s">
        <v>37</v>
      </c>
      <c r="R17" s="7"/>
    </row>
    <row r="18" spans="1:18" x14ac:dyDescent="0.25">
      <c r="A18" s="34" t="s">
        <v>38</v>
      </c>
      <c r="B18" s="35">
        <v>12</v>
      </c>
      <c r="C18" s="35">
        <v>198</v>
      </c>
      <c r="D18" s="35">
        <v>22</v>
      </c>
      <c r="E18" s="35">
        <v>0</v>
      </c>
      <c r="F18" s="35">
        <v>24</v>
      </c>
      <c r="G18" s="35">
        <v>4</v>
      </c>
      <c r="H18" s="36">
        <f t="shared" si="0"/>
        <v>260</v>
      </c>
      <c r="I18" s="35">
        <v>12</v>
      </c>
      <c r="J18" s="35">
        <v>53</v>
      </c>
      <c r="K18" s="35">
        <v>2</v>
      </c>
      <c r="L18" s="35">
        <v>0</v>
      </c>
      <c r="M18" s="35">
        <v>8</v>
      </c>
      <c r="N18" s="35">
        <v>0</v>
      </c>
      <c r="O18" s="36">
        <f t="shared" si="1"/>
        <v>75</v>
      </c>
      <c r="P18" s="36">
        <f t="shared" si="2"/>
        <v>335</v>
      </c>
      <c r="Q18" s="9" t="s">
        <v>30</v>
      </c>
      <c r="R18" s="7"/>
    </row>
    <row r="19" spans="1:18" x14ac:dyDescent="0.25">
      <c r="A19" s="30" t="s">
        <v>39</v>
      </c>
      <c r="B19" s="28">
        <v>7</v>
      </c>
      <c r="C19" s="28">
        <v>8</v>
      </c>
      <c r="D19" s="28">
        <v>4</v>
      </c>
      <c r="E19" s="28">
        <v>0</v>
      </c>
      <c r="F19" s="28">
        <v>18</v>
      </c>
      <c r="G19" s="28">
        <v>1</v>
      </c>
      <c r="H19" s="29">
        <f t="shared" si="0"/>
        <v>38</v>
      </c>
      <c r="I19" s="28">
        <v>6</v>
      </c>
      <c r="J19" s="28">
        <v>5</v>
      </c>
      <c r="K19" s="28">
        <v>4</v>
      </c>
      <c r="L19" s="28">
        <v>0</v>
      </c>
      <c r="M19" s="28">
        <v>14</v>
      </c>
      <c r="N19" s="28">
        <v>0</v>
      </c>
      <c r="O19" s="29">
        <f t="shared" si="1"/>
        <v>29</v>
      </c>
      <c r="P19" s="29">
        <f t="shared" si="2"/>
        <v>67</v>
      </c>
      <c r="Q19" s="9" t="s">
        <v>40</v>
      </c>
      <c r="R19" s="7"/>
    </row>
    <row r="20" spans="1:18" ht="18.75" customHeight="1" x14ac:dyDescent="0.25">
      <c r="A20" s="34" t="s">
        <v>42</v>
      </c>
      <c r="B20" s="35">
        <v>8</v>
      </c>
      <c r="C20" s="35">
        <v>3</v>
      </c>
      <c r="D20" s="35">
        <v>0</v>
      </c>
      <c r="E20" s="35">
        <v>0</v>
      </c>
      <c r="F20" s="35">
        <v>4</v>
      </c>
      <c r="G20" s="35">
        <v>0</v>
      </c>
      <c r="H20" s="36">
        <f t="shared" si="0"/>
        <v>15</v>
      </c>
      <c r="I20" s="35">
        <v>0</v>
      </c>
      <c r="J20" s="35">
        <v>0</v>
      </c>
      <c r="K20" s="35">
        <v>0</v>
      </c>
      <c r="L20" s="35">
        <v>0</v>
      </c>
      <c r="M20" s="35">
        <v>1</v>
      </c>
      <c r="N20" s="35">
        <v>0</v>
      </c>
      <c r="O20" s="36">
        <f t="shared" si="1"/>
        <v>1</v>
      </c>
      <c r="P20" s="36">
        <f>H20+O20</f>
        <v>16</v>
      </c>
      <c r="Q20" s="9" t="s">
        <v>43</v>
      </c>
      <c r="R20" s="7"/>
    </row>
    <row r="21" spans="1:18" x14ac:dyDescent="0.25">
      <c r="A21" s="30" t="s">
        <v>44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9">
        <f>SUM(B21:G21)</f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9">
        <f t="shared" si="1"/>
        <v>0</v>
      </c>
      <c r="P21" s="29">
        <f t="shared" si="2"/>
        <v>0</v>
      </c>
      <c r="Q21" s="9" t="s">
        <v>45</v>
      </c>
      <c r="R21" s="7"/>
    </row>
    <row r="22" spans="1:18" x14ac:dyDescent="0.25">
      <c r="A22" s="34" t="s">
        <v>46</v>
      </c>
      <c r="B22" s="35">
        <v>63</v>
      </c>
      <c r="C22" s="35">
        <v>19</v>
      </c>
      <c r="D22" s="35">
        <v>2</v>
      </c>
      <c r="E22" s="35">
        <v>0</v>
      </c>
      <c r="F22" s="35">
        <v>116</v>
      </c>
      <c r="G22" s="35">
        <v>5</v>
      </c>
      <c r="H22" s="36">
        <f t="shared" si="0"/>
        <v>205</v>
      </c>
      <c r="I22" s="35">
        <v>14</v>
      </c>
      <c r="J22" s="35">
        <v>8</v>
      </c>
      <c r="K22" s="35">
        <v>0</v>
      </c>
      <c r="L22" s="35">
        <v>0</v>
      </c>
      <c r="M22" s="35">
        <v>45</v>
      </c>
      <c r="N22" s="35">
        <v>1</v>
      </c>
      <c r="O22" s="36">
        <f t="shared" si="1"/>
        <v>68</v>
      </c>
      <c r="P22" s="36">
        <f t="shared" si="2"/>
        <v>273</v>
      </c>
      <c r="Q22" s="9" t="s">
        <v>47</v>
      </c>
      <c r="R22" s="7"/>
    </row>
    <row r="23" spans="1:18" x14ac:dyDescent="0.25">
      <c r="A23" s="30" t="s">
        <v>49</v>
      </c>
      <c r="B23" s="28">
        <v>7</v>
      </c>
      <c r="C23" s="28">
        <v>0</v>
      </c>
      <c r="D23" s="28">
        <v>0</v>
      </c>
      <c r="E23" s="28">
        <v>0</v>
      </c>
      <c r="F23" s="28">
        <v>4</v>
      </c>
      <c r="G23" s="28">
        <v>0</v>
      </c>
      <c r="H23" s="29">
        <f t="shared" si="0"/>
        <v>11</v>
      </c>
      <c r="I23" s="28">
        <v>0</v>
      </c>
      <c r="J23" s="28">
        <v>0</v>
      </c>
      <c r="K23" s="28">
        <v>0</v>
      </c>
      <c r="L23" s="28">
        <v>0</v>
      </c>
      <c r="M23" s="28">
        <v>1</v>
      </c>
      <c r="N23" s="28">
        <v>0</v>
      </c>
      <c r="O23" s="29">
        <f t="shared" si="1"/>
        <v>1</v>
      </c>
      <c r="P23" s="29">
        <f t="shared" si="2"/>
        <v>12</v>
      </c>
      <c r="Q23" s="9" t="s">
        <v>50</v>
      </c>
      <c r="R23" s="7"/>
    </row>
    <row r="24" spans="1:18" x14ac:dyDescent="0.25">
      <c r="A24" s="34" t="s">
        <v>52</v>
      </c>
      <c r="B24" s="35">
        <v>36</v>
      </c>
      <c r="C24" s="35">
        <v>479</v>
      </c>
      <c r="D24" s="35">
        <v>30</v>
      </c>
      <c r="E24" s="35">
        <v>0</v>
      </c>
      <c r="F24" s="35">
        <v>44</v>
      </c>
      <c r="G24" s="35">
        <v>4</v>
      </c>
      <c r="H24" s="36">
        <f t="shared" si="0"/>
        <v>593</v>
      </c>
      <c r="I24" s="35">
        <v>25</v>
      </c>
      <c r="J24" s="35">
        <v>189</v>
      </c>
      <c r="K24" s="35">
        <v>10</v>
      </c>
      <c r="L24" s="35">
        <v>1</v>
      </c>
      <c r="M24" s="35">
        <v>16</v>
      </c>
      <c r="N24" s="35">
        <v>0</v>
      </c>
      <c r="O24" s="36">
        <f t="shared" si="1"/>
        <v>241</v>
      </c>
      <c r="P24" s="36">
        <f t="shared" si="2"/>
        <v>834</v>
      </c>
      <c r="Q24" s="9" t="s">
        <v>53</v>
      </c>
      <c r="R24" s="7"/>
    </row>
    <row r="25" spans="1:18" x14ac:dyDescent="0.25">
      <c r="A25" s="30" t="s">
        <v>54</v>
      </c>
      <c r="B25" s="28">
        <v>6</v>
      </c>
      <c r="C25" s="28">
        <v>50</v>
      </c>
      <c r="D25" s="28">
        <v>0</v>
      </c>
      <c r="E25" s="28">
        <v>0</v>
      </c>
      <c r="F25" s="28">
        <v>7</v>
      </c>
      <c r="G25" s="28">
        <v>0</v>
      </c>
      <c r="H25" s="29">
        <f t="shared" si="0"/>
        <v>63</v>
      </c>
      <c r="I25" s="28">
        <v>2</v>
      </c>
      <c r="J25" s="28">
        <v>32</v>
      </c>
      <c r="K25" s="28">
        <v>2</v>
      </c>
      <c r="L25" s="28">
        <v>0</v>
      </c>
      <c r="M25" s="28">
        <v>4</v>
      </c>
      <c r="N25" s="28">
        <v>1</v>
      </c>
      <c r="O25" s="29">
        <f t="shared" si="1"/>
        <v>41</v>
      </c>
      <c r="P25" s="29">
        <f t="shared" si="2"/>
        <v>104</v>
      </c>
      <c r="Q25" s="9" t="s">
        <v>35</v>
      </c>
      <c r="R25" s="7"/>
    </row>
    <row r="26" spans="1:18" x14ac:dyDescent="0.25">
      <c r="A26" s="34" t="s">
        <v>55</v>
      </c>
      <c r="B26" s="35">
        <v>6</v>
      </c>
      <c r="C26" s="35">
        <v>1</v>
      </c>
      <c r="D26" s="35">
        <v>2</v>
      </c>
      <c r="E26" s="35">
        <v>0</v>
      </c>
      <c r="F26" s="35">
        <v>11</v>
      </c>
      <c r="G26" s="35">
        <v>0</v>
      </c>
      <c r="H26" s="36">
        <f t="shared" si="0"/>
        <v>20</v>
      </c>
      <c r="I26" s="35">
        <v>14</v>
      </c>
      <c r="J26" s="35">
        <v>1</v>
      </c>
      <c r="K26" s="35">
        <v>3</v>
      </c>
      <c r="L26" s="35">
        <v>0</v>
      </c>
      <c r="M26" s="35">
        <v>15</v>
      </c>
      <c r="N26" s="35">
        <v>0</v>
      </c>
      <c r="O26" s="36">
        <f t="shared" si="1"/>
        <v>33</v>
      </c>
      <c r="P26" s="36">
        <f>H26+O26</f>
        <v>53</v>
      </c>
      <c r="Q26" s="9" t="s">
        <v>56</v>
      </c>
      <c r="R26" s="7"/>
    </row>
    <row r="27" spans="1:18" x14ac:dyDescent="0.25">
      <c r="A27" s="30" t="s">
        <v>13</v>
      </c>
      <c r="B27" s="28">
        <v>19</v>
      </c>
      <c r="C27" s="28">
        <v>32</v>
      </c>
      <c r="D27" s="28">
        <v>7</v>
      </c>
      <c r="E27" s="28">
        <v>0</v>
      </c>
      <c r="F27" s="28">
        <v>6</v>
      </c>
      <c r="G27" s="28">
        <v>0</v>
      </c>
      <c r="H27" s="29">
        <f t="shared" si="0"/>
        <v>64</v>
      </c>
      <c r="I27" s="28">
        <v>4</v>
      </c>
      <c r="J27" s="28">
        <v>5</v>
      </c>
      <c r="K27" s="28">
        <v>0</v>
      </c>
      <c r="L27" s="28">
        <v>0</v>
      </c>
      <c r="M27" s="28">
        <v>2</v>
      </c>
      <c r="N27" s="28">
        <v>0</v>
      </c>
      <c r="O27" s="29">
        <f t="shared" si="1"/>
        <v>11</v>
      </c>
      <c r="P27" s="29">
        <f t="shared" si="2"/>
        <v>75</v>
      </c>
      <c r="Q27" s="9" t="s">
        <v>36</v>
      </c>
      <c r="R27" s="7"/>
    </row>
    <row r="28" spans="1:18" x14ac:dyDescent="0.25">
      <c r="A28" s="34" t="s">
        <v>12</v>
      </c>
      <c r="B28" s="35">
        <v>37</v>
      </c>
      <c r="C28" s="35">
        <v>10</v>
      </c>
      <c r="D28" s="35">
        <v>2</v>
      </c>
      <c r="E28" s="35">
        <v>0</v>
      </c>
      <c r="F28" s="35">
        <v>24</v>
      </c>
      <c r="G28" s="35">
        <v>1</v>
      </c>
      <c r="H28" s="36">
        <f t="shared" si="0"/>
        <v>74</v>
      </c>
      <c r="I28" s="35">
        <v>14</v>
      </c>
      <c r="J28" s="35">
        <v>2</v>
      </c>
      <c r="K28" s="35">
        <v>0</v>
      </c>
      <c r="L28" s="35">
        <v>0</v>
      </c>
      <c r="M28" s="35">
        <v>11</v>
      </c>
      <c r="N28" s="35">
        <v>2</v>
      </c>
      <c r="O28" s="36">
        <f t="shared" si="1"/>
        <v>29</v>
      </c>
      <c r="P28" s="36">
        <f t="shared" si="2"/>
        <v>103</v>
      </c>
      <c r="Q28" s="9" t="s">
        <v>51</v>
      </c>
      <c r="R28" s="7"/>
    </row>
    <row r="29" spans="1:18" ht="16.5" customHeight="1" x14ac:dyDescent="0.25">
      <c r="A29" s="30" t="s">
        <v>11</v>
      </c>
      <c r="B29" s="28">
        <v>6</v>
      </c>
      <c r="C29" s="28">
        <v>8</v>
      </c>
      <c r="D29" s="28">
        <v>2</v>
      </c>
      <c r="E29" s="28">
        <v>0</v>
      </c>
      <c r="F29" s="28">
        <v>9</v>
      </c>
      <c r="G29" s="28">
        <v>1</v>
      </c>
      <c r="H29" s="29">
        <f t="shared" si="0"/>
        <v>26</v>
      </c>
      <c r="I29" s="28">
        <v>3</v>
      </c>
      <c r="J29" s="28">
        <v>1</v>
      </c>
      <c r="K29" s="28">
        <v>0</v>
      </c>
      <c r="L29" s="28">
        <v>1</v>
      </c>
      <c r="M29" s="28">
        <v>7</v>
      </c>
      <c r="N29" s="28">
        <v>0</v>
      </c>
      <c r="O29" s="29">
        <f t="shared" si="1"/>
        <v>12</v>
      </c>
      <c r="P29" s="29">
        <f t="shared" si="2"/>
        <v>38</v>
      </c>
      <c r="Q29" s="9" t="s">
        <v>48</v>
      </c>
      <c r="R29" s="7"/>
    </row>
    <row r="30" spans="1:18" x14ac:dyDescent="0.25">
      <c r="A30" s="34" t="s">
        <v>57</v>
      </c>
      <c r="B30" s="35">
        <v>20</v>
      </c>
      <c r="C30" s="35">
        <v>27</v>
      </c>
      <c r="D30" s="35">
        <v>28</v>
      </c>
      <c r="E30" s="35">
        <v>0</v>
      </c>
      <c r="F30" s="35">
        <v>10</v>
      </c>
      <c r="G30" s="35">
        <v>94</v>
      </c>
      <c r="H30" s="36">
        <f t="shared" si="0"/>
        <v>179</v>
      </c>
      <c r="I30" s="35">
        <v>2</v>
      </c>
      <c r="J30" s="35">
        <v>8</v>
      </c>
      <c r="K30" s="35">
        <v>1</v>
      </c>
      <c r="L30" s="35">
        <v>0</v>
      </c>
      <c r="M30" s="35">
        <v>2</v>
      </c>
      <c r="N30" s="35">
        <v>7</v>
      </c>
      <c r="O30" s="36">
        <f t="shared" si="1"/>
        <v>20</v>
      </c>
      <c r="P30" s="36">
        <f t="shared" si="2"/>
        <v>199</v>
      </c>
      <c r="Q30" s="9" t="s">
        <v>58</v>
      </c>
      <c r="R30" s="7"/>
    </row>
    <row r="31" spans="1:18" x14ac:dyDescent="0.25">
      <c r="A31" s="30" t="s">
        <v>10</v>
      </c>
      <c r="B31" s="28">
        <v>34</v>
      </c>
      <c r="C31" s="28">
        <v>12</v>
      </c>
      <c r="D31" s="28">
        <v>10</v>
      </c>
      <c r="E31" s="28">
        <v>0</v>
      </c>
      <c r="F31" s="28">
        <v>55</v>
      </c>
      <c r="G31" s="28">
        <v>1</v>
      </c>
      <c r="H31" s="29">
        <f t="shared" si="0"/>
        <v>112</v>
      </c>
      <c r="I31" s="28">
        <v>21</v>
      </c>
      <c r="J31" s="28">
        <v>3</v>
      </c>
      <c r="K31" s="28">
        <v>2</v>
      </c>
      <c r="L31" s="28">
        <v>0</v>
      </c>
      <c r="M31" s="28">
        <v>42</v>
      </c>
      <c r="N31" s="28">
        <v>1</v>
      </c>
      <c r="O31" s="29">
        <f t="shared" si="1"/>
        <v>69</v>
      </c>
      <c r="P31" s="29">
        <f t="shared" si="2"/>
        <v>181</v>
      </c>
      <c r="Q31" s="9" t="s">
        <v>41</v>
      </c>
      <c r="R31" s="7"/>
    </row>
    <row r="32" spans="1:18" x14ac:dyDescent="0.25">
      <c r="A32" s="34" t="s">
        <v>59</v>
      </c>
      <c r="B32" s="35">
        <v>16</v>
      </c>
      <c r="C32" s="35">
        <v>3</v>
      </c>
      <c r="D32" s="35">
        <v>5</v>
      </c>
      <c r="E32" s="35">
        <v>0</v>
      </c>
      <c r="F32" s="35">
        <v>28</v>
      </c>
      <c r="G32" s="35">
        <v>1</v>
      </c>
      <c r="H32" s="36">
        <f t="shared" si="0"/>
        <v>53</v>
      </c>
      <c r="I32" s="35">
        <v>18</v>
      </c>
      <c r="J32" s="35">
        <v>6</v>
      </c>
      <c r="K32" s="35">
        <v>1</v>
      </c>
      <c r="L32" s="35">
        <v>0</v>
      </c>
      <c r="M32" s="35">
        <v>42</v>
      </c>
      <c r="N32" s="35">
        <v>1</v>
      </c>
      <c r="O32" s="36">
        <f t="shared" si="1"/>
        <v>68</v>
      </c>
      <c r="P32" s="36">
        <f t="shared" si="2"/>
        <v>121</v>
      </c>
      <c r="Q32" s="9" t="s">
        <v>60</v>
      </c>
      <c r="R32" s="7"/>
    </row>
    <row r="33" spans="1:23" x14ac:dyDescent="0.25">
      <c r="A33" s="30" t="s">
        <v>62</v>
      </c>
      <c r="B33" s="28">
        <v>7</v>
      </c>
      <c r="C33" s="28">
        <v>3</v>
      </c>
      <c r="D33" s="28">
        <v>0</v>
      </c>
      <c r="E33" s="28">
        <v>0</v>
      </c>
      <c r="F33" s="28">
        <v>8</v>
      </c>
      <c r="G33" s="28">
        <v>0</v>
      </c>
      <c r="H33" s="29">
        <f t="shared" si="0"/>
        <v>18</v>
      </c>
      <c r="I33" s="28">
        <v>1</v>
      </c>
      <c r="J33" s="28">
        <v>2</v>
      </c>
      <c r="K33" s="28">
        <v>0</v>
      </c>
      <c r="L33" s="28">
        <v>0</v>
      </c>
      <c r="M33" s="28">
        <v>29</v>
      </c>
      <c r="N33" s="28">
        <v>0</v>
      </c>
      <c r="O33" s="29">
        <f t="shared" si="1"/>
        <v>32</v>
      </c>
      <c r="P33" s="29">
        <f t="shared" si="2"/>
        <v>50</v>
      </c>
      <c r="Q33" s="9" t="s">
        <v>63</v>
      </c>
      <c r="R33" s="7"/>
    </row>
    <row r="34" spans="1:23" x14ac:dyDescent="0.25">
      <c r="A34" s="34" t="s">
        <v>64</v>
      </c>
      <c r="B34" s="35">
        <v>12</v>
      </c>
      <c r="C34" s="35">
        <v>13</v>
      </c>
      <c r="D34" s="35">
        <v>5</v>
      </c>
      <c r="E34" s="35">
        <v>0</v>
      </c>
      <c r="F34" s="35">
        <v>5</v>
      </c>
      <c r="G34" s="35">
        <v>5</v>
      </c>
      <c r="H34" s="36">
        <f t="shared" si="0"/>
        <v>40</v>
      </c>
      <c r="I34" s="35">
        <v>1</v>
      </c>
      <c r="J34" s="35">
        <v>1</v>
      </c>
      <c r="K34" s="35">
        <v>0</v>
      </c>
      <c r="L34" s="35">
        <v>0</v>
      </c>
      <c r="M34" s="35">
        <v>0</v>
      </c>
      <c r="N34" s="35">
        <v>0</v>
      </c>
      <c r="O34" s="36">
        <f t="shared" si="1"/>
        <v>2</v>
      </c>
      <c r="P34" s="36">
        <f t="shared" si="2"/>
        <v>42</v>
      </c>
      <c r="Q34" s="9" t="s">
        <v>21</v>
      </c>
      <c r="R34" s="7"/>
    </row>
    <row r="35" spans="1:23" x14ac:dyDescent="0.25">
      <c r="A35" s="30" t="s">
        <v>65</v>
      </c>
      <c r="B35" s="28">
        <v>28</v>
      </c>
      <c r="C35" s="28">
        <v>9</v>
      </c>
      <c r="D35" s="28">
        <v>2</v>
      </c>
      <c r="E35" s="28">
        <v>0</v>
      </c>
      <c r="F35" s="28">
        <v>23</v>
      </c>
      <c r="G35" s="28">
        <v>2</v>
      </c>
      <c r="H35" s="29">
        <f t="shared" si="0"/>
        <v>64</v>
      </c>
      <c r="I35" s="28">
        <v>76</v>
      </c>
      <c r="J35" s="28">
        <v>8</v>
      </c>
      <c r="K35" s="28">
        <v>5</v>
      </c>
      <c r="L35" s="28">
        <v>1</v>
      </c>
      <c r="M35" s="28">
        <v>127</v>
      </c>
      <c r="N35" s="28">
        <v>1</v>
      </c>
      <c r="O35" s="29">
        <f t="shared" si="1"/>
        <v>218</v>
      </c>
      <c r="P35" s="29">
        <f>H35+O35</f>
        <v>282</v>
      </c>
      <c r="Q35" s="9" t="s">
        <v>82</v>
      </c>
      <c r="R35" s="7"/>
    </row>
    <row r="36" spans="1:23" x14ac:dyDescent="0.25">
      <c r="A36" s="34" t="s">
        <v>9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6">
        <f t="shared" si="0"/>
        <v>0</v>
      </c>
      <c r="I36" s="35">
        <v>1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6">
        <f t="shared" si="1"/>
        <v>1</v>
      </c>
      <c r="P36" s="36">
        <f t="shared" si="2"/>
        <v>1</v>
      </c>
      <c r="Q36" s="9" t="s">
        <v>32</v>
      </c>
      <c r="R36" s="7"/>
    </row>
    <row r="37" spans="1:23" x14ac:dyDescent="0.25">
      <c r="A37" s="30" t="s">
        <v>8</v>
      </c>
      <c r="B37" s="28">
        <v>129</v>
      </c>
      <c r="C37" s="28">
        <v>28</v>
      </c>
      <c r="D37" s="28">
        <v>7</v>
      </c>
      <c r="E37" s="28">
        <v>0</v>
      </c>
      <c r="F37" s="28">
        <v>79</v>
      </c>
      <c r="G37" s="28">
        <v>11</v>
      </c>
      <c r="H37" s="29">
        <f t="shared" si="0"/>
        <v>254</v>
      </c>
      <c r="I37" s="28">
        <v>34</v>
      </c>
      <c r="J37" s="28">
        <v>3</v>
      </c>
      <c r="K37" s="28">
        <v>1</v>
      </c>
      <c r="L37" s="28">
        <v>0</v>
      </c>
      <c r="M37" s="28">
        <v>24</v>
      </c>
      <c r="N37" s="28">
        <v>1</v>
      </c>
      <c r="O37" s="29">
        <f t="shared" si="1"/>
        <v>63</v>
      </c>
      <c r="P37" s="29">
        <f t="shared" si="2"/>
        <v>317</v>
      </c>
      <c r="Q37" s="9" t="s">
        <v>24</v>
      </c>
      <c r="R37" s="7"/>
    </row>
    <row r="38" spans="1:23" ht="19.5" customHeight="1" x14ac:dyDescent="0.25">
      <c r="A38" s="34" t="s">
        <v>66</v>
      </c>
      <c r="B38" s="35">
        <v>44</v>
      </c>
      <c r="C38" s="35">
        <v>148</v>
      </c>
      <c r="D38" s="35">
        <v>6</v>
      </c>
      <c r="E38" s="35">
        <v>0</v>
      </c>
      <c r="F38" s="35">
        <v>15</v>
      </c>
      <c r="G38" s="35">
        <v>32</v>
      </c>
      <c r="H38" s="36">
        <f t="shared" si="0"/>
        <v>245</v>
      </c>
      <c r="I38" s="35">
        <v>7</v>
      </c>
      <c r="J38" s="35">
        <v>24</v>
      </c>
      <c r="K38" s="35">
        <v>1</v>
      </c>
      <c r="L38" s="35">
        <v>0</v>
      </c>
      <c r="M38" s="35">
        <v>4</v>
      </c>
      <c r="N38" s="35">
        <v>3</v>
      </c>
      <c r="O38" s="36">
        <f t="shared" si="1"/>
        <v>39</v>
      </c>
      <c r="P38" s="36">
        <f t="shared" si="2"/>
        <v>284</v>
      </c>
      <c r="Q38" s="9" t="s">
        <v>61</v>
      </c>
      <c r="R38" s="7"/>
    </row>
    <row r="39" spans="1:23" x14ac:dyDescent="0.25">
      <c r="A39" s="30" t="s">
        <v>7</v>
      </c>
      <c r="B39" s="28">
        <v>7</v>
      </c>
      <c r="C39" s="28">
        <v>5</v>
      </c>
      <c r="D39" s="28">
        <v>1</v>
      </c>
      <c r="E39" s="28">
        <v>0</v>
      </c>
      <c r="F39" s="28">
        <v>5</v>
      </c>
      <c r="G39" s="28">
        <v>0</v>
      </c>
      <c r="H39" s="29">
        <f t="shared" si="0"/>
        <v>18</v>
      </c>
      <c r="I39" s="28">
        <v>2</v>
      </c>
      <c r="J39" s="28">
        <v>1</v>
      </c>
      <c r="K39" s="28">
        <v>1</v>
      </c>
      <c r="L39" s="28">
        <v>0</v>
      </c>
      <c r="M39" s="28">
        <v>3</v>
      </c>
      <c r="N39" s="28">
        <v>0</v>
      </c>
      <c r="O39" s="29">
        <f>SUM(I39:N39)</f>
        <v>7</v>
      </c>
      <c r="P39" s="29">
        <f t="shared" si="2"/>
        <v>25</v>
      </c>
      <c r="Q39" s="9" t="s">
        <v>19</v>
      </c>
      <c r="R39" s="7"/>
    </row>
    <row r="40" spans="1:23" ht="8.2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7"/>
      <c r="R40" s="7"/>
    </row>
    <row r="41" spans="1:23" x14ac:dyDescent="0.25">
      <c r="A41" s="31" t="s">
        <v>0</v>
      </c>
      <c r="B41" s="33">
        <f>SUM(B8:B39)</f>
        <v>718</v>
      </c>
      <c r="C41" s="33">
        <f t="shared" ref="C41:O41" si="3">SUM(C8:C39)</f>
        <v>1258</v>
      </c>
      <c r="D41" s="33">
        <f t="shared" si="3"/>
        <v>168</v>
      </c>
      <c r="E41" s="33">
        <f>SUM(E8:E39)</f>
        <v>0</v>
      </c>
      <c r="F41" s="33">
        <f t="shared" si="3"/>
        <v>723</v>
      </c>
      <c r="G41" s="33">
        <f t="shared" si="3"/>
        <v>186</v>
      </c>
      <c r="H41" s="33">
        <f t="shared" si="3"/>
        <v>3053</v>
      </c>
      <c r="I41" s="33">
        <f t="shared" si="3"/>
        <v>365</v>
      </c>
      <c r="J41" s="33">
        <f t="shared" si="3"/>
        <v>540</v>
      </c>
      <c r="K41" s="33">
        <f t="shared" si="3"/>
        <v>55</v>
      </c>
      <c r="L41" s="33">
        <f t="shared" si="3"/>
        <v>5</v>
      </c>
      <c r="M41" s="33">
        <f t="shared" si="3"/>
        <v>717</v>
      </c>
      <c r="N41" s="33">
        <f t="shared" si="3"/>
        <v>28</v>
      </c>
      <c r="O41" s="33">
        <f t="shared" si="3"/>
        <v>1710</v>
      </c>
      <c r="P41" s="33">
        <f>SUM(P8:P39)</f>
        <v>4763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84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0" t="s">
        <v>86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0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0" t="s">
        <v>88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0" t="s">
        <v>89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B94" sqref="B94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4" t="s">
        <v>96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7"/>
      <c r="R4" s="7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Q5" s="7"/>
      <c r="R5" s="7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Q6" s="20"/>
      <c r="R6" s="7"/>
      <c r="S6" s="8"/>
    </row>
    <row r="7" spans="1:19" ht="8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7"/>
      <c r="R7" s="7"/>
      <c r="S7" s="8"/>
    </row>
    <row r="8" spans="1:19" x14ac:dyDescent="0.25">
      <c r="A8" s="34" t="s">
        <v>18</v>
      </c>
      <c r="B8" s="35">
        <v>8</v>
      </c>
      <c r="C8" s="35">
        <v>34</v>
      </c>
      <c r="D8" s="35">
        <v>3</v>
      </c>
      <c r="E8" s="35">
        <v>0</v>
      </c>
      <c r="F8" s="35">
        <v>14</v>
      </c>
      <c r="G8" s="35">
        <v>0</v>
      </c>
      <c r="H8" s="36">
        <f t="shared" ref="H8:H39" si="0">SUM(B8:G8)</f>
        <v>59</v>
      </c>
      <c r="I8" s="35">
        <v>12</v>
      </c>
      <c r="J8" s="35">
        <v>82</v>
      </c>
      <c r="K8" s="35">
        <v>3</v>
      </c>
      <c r="L8" s="35">
        <v>0</v>
      </c>
      <c r="M8" s="35">
        <v>27</v>
      </c>
      <c r="N8" s="35">
        <v>0</v>
      </c>
      <c r="O8" s="36">
        <f>SUM(I8:N8)</f>
        <v>124</v>
      </c>
      <c r="P8" s="36">
        <f>H8+O8</f>
        <v>183</v>
      </c>
      <c r="Q8" s="9" t="s">
        <v>20</v>
      </c>
      <c r="R8" s="7"/>
    </row>
    <row r="9" spans="1:19" x14ac:dyDescent="0.25">
      <c r="A9" s="30" t="s">
        <v>22</v>
      </c>
      <c r="B9" s="28">
        <v>14</v>
      </c>
      <c r="C9" s="28">
        <v>266</v>
      </c>
      <c r="D9" s="28">
        <v>2</v>
      </c>
      <c r="E9" s="28">
        <v>0</v>
      </c>
      <c r="F9" s="28">
        <v>60</v>
      </c>
      <c r="G9" s="28">
        <v>1</v>
      </c>
      <c r="H9" s="29">
        <f t="shared" si="0"/>
        <v>343</v>
      </c>
      <c r="I9" s="28">
        <v>14</v>
      </c>
      <c r="J9" s="28">
        <v>265</v>
      </c>
      <c r="K9" s="28">
        <v>2</v>
      </c>
      <c r="L9" s="28">
        <v>0</v>
      </c>
      <c r="M9" s="28">
        <v>59</v>
      </c>
      <c r="N9" s="28">
        <v>1</v>
      </c>
      <c r="O9" s="29">
        <f t="shared" ref="O9:O38" si="1">SUM(I9:N9)</f>
        <v>341</v>
      </c>
      <c r="P9" s="29">
        <f t="shared" ref="P9:P39" si="2">H9+O9</f>
        <v>684</v>
      </c>
      <c r="Q9" s="9" t="s">
        <v>23</v>
      </c>
      <c r="R9" s="7"/>
    </row>
    <row r="10" spans="1:19" x14ac:dyDescent="0.25">
      <c r="A10" s="34" t="s">
        <v>25</v>
      </c>
      <c r="B10" s="35">
        <v>0</v>
      </c>
      <c r="C10" s="35">
        <v>0</v>
      </c>
      <c r="D10" s="35">
        <v>0</v>
      </c>
      <c r="E10" s="35">
        <v>0</v>
      </c>
      <c r="F10" s="35">
        <v>1</v>
      </c>
      <c r="G10" s="35">
        <v>0</v>
      </c>
      <c r="H10" s="36">
        <f t="shared" si="0"/>
        <v>1</v>
      </c>
      <c r="I10" s="35">
        <v>1</v>
      </c>
      <c r="J10" s="35">
        <v>8</v>
      </c>
      <c r="K10" s="35">
        <v>0</v>
      </c>
      <c r="L10" s="35">
        <v>0</v>
      </c>
      <c r="M10" s="35">
        <v>3</v>
      </c>
      <c r="N10" s="35">
        <v>0</v>
      </c>
      <c r="O10" s="36">
        <f t="shared" si="1"/>
        <v>12</v>
      </c>
      <c r="P10" s="36">
        <f t="shared" si="2"/>
        <v>13</v>
      </c>
      <c r="Q10" s="9" t="s">
        <v>26</v>
      </c>
      <c r="R10" s="7"/>
    </row>
    <row r="11" spans="1:19" ht="13.5" customHeight="1" x14ac:dyDescent="0.25">
      <c r="A11" s="30" t="s">
        <v>17</v>
      </c>
      <c r="B11" s="28">
        <v>7</v>
      </c>
      <c r="C11" s="28">
        <v>54</v>
      </c>
      <c r="D11" s="28">
        <v>1</v>
      </c>
      <c r="E11" s="28">
        <v>0</v>
      </c>
      <c r="F11" s="28">
        <v>51</v>
      </c>
      <c r="G11" s="28">
        <v>1</v>
      </c>
      <c r="H11" s="29">
        <f t="shared" si="0"/>
        <v>114</v>
      </c>
      <c r="I11" s="28">
        <v>4</v>
      </c>
      <c r="J11" s="28">
        <v>3</v>
      </c>
      <c r="K11" s="28">
        <v>0</v>
      </c>
      <c r="L11" s="28">
        <v>0</v>
      </c>
      <c r="M11" s="28">
        <v>5</v>
      </c>
      <c r="N11" s="28">
        <v>0</v>
      </c>
      <c r="O11" s="29">
        <f t="shared" si="1"/>
        <v>12</v>
      </c>
      <c r="P11" s="29">
        <f t="shared" si="2"/>
        <v>126</v>
      </c>
      <c r="Q11" s="9" t="s">
        <v>81</v>
      </c>
      <c r="R11" s="7"/>
    </row>
    <row r="12" spans="1:19" x14ac:dyDescent="0.25">
      <c r="A12" s="34" t="s">
        <v>29</v>
      </c>
      <c r="B12" s="35">
        <v>27</v>
      </c>
      <c r="C12" s="35">
        <v>28</v>
      </c>
      <c r="D12" s="35">
        <v>2</v>
      </c>
      <c r="E12" s="35">
        <v>0</v>
      </c>
      <c r="F12" s="35">
        <v>18</v>
      </c>
      <c r="G12" s="35">
        <v>2</v>
      </c>
      <c r="H12" s="36">
        <f t="shared" si="0"/>
        <v>77</v>
      </c>
      <c r="I12" s="35">
        <v>10</v>
      </c>
      <c r="J12" s="35">
        <v>13</v>
      </c>
      <c r="K12" s="35">
        <v>0</v>
      </c>
      <c r="L12" s="35">
        <v>0</v>
      </c>
      <c r="M12" s="35">
        <v>9</v>
      </c>
      <c r="N12" s="35">
        <v>2</v>
      </c>
      <c r="O12" s="36">
        <f t="shared" si="1"/>
        <v>34</v>
      </c>
      <c r="P12" s="36">
        <f t="shared" si="2"/>
        <v>111</v>
      </c>
      <c r="Q12" s="9" t="s">
        <v>27</v>
      </c>
      <c r="R12" s="7"/>
    </row>
    <row r="13" spans="1:19" x14ac:dyDescent="0.25">
      <c r="A13" s="30" t="s">
        <v>16</v>
      </c>
      <c r="B13" s="28">
        <v>34</v>
      </c>
      <c r="C13" s="28">
        <v>347</v>
      </c>
      <c r="D13" s="28">
        <v>9</v>
      </c>
      <c r="E13" s="28">
        <v>0</v>
      </c>
      <c r="F13" s="28">
        <v>63</v>
      </c>
      <c r="G13" s="28">
        <v>1</v>
      </c>
      <c r="H13" s="29">
        <f t="shared" si="0"/>
        <v>454</v>
      </c>
      <c r="I13" s="28">
        <v>33</v>
      </c>
      <c r="J13" s="28">
        <v>346</v>
      </c>
      <c r="K13" s="28">
        <v>9</v>
      </c>
      <c r="L13" s="28">
        <v>0</v>
      </c>
      <c r="M13" s="28">
        <v>64</v>
      </c>
      <c r="N13" s="28">
        <v>1</v>
      </c>
      <c r="O13" s="29">
        <f t="shared" si="1"/>
        <v>453</v>
      </c>
      <c r="P13" s="29">
        <f t="shared" si="2"/>
        <v>907</v>
      </c>
      <c r="Q13" s="9" t="s">
        <v>31</v>
      </c>
      <c r="R13" s="7"/>
    </row>
    <row r="14" spans="1:19" x14ac:dyDescent="0.25">
      <c r="A14" s="34" t="s">
        <v>79</v>
      </c>
      <c r="B14" s="35">
        <v>177</v>
      </c>
      <c r="C14" s="35">
        <v>790</v>
      </c>
      <c r="D14" s="35">
        <v>20</v>
      </c>
      <c r="E14" s="35">
        <v>0</v>
      </c>
      <c r="F14" s="35">
        <v>411</v>
      </c>
      <c r="G14" s="35">
        <v>7</v>
      </c>
      <c r="H14" s="36">
        <f>SUM(B14:G14)</f>
        <v>1405</v>
      </c>
      <c r="I14" s="35">
        <v>148</v>
      </c>
      <c r="J14" s="35">
        <v>753</v>
      </c>
      <c r="K14" s="35">
        <v>15</v>
      </c>
      <c r="L14" s="35">
        <v>0</v>
      </c>
      <c r="M14" s="35">
        <v>394</v>
      </c>
      <c r="N14" s="35">
        <v>6</v>
      </c>
      <c r="O14" s="36">
        <f>SUM(I14:N14)</f>
        <v>1316</v>
      </c>
      <c r="P14" s="36">
        <f>H14+O14</f>
        <v>2721</v>
      </c>
      <c r="Q14" s="9" t="s">
        <v>80</v>
      </c>
      <c r="R14" s="7"/>
    </row>
    <row r="15" spans="1:19" x14ac:dyDescent="0.25">
      <c r="A15" s="30" t="s">
        <v>33</v>
      </c>
      <c r="B15" s="28">
        <v>22</v>
      </c>
      <c r="C15" s="28">
        <v>175</v>
      </c>
      <c r="D15" s="28">
        <v>0</v>
      </c>
      <c r="E15" s="28">
        <v>0</v>
      </c>
      <c r="F15" s="28">
        <v>113</v>
      </c>
      <c r="G15" s="28">
        <v>0</v>
      </c>
      <c r="H15" s="29">
        <f t="shared" si="0"/>
        <v>310</v>
      </c>
      <c r="I15" s="28">
        <v>22</v>
      </c>
      <c r="J15" s="28">
        <v>174</v>
      </c>
      <c r="K15" s="28">
        <v>0</v>
      </c>
      <c r="L15" s="28">
        <v>0</v>
      </c>
      <c r="M15" s="28">
        <v>112</v>
      </c>
      <c r="N15" s="28">
        <v>0</v>
      </c>
      <c r="O15" s="29">
        <f t="shared" si="1"/>
        <v>308</v>
      </c>
      <c r="P15" s="29">
        <f t="shared" si="2"/>
        <v>618</v>
      </c>
      <c r="Q15" s="9" t="s">
        <v>28</v>
      </c>
      <c r="R15" s="7"/>
    </row>
    <row r="16" spans="1:19" x14ac:dyDescent="0.25">
      <c r="A16" s="34" t="s">
        <v>15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6">
        <f t="shared" si="0"/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6">
        <f t="shared" si="1"/>
        <v>0</v>
      </c>
      <c r="P16" s="36">
        <f t="shared" si="2"/>
        <v>0</v>
      </c>
      <c r="Q16" s="9" t="s">
        <v>34</v>
      </c>
      <c r="R16" s="7"/>
    </row>
    <row r="17" spans="1:18" x14ac:dyDescent="0.25">
      <c r="A17" s="30" t="s">
        <v>14</v>
      </c>
      <c r="B17" s="28">
        <v>8</v>
      </c>
      <c r="C17" s="28">
        <v>22</v>
      </c>
      <c r="D17" s="28">
        <v>0</v>
      </c>
      <c r="E17" s="28">
        <v>0</v>
      </c>
      <c r="F17" s="28">
        <v>3</v>
      </c>
      <c r="G17" s="28">
        <v>0</v>
      </c>
      <c r="H17" s="29">
        <f t="shared" si="0"/>
        <v>33</v>
      </c>
      <c r="I17" s="28">
        <v>8</v>
      </c>
      <c r="J17" s="28">
        <v>22</v>
      </c>
      <c r="K17" s="28">
        <v>0</v>
      </c>
      <c r="L17" s="28">
        <v>0</v>
      </c>
      <c r="M17" s="28">
        <v>3</v>
      </c>
      <c r="N17" s="28">
        <v>0</v>
      </c>
      <c r="O17" s="29">
        <f t="shared" si="1"/>
        <v>33</v>
      </c>
      <c r="P17" s="29">
        <f t="shared" si="2"/>
        <v>66</v>
      </c>
      <c r="Q17" s="9" t="s">
        <v>37</v>
      </c>
      <c r="R17" s="7"/>
    </row>
    <row r="18" spans="1:18" x14ac:dyDescent="0.25">
      <c r="A18" s="34" t="s">
        <v>38</v>
      </c>
      <c r="B18" s="35">
        <v>42</v>
      </c>
      <c r="C18" s="35">
        <v>238</v>
      </c>
      <c r="D18" s="35">
        <v>17</v>
      </c>
      <c r="E18" s="35">
        <v>0</v>
      </c>
      <c r="F18" s="35">
        <v>184</v>
      </c>
      <c r="G18" s="35">
        <v>3</v>
      </c>
      <c r="H18" s="36">
        <f t="shared" si="0"/>
        <v>484</v>
      </c>
      <c r="I18" s="35">
        <v>27</v>
      </c>
      <c r="J18" s="35">
        <v>106</v>
      </c>
      <c r="K18" s="35">
        <v>5</v>
      </c>
      <c r="L18" s="35">
        <v>0</v>
      </c>
      <c r="M18" s="35">
        <v>72</v>
      </c>
      <c r="N18" s="35">
        <v>1</v>
      </c>
      <c r="O18" s="36">
        <f t="shared" si="1"/>
        <v>211</v>
      </c>
      <c r="P18" s="36">
        <f t="shared" si="2"/>
        <v>695</v>
      </c>
      <c r="Q18" s="9" t="s">
        <v>30</v>
      </c>
      <c r="R18" s="7"/>
    </row>
    <row r="19" spans="1:18" x14ac:dyDescent="0.25">
      <c r="A19" s="30" t="s">
        <v>39</v>
      </c>
      <c r="B19" s="28">
        <v>43</v>
      </c>
      <c r="C19" s="28">
        <v>73</v>
      </c>
      <c r="D19" s="28">
        <v>4</v>
      </c>
      <c r="E19" s="28">
        <v>0</v>
      </c>
      <c r="F19" s="28">
        <v>7</v>
      </c>
      <c r="G19" s="28">
        <v>1</v>
      </c>
      <c r="H19" s="29">
        <f t="shared" si="0"/>
        <v>128</v>
      </c>
      <c r="I19" s="28">
        <v>28</v>
      </c>
      <c r="J19" s="28">
        <v>57</v>
      </c>
      <c r="K19" s="28">
        <v>2</v>
      </c>
      <c r="L19" s="28">
        <v>1</v>
      </c>
      <c r="M19" s="28">
        <v>9</v>
      </c>
      <c r="N19" s="28">
        <v>1</v>
      </c>
      <c r="O19" s="29">
        <f t="shared" si="1"/>
        <v>98</v>
      </c>
      <c r="P19" s="29">
        <f t="shared" si="2"/>
        <v>226</v>
      </c>
      <c r="Q19" s="9" t="s">
        <v>40</v>
      </c>
      <c r="R19" s="7"/>
    </row>
    <row r="20" spans="1:18" ht="15" customHeight="1" x14ac:dyDescent="0.25">
      <c r="A20" s="34" t="s">
        <v>42</v>
      </c>
      <c r="B20" s="35">
        <v>2</v>
      </c>
      <c r="C20" s="35">
        <v>2</v>
      </c>
      <c r="D20" s="35">
        <v>0</v>
      </c>
      <c r="E20" s="35">
        <v>0</v>
      </c>
      <c r="F20" s="35">
        <v>1</v>
      </c>
      <c r="G20" s="35">
        <v>1</v>
      </c>
      <c r="H20" s="36">
        <f t="shared" si="0"/>
        <v>6</v>
      </c>
      <c r="I20" s="35">
        <v>3</v>
      </c>
      <c r="J20" s="35">
        <v>3</v>
      </c>
      <c r="K20" s="35">
        <v>1</v>
      </c>
      <c r="L20" s="35">
        <v>0</v>
      </c>
      <c r="M20" s="35">
        <v>3</v>
      </c>
      <c r="N20" s="35">
        <v>0</v>
      </c>
      <c r="O20" s="36">
        <f t="shared" si="1"/>
        <v>10</v>
      </c>
      <c r="P20" s="36">
        <f>H20+O20</f>
        <v>16</v>
      </c>
      <c r="Q20" s="9" t="s">
        <v>43</v>
      </c>
      <c r="R20" s="7"/>
    </row>
    <row r="21" spans="1:18" x14ac:dyDescent="0.25">
      <c r="A21" s="30" t="s">
        <v>44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9">
        <f>SUM(B21:G21)</f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9">
        <f t="shared" si="1"/>
        <v>0</v>
      </c>
      <c r="P21" s="29">
        <f t="shared" si="2"/>
        <v>0</v>
      </c>
      <c r="Q21" s="9" t="s">
        <v>45</v>
      </c>
      <c r="R21" s="7"/>
    </row>
    <row r="22" spans="1:18" x14ac:dyDescent="0.25">
      <c r="A22" s="34" t="s">
        <v>46</v>
      </c>
      <c r="B22" s="35">
        <v>185</v>
      </c>
      <c r="C22" s="35">
        <v>490</v>
      </c>
      <c r="D22" s="35">
        <v>7</v>
      </c>
      <c r="E22" s="35">
        <v>2</v>
      </c>
      <c r="F22" s="35">
        <v>164</v>
      </c>
      <c r="G22" s="35">
        <v>6</v>
      </c>
      <c r="H22" s="36">
        <f t="shared" si="0"/>
        <v>854</v>
      </c>
      <c r="I22" s="35">
        <v>134</v>
      </c>
      <c r="J22" s="35">
        <v>420</v>
      </c>
      <c r="K22" s="35">
        <v>4</v>
      </c>
      <c r="L22" s="35">
        <v>1</v>
      </c>
      <c r="M22" s="35">
        <v>136</v>
      </c>
      <c r="N22" s="35">
        <v>0</v>
      </c>
      <c r="O22" s="36">
        <f t="shared" si="1"/>
        <v>695</v>
      </c>
      <c r="P22" s="36">
        <f t="shared" si="2"/>
        <v>1549</v>
      </c>
      <c r="Q22" s="9" t="s">
        <v>47</v>
      </c>
      <c r="R22" s="7"/>
    </row>
    <row r="23" spans="1:18" x14ac:dyDescent="0.25">
      <c r="A23" s="30" t="s">
        <v>49</v>
      </c>
      <c r="B23" s="28">
        <v>16</v>
      </c>
      <c r="C23" s="28">
        <v>35</v>
      </c>
      <c r="D23" s="28">
        <v>0</v>
      </c>
      <c r="E23" s="28">
        <v>0</v>
      </c>
      <c r="F23" s="28">
        <v>15</v>
      </c>
      <c r="G23" s="28">
        <v>0</v>
      </c>
      <c r="H23" s="29">
        <f t="shared" si="0"/>
        <v>66</v>
      </c>
      <c r="I23" s="28">
        <v>10</v>
      </c>
      <c r="J23" s="28">
        <v>29</v>
      </c>
      <c r="K23" s="28">
        <v>0</v>
      </c>
      <c r="L23" s="28">
        <v>0</v>
      </c>
      <c r="M23" s="28">
        <v>13</v>
      </c>
      <c r="N23" s="28">
        <v>0</v>
      </c>
      <c r="O23" s="29">
        <f t="shared" si="1"/>
        <v>52</v>
      </c>
      <c r="P23" s="29">
        <f t="shared" si="2"/>
        <v>118</v>
      </c>
      <c r="Q23" s="9" t="s">
        <v>50</v>
      </c>
      <c r="R23" s="7"/>
    </row>
    <row r="24" spans="1:18" x14ac:dyDescent="0.25">
      <c r="A24" s="34" t="s">
        <v>52</v>
      </c>
      <c r="B24" s="35">
        <v>3</v>
      </c>
      <c r="C24" s="35">
        <v>5</v>
      </c>
      <c r="D24" s="35">
        <v>1</v>
      </c>
      <c r="E24" s="35">
        <v>0</v>
      </c>
      <c r="F24" s="35">
        <v>7</v>
      </c>
      <c r="G24" s="35">
        <v>0</v>
      </c>
      <c r="H24" s="36">
        <f t="shared" si="0"/>
        <v>16</v>
      </c>
      <c r="I24" s="35">
        <v>36</v>
      </c>
      <c r="J24" s="35">
        <v>63</v>
      </c>
      <c r="K24" s="35">
        <v>0</v>
      </c>
      <c r="L24" s="35">
        <v>1</v>
      </c>
      <c r="M24" s="35">
        <v>56</v>
      </c>
      <c r="N24" s="35">
        <v>0</v>
      </c>
      <c r="O24" s="36">
        <f t="shared" si="1"/>
        <v>156</v>
      </c>
      <c r="P24" s="36">
        <f t="shared" si="2"/>
        <v>172</v>
      </c>
      <c r="Q24" s="9" t="s">
        <v>53</v>
      </c>
      <c r="R24" s="7"/>
    </row>
    <row r="25" spans="1:18" x14ac:dyDescent="0.25">
      <c r="A25" s="30" t="s">
        <v>54</v>
      </c>
      <c r="B25" s="28">
        <v>10</v>
      </c>
      <c r="C25" s="28">
        <v>27</v>
      </c>
      <c r="D25" s="28">
        <v>4</v>
      </c>
      <c r="E25" s="28">
        <v>1</v>
      </c>
      <c r="F25" s="28">
        <v>20</v>
      </c>
      <c r="G25" s="28">
        <v>4</v>
      </c>
      <c r="H25" s="29">
        <f t="shared" si="0"/>
        <v>66</v>
      </c>
      <c r="I25" s="28">
        <v>7</v>
      </c>
      <c r="J25" s="28">
        <v>9</v>
      </c>
      <c r="K25" s="28">
        <v>0</v>
      </c>
      <c r="L25" s="28">
        <v>3</v>
      </c>
      <c r="M25" s="28">
        <v>4</v>
      </c>
      <c r="N25" s="28">
        <v>3</v>
      </c>
      <c r="O25" s="29">
        <f t="shared" si="1"/>
        <v>26</v>
      </c>
      <c r="P25" s="29">
        <f t="shared" si="2"/>
        <v>92</v>
      </c>
      <c r="Q25" s="9" t="s">
        <v>35</v>
      </c>
      <c r="R25" s="7"/>
    </row>
    <row r="26" spans="1:18" x14ac:dyDescent="0.25">
      <c r="A26" s="34" t="s">
        <v>55</v>
      </c>
      <c r="B26" s="35">
        <v>2</v>
      </c>
      <c r="C26" s="35">
        <v>44</v>
      </c>
      <c r="D26" s="35">
        <v>1</v>
      </c>
      <c r="E26" s="35">
        <v>0</v>
      </c>
      <c r="F26" s="35">
        <v>44</v>
      </c>
      <c r="G26" s="35">
        <v>0</v>
      </c>
      <c r="H26" s="36">
        <f t="shared" si="0"/>
        <v>91</v>
      </c>
      <c r="I26" s="35">
        <v>2</v>
      </c>
      <c r="J26" s="35">
        <v>47</v>
      </c>
      <c r="K26" s="35">
        <v>1</v>
      </c>
      <c r="L26" s="35">
        <v>0</v>
      </c>
      <c r="M26" s="35">
        <v>26</v>
      </c>
      <c r="N26" s="35">
        <v>0</v>
      </c>
      <c r="O26" s="36">
        <f t="shared" si="1"/>
        <v>76</v>
      </c>
      <c r="P26" s="36">
        <f>H26+O26</f>
        <v>167</v>
      </c>
      <c r="Q26" s="9" t="s">
        <v>56</v>
      </c>
      <c r="R26" s="7"/>
    </row>
    <row r="27" spans="1:18" x14ac:dyDescent="0.25">
      <c r="A27" s="30" t="s">
        <v>13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9">
        <f t="shared" si="0"/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9">
        <f t="shared" si="1"/>
        <v>0</v>
      </c>
      <c r="P27" s="29">
        <f t="shared" si="2"/>
        <v>0</v>
      </c>
      <c r="Q27" s="9" t="s">
        <v>36</v>
      </c>
      <c r="R27" s="7"/>
    </row>
    <row r="28" spans="1:18" x14ac:dyDescent="0.25">
      <c r="A28" s="34" t="s">
        <v>12</v>
      </c>
      <c r="B28" s="35">
        <v>48</v>
      </c>
      <c r="C28" s="35">
        <v>93</v>
      </c>
      <c r="D28" s="35">
        <v>9</v>
      </c>
      <c r="E28" s="35">
        <v>0</v>
      </c>
      <c r="F28" s="35">
        <v>28</v>
      </c>
      <c r="G28" s="35">
        <v>1</v>
      </c>
      <c r="H28" s="36">
        <f t="shared" si="0"/>
        <v>179</v>
      </c>
      <c r="I28" s="35">
        <v>34</v>
      </c>
      <c r="J28" s="35">
        <v>74</v>
      </c>
      <c r="K28" s="35">
        <v>2</v>
      </c>
      <c r="L28" s="35">
        <v>0</v>
      </c>
      <c r="M28" s="35">
        <v>23</v>
      </c>
      <c r="N28" s="35">
        <v>0</v>
      </c>
      <c r="O28" s="36">
        <f t="shared" si="1"/>
        <v>133</v>
      </c>
      <c r="P28" s="36">
        <f t="shared" si="2"/>
        <v>312</v>
      </c>
      <c r="Q28" s="9" t="s">
        <v>51</v>
      </c>
      <c r="R28" s="7"/>
    </row>
    <row r="29" spans="1:18" x14ac:dyDescent="0.25">
      <c r="A29" s="30" t="s">
        <v>11</v>
      </c>
      <c r="B29" s="28">
        <v>14</v>
      </c>
      <c r="C29" s="28">
        <v>38</v>
      </c>
      <c r="D29" s="28">
        <v>0</v>
      </c>
      <c r="E29" s="28">
        <v>0</v>
      </c>
      <c r="F29" s="28">
        <v>16</v>
      </c>
      <c r="G29" s="28">
        <v>1</v>
      </c>
      <c r="H29" s="29">
        <f t="shared" si="0"/>
        <v>69</v>
      </c>
      <c r="I29" s="28">
        <v>23</v>
      </c>
      <c r="J29" s="28">
        <v>79</v>
      </c>
      <c r="K29" s="28">
        <v>1</v>
      </c>
      <c r="L29" s="28">
        <v>0</v>
      </c>
      <c r="M29" s="28">
        <v>27</v>
      </c>
      <c r="N29" s="28">
        <v>2</v>
      </c>
      <c r="O29" s="29">
        <f t="shared" si="1"/>
        <v>132</v>
      </c>
      <c r="P29" s="29">
        <f t="shared" si="2"/>
        <v>201</v>
      </c>
      <c r="Q29" s="9" t="s">
        <v>48</v>
      </c>
      <c r="R29" s="7"/>
    </row>
    <row r="30" spans="1:18" x14ac:dyDescent="0.25">
      <c r="A30" s="34" t="s">
        <v>57</v>
      </c>
      <c r="B30" s="35">
        <v>27</v>
      </c>
      <c r="C30" s="35">
        <v>15</v>
      </c>
      <c r="D30" s="35">
        <v>2</v>
      </c>
      <c r="E30" s="35">
        <v>0</v>
      </c>
      <c r="F30" s="35">
        <v>4</v>
      </c>
      <c r="G30" s="35">
        <v>10</v>
      </c>
      <c r="H30" s="36">
        <f t="shared" si="0"/>
        <v>58</v>
      </c>
      <c r="I30" s="35">
        <v>19</v>
      </c>
      <c r="J30" s="35">
        <v>9</v>
      </c>
      <c r="K30" s="35">
        <v>1</v>
      </c>
      <c r="L30" s="35">
        <v>0</v>
      </c>
      <c r="M30" s="35">
        <v>2</v>
      </c>
      <c r="N30" s="35">
        <v>9</v>
      </c>
      <c r="O30" s="36">
        <f t="shared" si="1"/>
        <v>40</v>
      </c>
      <c r="P30" s="36">
        <f t="shared" si="2"/>
        <v>98</v>
      </c>
      <c r="Q30" s="9" t="s">
        <v>58</v>
      </c>
      <c r="R30" s="7"/>
    </row>
    <row r="31" spans="1:18" x14ac:dyDescent="0.25">
      <c r="A31" s="30" t="s">
        <v>10</v>
      </c>
      <c r="B31" s="28">
        <v>35</v>
      </c>
      <c r="C31" s="28">
        <v>179</v>
      </c>
      <c r="D31" s="28">
        <v>6</v>
      </c>
      <c r="E31" s="28">
        <v>0</v>
      </c>
      <c r="F31" s="28">
        <v>84</v>
      </c>
      <c r="G31" s="28">
        <v>0</v>
      </c>
      <c r="H31" s="29">
        <f t="shared" si="0"/>
        <v>304</v>
      </c>
      <c r="I31" s="28">
        <v>35</v>
      </c>
      <c r="J31" s="28">
        <v>178</v>
      </c>
      <c r="K31" s="28">
        <v>6</v>
      </c>
      <c r="L31" s="28">
        <v>0</v>
      </c>
      <c r="M31" s="28">
        <v>84</v>
      </c>
      <c r="N31" s="28">
        <v>0</v>
      </c>
      <c r="O31" s="29">
        <f t="shared" si="1"/>
        <v>303</v>
      </c>
      <c r="P31" s="29">
        <f t="shared" si="2"/>
        <v>607</v>
      </c>
      <c r="Q31" s="9" t="s">
        <v>41</v>
      </c>
      <c r="R31" s="7"/>
    </row>
    <row r="32" spans="1:18" x14ac:dyDescent="0.25">
      <c r="A32" s="34" t="s">
        <v>59</v>
      </c>
      <c r="B32" s="35">
        <v>38</v>
      </c>
      <c r="C32" s="35">
        <v>192</v>
      </c>
      <c r="D32" s="35">
        <v>1</v>
      </c>
      <c r="E32" s="35">
        <v>0</v>
      </c>
      <c r="F32" s="35">
        <v>75</v>
      </c>
      <c r="G32" s="35">
        <v>1</v>
      </c>
      <c r="H32" s="36">
        <f t="shared" si="0"/>
        <v>307</v>
      </c>
      <c r="I32" s="35">
        <v>37</v>
      </c>
      <c r="J32" s="35">
        <v>187</v>
      </c>
      <c r="K32" s="35">
        <v>1</v>
      </c>
      <c r="L32" s="35">
        <v>0</v>
      </c>
      <c r="M32" s="35">
        <v>73</v>
      </c>
      <c r="N32" s="35">
        <v>2</v>
      </c>
      <c r="O32" s="36">
        <f t="shared" si="1"/>
        <v>300</v>
      </c>
      <c r="P32" s="36">
        <f t="shared" si="2"/>
        <v>607</v>
      </c>
      <c r="Q32" s="9" t="s">
        <v>60</v>
      </c>
      <c r="R32" s="7"/>
    </row>
    <row r="33" spans="1:23" x14ac:dyDescent="0.25">
      <c r="A33" s="30" t="s">
        <v>62</v>
      </c>
      <c r="B33" s="28">
        <v>22</v>
      </c>
      <c r="C33" s="28">
        <v>163</v>
      </c>
      <c r="D33" s="28">
        <v>3</v>
      </c>
      <c r="E33" s="28">
        <v>0</v>
      </c>
      <c r="F33" s="28">
        <v>48</v>
      </c>
      <c r="G33" s="28">
        <v>2</v>
      </c>
      <c r="H33" s="29">
        <f t="shared" si="0"/>
        <v>238</v>
      </c>
      <c r="I33" s="28">
        <v>18</v>
      </c>
      <c r="J33" s="28">
        <v>164</v>
      </c>
      <c r="K33" s="28">
        <v>3</v>
      </c>
      <c r="L33" s="28">
        <v>0</v>
      </c>
      <c r="M33" s="28">
        <v>50</v>
      </c>
      <c r="N33" s="28">
        <v>1</v>
      </c>
      <c r="O33" s="29">
        <f t="shared" si="1"/>
        <v>236</v>
      </c>
      <c r="P33" s="29">
        <f t="shared" si="2"/>
        <v>474</v>
      </c>
      <c r="Q33" s="9" t="s">
        <v>63</v>
      </c>
      <c r="R33" s="7"/>
    </row>
    <row r="34" spans="1:23" x14ac:dyDescent="0.25">
      <c r="A34" s="34" t="s">
        <v>64</v>
      </c>
      <c r="B34" s="35">
        <v>5</v>
      </c>
      <c r="C34" s="35">
        <v>27</v>
      </c>
      <c r="D34" s="35">
        <v>0</v>
      </c>
      <c r="E34" s="35">
        <v>0</v>
      </c>
      <c r="F34" s="35">
        <v>52</v>
      </c>
      <c r="G34" s="35">
        <v>2</v>
      </c>
      <c r="H34" s="36">
        <f t="shared" si="0"/>
        <v>86</v>
      </c>
      <c r="I34" s="35">
        <v>1</v>
      </c>
      <c r="J34" s="35">
        <v>1</v>
      </c>
      <c r="K34" s="35">
        <v>0</v>
      </c>
      <c r="L34" s="35">
        <v>0</v>
      </c>
      <c r="M34" s="35">
        <v>30</v>
      </c>
      <c r="N34" s="35">
        <v>0</v>
      </c>
      <c r="O34" s="36">
        <f t="shared" si="1"/>
        <v>32</v>
      </c>
      <c r="P34" s="36">
        <f t="shared" si="2"/>
        <v>118</v>
      </c>
      <c r="Q34" s="9" t="s">
        <v>21</v>
      </c>
      <c r="R34" s="7"/>
    </row>
    <row r="35" spans="1:23" x14ac:dyDescent="0.25">
      <c r="A35" s="30" t="s">
        <v>65</v>
      </c>
      <c r="B35" s="28">
        <v>69</v>
      </c>
      <c r="C35" s="28">
        <v>302</v>
      </c>
      <c r="D35" s="28">
        <v>1</v>
      </c>
      <c r="E35" s="28">
        <v>0</v>
      </c>
      <c r="F35" s="28">
        <v>64</v>
      </c>
      <c r="G35" s="28">
        <v>1</v>
      </c>
      <c r="H35" s="29">
        <f t="shared" si="0"/>
        <v>437</v>
      </c>
      <c r="I35" s="28">
        <v>66</v>
      </c>
      <c r="J35" s="28">
        <v>298</v>
      </c>
      <c r="K35" s="28">
        <v>2</v>
      </c>
      <c r="L35" s="28">
        <v>0</v>
      </c>
      <c r="M35" s="28">
        <v>65</v>
      </c>
      <c r="N35" s="28">
        <v>1</v>
      </c>
      <c r="O35" s="29">
        <f t="shared" si="1"/>
        <v>432</v>
      </c>
      <c r="P35" s="29">
        <f>H35+O35</f>
        <v>869</v>
      </c>
      <c r="Q35" s="9" t="s">
        <v>82</v>
      </c>
      <c r="R35" s="7"/>
    </row>
    <row r="36" spans="1:23" x14ac:dyDescent="0.25">
      <c r="A36" s="34" t="s">
        <v>9</v>
      </c>
      <c r="B36" s="35">
        <v>28</v>
      </c>
      <c r="C36" s="35">
        <v>39</v>
      </c>
      <c r="D36" s="35">
        <v>1</v>
      </c>
      <c r="E36" s="35">
        <v>0</v>
      </c>
      <c r="F36" s="35">
        <v>21</v>
      </c>
      <c r="G36" s="35">
        <v>0</v>
      </c>
      <c r="H36" s="36">
        <f t="shared" si="0"/>
        <v>89</v>
      </c>
      <c r="I36" s="35">
        <v>12</v>
      </c>
      <c r="J36" s="35">
        <v>18</v>
      </c>
      <c r="K36" s="35">
        <v>1</v>
      </c>
      <c r="L36" s="35">
        <v>0</v>
      </c>
      <c r="M36" s="35">
        <v>11</v>
      </c>
      <c r="N36" s="35">
        <v>0</v>
      </c>
      <c r="O36" s="36">
        <f t="shared" si="1"/>
        <v>42</v>
      </c>
      <c r="P36" s="36">
        <f t="shared" si="2"/>
        <v>131</v>
      </c>
      <c r="Q36" s="9" t="s">
        <v>32</v>
      </c>
      <c r="R36" s="7"/>
    </row>
    <row r="37" spans="1:23" x14ac:dyDescent="0.25">
      <c r="A37" s="30" t="s">
        <v>8</v>
      </c>
      <c r="B37" s="28">
        <v>140</v>
      </c>
      <c r="C37" s="28">
        <v>322</v>
      </c>
      <c r="D37" s="28">
        <v>4</v>
      </c>
      <c r="E37" s="28">
        <v>0</v>
      </c>
      <c r="F37" s="28">
        <v>195</v>
      </c>
      <c r="G37" s="28">
        <v>3</v>
      </c>
      <c r="H37" s="29">
        <f t="shared" si="0"/>
        <v>664</v>
      </c>
      <c r="I37" s="28">
        <v>126</v>
      </c>
      <c r="J37" s="28">
        <v>301</v>
      </c>
      <c r="K37" s="28">
        <v>3</v>
      </c>
      <c r="L37" s="28">
        <v>0</v>
      </c>
      <c r="M37" s="28">
        <v>186</v>
      </c>
      <c r="N37" s="28">
        <v>2</v>
      </c>
      <c r="O37" s="29">
        <f t="shared" si="1"/>
        <v>618</v>
      </c>
      <c r="P37" s="29">
        <f t="shared" si="2"/>
        <v>1282</v>
      </c>
      <c r="Q37" s="9" t="s">
        <v>24</v>
      </c>
      <c r="R37" s="7"/>
    </row>
    <row r="38" spans="1:23" ht="15" customHeight="1" x14ac:dyDescent="0.25">
      <c r="A38" s="34" t="s">
        <v>66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6">
        <f t="shared" si="0"/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6">
        <f t="shared" si="1"/>
        <v>0</v>
      </c>
      <c r="P38" s="36">
        <f t="shared" si="2"/>
        <v>0</v>
      </c>
      <c r="Q38" s="9" t="s">
        <v>61</v>
      </c>
      <c r="R38" s="7"/>
    </row>
    <row r="39" spans="1:23" x14ac:dyDescent="0.25">
      <c r="A39" s="30" t="s">
        <v>7</v>
      </c>
      <c r="B39" s="28">
        <v>17</v>
      </c>
      <c r="C39" s="28">
        <v>40</v>
      </c>
      <c r="D39" s="28">
        <v>0</v>
      </c>
      <c r="E39" s="28">
        <v>0</v>
      </c>
      <c r="F39" s="28">
        <v>19</v>
      </c>
      <c r="G39" s="28">
        <v>0</v>
      </c>
      <c r="H39" s="29">
        <f t="shared" si="0"/>
        <v>76</v>
      </c>
      <c r="I39" s="28">
        <v>16</v>
      </c>
      <c r="J39" s="28">
        <v>35</v>
      </c>
      <c r="K39" s="28">
        <v>0</v>
      </c>
      <c r="L39" s="28">
        <v>0</v>
      </c>
      <c r="M39" s="28">
        <v>20</v>
      </c>
      <c r="N39" s="28">
        <v>1</v>
      </c>
      <c r="O39" s="29">
        <f>SUM(I39:N39)</f>
        <v>72</v>
      </c>
      <c r="P39" s="29">
        <f t="shared" si="2"/>
        <v>148</v>
      </c>
      <c r="Q39" s="9" t="s">
        <v>19</v>
      </c>
      <c r="R39" s="7"/>
    </row>
    <row r="40" spans="1:23" ht="7.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7"/>
      <c r="R40" s="7"/>
    </row>
    <row r="41" spans="1:23" x14ac:dyDescent="0.25">
      <c r="A41" s="31" t="s">
        <v>0</v>
      </c>
      <c r="B41" s="33">
        <f>SUM(B8:B39)</f>
        <v>1043</v>
      </c>
      <c r="C41" s="33">
        <f t="shared" ref="C41:O41" si="3">SUM(C8:C39)</f>
        <v>4040</v>
      </c>
      <c r="D41" s="33">
        <f t="shared" si="3"/>
        <v>98</v>
      </c>
      <c r="E41" s="33">
        <f>SUM(E8:E39)</f>
        <v>3</v>
      </c>
      <c r="F41" s="33">
        <f t="shared" si="3"/>
        <v>1782</v>
      </c>
      <c r="G41" s="33">
        <f t="shared" si="3"/>
        <v>48</v>
      </c>
      <c r="H41" s="33">
        <f t="shared" si="3"/>
        <v>7014</v>
      </c>
      <c r="I41" s="33">
        <f t="shared" si="3"/>
        <v>886</v>
      </c>
      <c r="J41" s="33">
        <f t="shared" si="3"/>
        <v>3744</v>
      </c>
      <c r="K41" s="33">
        <f t="shared" si="3"/>
        <v>62</v>
      </c>
      <c r="L41" s="33">
        <f t="shared" si="3"/>
        <v>6</v>
      </c>
      <c r="M41" s="33">
        <f t="shared" si="3"/>
        <v>1566</v>
      </c>
      <c r="N41" s="33">
        <f t="shared" si="3"/>
        <v>33</v>
      </c>
      <c r="O41" s="33">
        <f t="shared" si="3"/>
        <v>6297</v>
      </c>
      <c r="P41" s="33">
        <f>SUM(P8:P39)</f>
        <v>13311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84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0" t="s">
        <v>86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0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0" t="s">
        <v>88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0" t="s">
        <v>89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10.1.1</vt:lpstr>
      <vt:lpstr>10.1.2</vt:lpstr>
      <vt:lpstr>10.1.3</vt:lpstr>
      <vt:lpstr>10.1.4</vt:lpstr>
      <vt:lpstr>10.1.5</vt:lpstr>
      <vt:lpstr>10.1.6</vt:lpstr>
      <vt:lpstr>10.1.7</vt:lpstr>
      <vt:lpstr>10.1.8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2011-01-07T16:40:54Z</dcterms:created>
  <dcterms:modified xsi:type="dcterms:W3CDTF">2020-06-29T23:21:31Z</dcterms:modified>
</cp:coreProperties>
</file>