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5.1" sheetId="1" r:id="rId1"/>
    <sheet name="5.2" sheetId="2" r:id="rId2"/>
    <sheet name="5.3" sheetId="3" r:id="rId3"/>
  </sheets>
  <calcPr calcId="144525"/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l="1"/>
  <c r="D11" i="1"/>
  <c r="D12" i="1"/>
  <c r="D10" i="1"/>
  <c r="D9" i="1"/>
  <c r="C12" i="3"/>
  <c r="D12" i="3"/>
  <c r="E12" i="3"/>
  <c r="B12" i="3"/>
  <c r="D14" i="1" l="1"/>
  <c r="G12" i="3"/>
  <c r="E14" i="2"/>
  <c r="C14" i="2"/>
  <c r="F6" i="2" l="1"/>
  <c r="F10" i="2"/>
  <c r="D12" i="2"/>
  <c r="D6" i="2"/>
  <c r="F8" i="2"/>
  <c r="B13" i="3"/>
  <c r="F13" i="3"/>
  <c r="E13" i="3"/>
  <c r="D13" i="3"/>
  <c r="C13" i="3"/>
  <c r="F12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<sst xmlns="http://schemas.openxmlformats.org/spreadsheetml/2006/main" count="47" uniqueCount="39">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</sst>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0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 applyBorder="1"/>
    <xf numFmtId="0" fontId="28" fillId="36" borderId="0" xfId="0" applyFont="1" applyFill="1" applyBorder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2019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44531933508312E-2"/>
                  <c:y val="-3.04972295129775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970691163604601E-2"/>
                  <c:y val="5.2912292213473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90.0%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6.4760649254346214</c:v>
                </c:pt>
                <c:pt idx="1">
                  <c:v>0.18950317211831588</c:v>
                </c:pt>
                <c:pt idx="2">
                  <c:v>3.2957073411881024</c:v>
                </c:pt>
                <c:pt idx="3">
                  <c:v>90.03872456125896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Transfer 2019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4351</c:v>
                </c:pt>
                <c:pt idx="1">
                  <c:v>1069</c:v>
                </c:pt>
                <c:pt idx="2">
                  <c:v>177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8599</c:v>
                </c:pt>
                <c:pt idx="1">
                  <c:v>12364</c:v>
                </c:pt>
                <c:pt idx="2">
                  <c:v>8990</c:v>
                </c:pt>
                <c:pt idx="3">
                  <c:v>6458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797824"/>
        <c:axId val="74799360"/>
      </c:barChart>
      <c:catAx>
        <c:axId val="7479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4799360"/>
        <c:crosses val="autoZero"/>
        <c:auto val="1"/>
        <c:lblAlgn val="ctr"/>
        <c:lblOffset val="100"/>
        <c:noMultiLvlLbl val="0"/>
      </c:catAx>
      <c:valAx>
        <c:axId val="74799360"/>
        <c:scaling>
          <c:orientation val="minMax"/>
          <c:max val="1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479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2019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77.2%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19.0%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6698381452318456E-3"/>
                  <c:y val="-2.1807013706620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236548556430442E-2"/>
                  <c:y val="-4.00991542723826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77.213842058562562</c:v>
                </c:pt>
                <c:pt idx="1">
                  <c:v>18.970718722271517</c:v>
                </c:pt>
                <c:pt idx="2">
                  <c:v>3.1410825199645074</c:v>
                </c:pt>
                <c:pt idx="3">
                  <c:v>0.67435669920141972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2019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34.0%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17.7%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23.616489522397078</c:v>
                </c:pt>
                <c:pt idx="1">
                  <c:v>33.956771305374751</c:v>
                </c:pt>
                <c:pt idx="2">
                  <c:v>24.690340831067534</c:v>
                </c:pt>
                <c:pt idx="3">
                  <c:v>17.736398341160637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2019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1179</c:v>
                </c:pt>
                <c:pt idx="1">
                  <c:v>355</c:v>
                </c:pt>
                <c:pt idx="2">
                  <c:v>58</c:v>
                </c:pt>
                <c:pt idx="3">
                  <c:v>97</c:v>
                </c:pt>
                <c:pt idx="4">
                  <c:v>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24</c:v>
                </c:pt>
                <c:pt idx="1">
                  <c:v>8</c:v>
                </c:pt>
                <c:pt idx="2">
                  <c:v>13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513</c:v>
                </c:pt>
                <c:pt idx="1">
                  <c:v>365</c:v>
                </c:pt>
                <c:pt idx="2">
                  <c:v>38</c:v>
                </c:pt>
                <c:pt idx="3">
                  <c:v>44</c:v>
                </c:pt>
                <c:pt idx="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8346</c:v>
                </c:pt>
                <c:pt idx="1">
                  <c:v>3958</c:v>
                </c:pt>
                <c:pt idx="2">
                  <c:v>1414</c:v>
                </c:pt>
                <c:pt idx="3">
                  <c:v>2426</c:v>
                </c:pt>
                <c:pt idx="4">
                  <c:v>16640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290112"/>
        <c:axId val="77300096"/>
      </c:barChart>
      <c:catAx>
        <c:axId val="77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300096"/>
        <c:crosses val="autoZero"/>
        <c:auto val="1"/>
        <c:lblAlgn val="ctr"/>
        <c:lblOffset val="100"/>
        <c:noMultiLvlLbl val="0"/>
      </c:catAx>
      <c:valAx>
        <c:axId val="7730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72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42862</xdr:rowOff>
    </xdr:from>
    <xdr:to>
      <xdr:col>9</xdr:col>
      <xdr:colOff>219075</xdr:colOff>
      <xdr:row>19</xdr:row>
      <xdr:rowOff>109537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A37" sqref="A37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18" t="s">
        <v>20</v>
      </c>
    </row>
    <row r="3" spans="1:7" s="6" customFormat="1" ht="15.75" x14ac:dyDescent="0.25">
      <c r="A3" s="1"/>
    </row>
    <row r="4" spans="1:7" ht="17.25" x14ac:dyDescent="0.3">
      <c r="A4" s="18" t="s">
        <v>29</v>
      </c>
      <c r="B4" s="19"/>
      <c r="C4" s="19"/>
      <c r="D4" s="19"/>
    </row>
    <row r="6" spans="1:7" ht="31.5" x14ac:dyDescent="0.25">
      <c r="A6" s="35" t="s">
        <v>0</v>
      </c>
      <c r="B6" s="35" t="s">
        <v>1</v>
      </c>
      <c r="C6" s="36" t="s">
        <v>19</v>
      </c>
      <c r="D6" s="37" t="s">
        <v>2</v>
      </c>
    </row>
    <row r="7" spans="1:7" ht="8.25" customHeight="1" x14ac:dyDescent="0.25">
      <c r="A7" s="2"/>
      <c r="B7" s="3"/>
      <c r="C7" s="4"/>
      <c r="D7" s="4"/>
    </row>
    <row r="8" spans="1:7" x14ac:dyDescent="0.25">
      <c r="A8" s="40" t="s">
        <v>3</v>
      </c>
      <c r="B8" s="41" t="s">
        <v>30</v>
      </c>
      <c r="C8" s="42">
        <v>2358</v>
      </c>
      <c r="D8" s="43">
        <f t="shared" ref="D8:D12" si="0">C8*100/$C$14</f>
        <v>6.4760649254346214</v>
      </c>
      <c r="E8" s="32"/>
      <c r="F8" s="7"/>
      <c r="G8" s="8"/>
    </row>
    <row r="9" spans="1:7" x14ac:dyDescent="0.25">
      <c r="A9" s="26" t="s">
        <v>36</v>
      </c>
      <c r="B9" s="27" t="s">
        <v>31</v>
      </c>
      <c r="C9" s="28">
        <v>69</v>
      </c>
      <c r="D9" s="34">
        <f t="shared" si="0"/>
        <v>0.18950317211831588</v>
      </c>
      <c r="E9" s="32"/>
      <c r="F9" s="7"/>
      <c r="G9" s="8"/>
    </row>
    <row r="10" spans="1:7" x14ac:dyDescent="0.25">
      <c r="A10" s="40" t="s">
        <v>4</v>
      </c>
      <c r="B10" s="41" t="s">
        <v>32</v>
      </c>
      <c r="C10" s="42">
        <v>1200</v>
      </c>
      <c r="D10" s="43">
        <f t="shared" si="0"/>
        <v>3.2957073411881024</v>
      </c>
      <c r="E10" s="32"/>
      <c r="F10" s="7"/>
      <c r="G10" s="8"/>
    </row>
    <row r="11" spans="1:7" x14ac:dyDescent="0.25">
      <c r="A11" s="26" t="s">
        <v>5</v>
      </c>
      <c r="B11" s="27" t="s">
        <v>33</v>
      </c>
      <c r="C11" s="28">
        <v>32784</v>
      </c>
      <c r="D11" s="34">
        <f t="shared" si="0"/>
        <v>90.03872456125896</v>
      </c>
      <c r="E11" s="32"/>
      <c r="F11" s="7"/>
      <c r="G11" s="8"/>
    </row>
    <row r="12" spans="1:7" s="6" customFormat="1" hidden="1" x14ac:dyDescent="0.25">
      <c r="A12" s="44" t="s">
        <v>37</v>
      </c>
      <c r="B12" s="45" t="s">
        <v>38</v>
      </c>
      <c r="C12" s="42"/>
      <c r="D12" s="43">
        <f t="shared" si="0"/>
        <v>0</v>
      </c>
      <c r="E12" s="32"/>
      <c r="F12" s="7"/>
      <c r="G12" s="8"/>
    </row>
    <row r="13" spans="1:7" ht="5.25" customHeight="1" x14ac:dyDescent="0.25">
      <c r="A13" s="2"/>
      <c r="B13" s="3"/>
      <c r="C13" s="4"/>
      <c r="D13" s="5"/>
      <c r="F13" s="7"/>
      <c r="G13" s="8"/>
    </row>
    <row r="14" spans="1:7" ht="15.75" x14ac:dyDescent="0.25">
      <c r="A14" s="38" t="s">
        <v>6</v>
      </c>
      <c r="B14" s="38"/>
      <c r="C14" s="39">
        <f>SUM(C8:C12)</f>
        <v>36411</v>
      </c>
      <c r="D14" s="39">
        <f>SUM(D8:D11)</f>
        <v>100</v>
      </c>
    </row>
    <row r="17" spans="2:2" x14ac:dyDescent="0.25">
      <c r="B17" s="33"/>
    </row>
    <row r="18" spans="2:2" x14ac:dyDescent="0.25">
      <c r="B18" s="33"/>
    </row>
    <row r="19" spans="2:2" x14ac:dyDescent="0.25">
      <c r="B19" s="33"/>
    </row>
    <row r="20" spans="2:2" x14ac:dyDescent="0.25">
      <c r="B20" s="33"/>
    </row>
    <row r="21" spans="2:2" x14ac:dyDescent="0.25">
      <c r="B21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56" sqref="A56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8" t="s">
        <v>23</v>
      </c>
      <c r="B2" s="19"/>
      <c r="C2" s="19"/>
      <c r="D2" s="19"/>
      <c r="E2" s="19"/>
    </row>
    <row r="3" spans="1:6" ht="15" customHeight="1" x14ac:dyDescent="0.25"/>
    <row r="4" spans="1:6" ht="32.25" customHeight="1" x14ac:dyDescent="0.25">
      <c r="A4" s="50" t="s">
        <v>7</v>
      </c>
      <c r="B4" s="51" t="s">
        <v>8</v>
      </c>
      <c r="C4" s="50" t="s">
        <v>9</v>
      </c>
      <c r="D4" s="50" t="s">
        <v>2</v>
      </c>
      <c r="E4" s="50" t="s">
        <v>10</v>
      </c>
      <c r="F4" s="50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6" t="s">
        <v>11</v>
      </c>
      <c r="B6" s="47" t="s">
        <v>12</v>
      </c>
      <c r="C6" s="48">
        <v>4351</v>
      </c>
      <c r="D6" s="49">
        <f>C6*100/$C$14</f>
        <v>77.213842058562562</v>
      </c>
      <c r="E6" s="48">
        <v>8599</v>
      </c>
      <c r="F6" s="49">
        <f>E6*100/$E$14</f>
        <v>23.616489522397078</v>
      </c>
    </row>
    <row r="7" spans="1:6" ht="9.75" customHeight="1" x14ac:dyDescent="0.25">
      <c r="A7" s="9"/>
      <c r="B7" s="31"/>
      <c r="C7" s="10"/>
      <c r="D7" s="11"/>
      <c r="E7" s="10"/>
      <c r="F7" s="11"/>
    </row>
    <row r="8" spans="1:6" x14ac:dyDescent="0.25">
      <c r="A8" s="46" t="s">
        <v>13</v>
      </c>
      <c r="B8" s="47" t="s">
        <v>14</v>
      </c>
      <c r="C8" s="48">
        <v>1069</v>
      </c>
      <c r="D8" s="49">
        <f>C8*100/$C$14</f>
        <v>18.970718722271517</v>
      </c>
      <c r="E8" s="48">
        <v>12364</v>
      </c>
      <c r="F8" s="49">
        <f>E8*100/$E$14</f>
        <v>33.956771305374751</v>
      </c>
    </row>
    <row r="9" spans="1:6" ht="10.5" customHeight="1" x14ac:dyDescent="0.25">
      <c r="A9" s="9"/>
      <c r="B9" s="31"/>
      <c r="C9" s="10"/>
      <c r="D9" s="11"/>
      <c r="E9" s="10"/>
      <c r="F9" s="11"/>
    </row>
    <row r="10" spans="1:6" x14ac:dyDescent="0.25">
      <c r="A10" s="46" t="s">
        <v>15</v>
      </c>
      <c r="B10" s="47" t="s">
        <v>16</v>
      </c>
      <c r="C10" s="48">
        <v>177</v>
      </c>
      <c r="D10" s="49">
        <f>C10*100/$C$14</f>
        <v>3.1410825199645074</v>
      </c>
      <c r="E10" s="48">
        <v>8990</v>
      </c>
      <c r="F10" s="49">
        <f>E10*100/$E$14</f>
        <v>24.690340831067534</v>
      </c>
    </row>
    <row r="11" spans="1:6" ht="9.75" customHeight="1" x14ac:dyDescent="0.25">
      <c r="A11" s="9"/>
      <c r="B11" s="31"/>
      <c r="C11" s="10"/>
      <c r="D11" s="11"/>
      <c r="E11" s="10"/>
      <c r="F11" s="11"/>
    </row>
    <row r="12" spans="1:6" x14ac:dyDescent="0.25">
      <c r="A12" s="46" t="s">
        <v>17</v>
      </c>
      <c r="B12" s="47" t="s">
        <v>35</v>
      </c>
      <c r="C12" s="48">
        <v>38</v>
      </c>
      <c r="D12" s="49">
        <f>C12*100/$C$14</f>
        <v>0.67435669920141972</v>
      </c>
      <c r="E12" s="48">
        <v>6458</v>
      </c>
      <c r="F12" s="49">
        <f>E12*100/$E$14</f>
        <v>17.736398341160637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50" t="s">
        <v>18</v>
      </c>
      <c r="B14" s="52"/>
      <c r="C14" s="51">
        <f>SUM(C6:C12)</f>
        <v>5635</v>
      </c>
      <c r="D14" s="51">
        <f t="shared" ref="D14:F14" si="0">SUM(D6:D12)</f>
        <v>100.00000000000001</v>
      </c>
      <c r="E14" s="51">
        <f t="shared" si="0"/>
        <v>36411</v>
      </c>
      <c r="F14" s="5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E35" sqref="E35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6" hidden="1" customWidth="1"/>
    <col min="7" max="7" width="13" bestFit="1" customWidth="1"/>
    <col min="8" max="8" width="15.7109375" bestFit="1" customWidth="1"/>
  </cols>
  <sheetData>
    <row r="2" spans="1:11" ht="17.25" x14ac:dyDescent="0.3">
      <c r="A2" s="18" t="s">
        <v>22</v>
      </c>
      <c r="B2" s="19"/>
      <c r="C2" s="19"/>
      <c r="D2" s="19"/>
    </row>
    <row r="3" spans="1:11" s="6" customFormat="1" x14ac:dyDescent="0.25"/>
    <row r="4" spans="1:11" ht="26.25" customHeight="1" x14ac:dyDescent="0.25">
      <c r="A4" s="53" t="s">
        <v>21</v>
      </c>
      <c r="B4" s="53" t="s">
        <v>30</v>
      </c>
      <c r="C4" s="53" t="s">
        <v>34</v>
      </c>
      <c r="D4" s="54" t="s">
        <v>32</v>
      </c>
      <c r="E4" s="54" t="s">
        <v>33</v>
      </c>
      <c r="F4" s="54" t="s">
        <v>38</v>
      </c>
      <c r="G4" s="55" t="s">
        <v>18</v>
      </c>
    </row>
    <row r="5" spans="1:11" s="6" customFormat="1" ht="9.75" customHeight="1" x14ac:dyDescent="0.25">
      <c r="A5" s="23"/>
      <c r="B5" s="24"/>
      <c r="C5" s="24"/>
      <c r="D5" s="24"/>
      <c r="E5" s="24"/>
      <c r="F5" s="24"/>
      <c r="G5" s="24"/>
    </row>
    <row r="6" spans="1:11" s="6" customFormat="1" x14ac:dyDescent="0.25">
      <c r="A6" s="58" t="s">
        <v>24</v>
      </c>
      <c r="B6" s="59">
        <v>1179</v>
      </c>
      <c r="C6" s="59">
        <v>24</v>
      </c>
      <c r="D6" s="59">
        <v>513</v>
      </c>
      <c r="E6" s="59">
        <v>8346</v>
      </c>
      <c r="F6" s="59"/>
      <c r="G6" s="59">
        <f>SUM(B6:F6)</f>
        <v>10062</v>
      </c>
      <c r="H6" s="21"/>
      <c r="I6" s="21"/>
      <c r="J6" s="21"/>
      <c r="K6" s="20"/>
    </row>
    <row r="7" spans="1:11" x14ac:dyDescent="0.25">
      <c r="A7" s="29" t="s">
        <v>25</v>
      </c>
      <c r="B7" s="30">
        <v>355</v>
      </c>
      <c r="C7" s="30">
        <v>8</v>
      </c>
      <c r="D7" s="30">
        <v>365</v>
      </c>
      <c r="E7" s="30">
        <v>3958</v>
      </c>
      <c r="F7" s="30"/>
      <c r="G7" s="30">
        <f t="shared" ref="G7:G10" si="0">SUM(B7:F7)</f>
        <v>4686</v>
      </c>
      <c r="H7" s="16"/>
      <c r="I7" s="17"/>
      <c r="J7" s="22"/>
      <c r="K7" s="20"/>
    </row>
    <row r="8" spans="1:11" s="6" customFormat="1" x14ac:dyDescent="0.25">
      <c r="A8" s="58" t="s">
        <v>26</v>
      </c>
      <c r="B8" s="59">
        <v>58</v>
      </c>
      <c r="C8" s="59">
        <v>13</v>
      </c>
      <c r="D8" s="59">
        <v>38</v>
      </c>
      <c r="E8" s="59">
        <v>1414</v>
      </c>
      <c r="F8" s="59"/>
      <c r="G8" s="59">
        <f t="shared" si="0"/>
        <v>1523</v>
      </c>
      <c r="H8" s="16"/>
      <c r="I8" s="17"/>
      <c r="J8" s="22"/>
      <c r="K8" s="20"/>
    </row>
    <row r="9" spans="1:11" x14ac:dyDescent="0.25">
      <c r="A9" s="29" t="s">
        <v>27</v>
      </c>
      <c r="B9" s="30">
        <v>97</v>
      </c>
      <c r="C9" s="30">
        <v>1</v>
      </c>
      <c r="D9" s="30">
        <v>44</v>
      </c>
      <c r="E9" s="30">
        <v>2426</v>
      </c>
      <c r="F9" s="30"/>
      <c r="G9" s="30">
        <f t="shared" si="0"/>
        <v>2568</v>
      </c>
      <c r="H9" s="16"/>
      <c r="I9" s="17"/>
      <c r="J9" s="22"/>
      <c r="K9" s="20"/>
    </row>
    <row r="10" spans="1:11" x14ac:dyDescent="0.25">
      <c r="A10" s="58" t="s">
        <v>28</v>
      </c>
      <c r="B10" s="59">
        <v>669</v>
      </c>
      <c r="C10" s="59">
        <v>23</v>
      </c>
      <c r="D10" s="59">
        <v>240</v>
      </c>
      <c r="E10" s="59">
        <v>16640</v>
      </c>
      <c r="F10" s="59"/>
      <c r="G10" s="59">
        <f t="shared" si="0"/>
        <v>17572</v>
      </c>
      <c r="H10" s="16"/>
      <c r="I10" s="17"/>
      <c r="J10" s="22"/>
      <c r="K10" s="20"/>
    </row>
    <row r="11" spans="1:11" ht="9.75" customHeight="1" x14ac:dyDescent="0.25">
      <c r="A11" s="23"/>
      <c r="B11" s="25"/>
      <c r="C11" s="25"/>
      <c r="D11" s="25"/>
      <c r="E11" s="25"/>
      <c r="F11" s="25"/>
      <c r="G11" s="25"/>
    </row>
    <row r="12" spans="1:11" x14ac:dyDescent="0.25">
      <c r="A12" s="56" t="s">
        <v>18</v>
      </c>
      <c r="B12" s="57">
        <f t="shared" ref="B12:G12" si="1">SUM(B6:B10)</f>
        <v>2358</v>
      </c>
      <c r="C12" s="57">
        <f t="shared" si="1"/>
        <v>69</v>
      </c>
      <c r="D12" s="57">
        <f t="shared" si="1"/>
        <v>1200</v>
      </c>
      <c r="E12" s="57">
        <f t="shared" si="1"/>
        <v>32784</v>
      </c>
      <c r="F12" s="57">
        <f t="shared" si="1"/>
        <v>0</v>
      </c>
      <c r="G12" s="57">
        <f t="shared" si="1"/>
        <v>36411</v>
      </c>
    </row>
    <row r="13" spans="1:11" x14ac:dyDescent="0.25">
      <c r="B13" s="15">
        <f>B12*100/$G$12</f>
        <v>6.4760649254346214</v>
      </c>
      <c r="C13" s="15">
        <f>C12*100/$G$12</f>
        <v>0.18950317211831588</v>
      </c>
      <c r="D13" s="15">
        <f>D12*100/$G$12</f>
        <v>3.2957073411881024</v>
      </c>
      <c r="E13" s="15">
        <f>E12*100/$G$12</f>
        <v>90.03872456125896</v>
      </c>
      <c r="F13" s="15">
        <f>F12*100/$G$12</f>
        <v>0</v>
      </c>
      <c r="G13" s="15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</cp:lastModifiedBy>
  <dcterms:created xsi:type="dcterms:W3CDTF">2011-03-03T01:10:55Z</dcterms:created>
  <dcterms:modified xsi:type="dcterms:W3CDTF">2020-06-19T21:49:52Z</dcterms:modified>
</cp:coreProperties>
</file>