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3980" windowHeight="7635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44525"/>
</workbook>
</file>

<file path=xl/calcChain.xml><?xml version="1.0" encoding="utf-8"?>
<calcChain xmlns="http://schemas.openxmlformats.org/spreadsheetml/2006/main">
  <c r="F39" i="4" l="1"/>
  <c r="E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9" i="4" s="1"/>
  <c r="F14" i="7"/>
  <c r="E14" i="7"/>
  <c r="D14" i="7"/>
  <c r="C14" i="7"/>
  <c r="F12" i="7"/>
  <c r="D12" i="7"/>
  <c r="F10" i="7"/>
  <c r="D10" i="7"/>
  <c r="F8" i="7"/>
  <c r="D8" i="7"/>
  <c r="F6" i="7"/>
  <c r="D6" i="7"/>
  <c r="C12" i="6"/>
  <c r="B12" i="6"/>
  <c r="C10" i="6"/>
  <c r="C9" i="6"/>
  <c r="C8" i="6"/>
  <c r="C7" i="6"/>
  <c r="M40" i="3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F14" i="2"/>
  <c r="E14" i="2"/>
  <c r="D14" i="2"/>
  <c r="C14" i="2"/>
  <c r="F12" i="2"/>
  <c r="D12" i="2"/>
  <c r="D10" i="2"/>
  <c r="F8" i="2"/>
  <c r="D8" i="2"/>
  <c r="F6" i="2"/>
  <c r="D6" i="2"/>
  <c r="D31" i="1"/>
  <c r="C31" i="1"/>
  <c r="D29" i="1"/>
  <c r="D27" i="1"/>
  <c r="C27" i="1"/>
  <c r="D21" i="1"/>
  <c r="C21" i="1"/>
  <c r="D14" i="1"/>
  <c r="C14" i="1"/>
  <c r="D8" i="1"/>
  <c r="C8" i="1"/>
</calcChain>
</file>

<file path=xl/sharedStrings.xml><?xml version="1.0" encoding="utf-8"?>
<sst xmlns="http://schemas.openxmlformats.org/spreadsheetml/2006/main" count="239" uniqueCount="136">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</sst>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 applyBorder="1"/>
    <xf numFmtId="0" fontId="1" fillId="33" borderId="0" xfId="42" applyFont="1" applyFill="1" applyBorder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Fill="1" applyBorder="1" applyAlignment="1">
      <alignment horizontal="center"/>
    </xf>
    <xf numFmtId="165" fontId="20" fillId="0" borderId="0" xfId="42" applyNumberFormat="1" applyFont="1" applyFill="1" applyBorder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0" fillId="0" borderId="0" xfId="0" applyAlignment="1"/>
    <xf numFmtId="2" fontId="0" fillId="0" borderId="0" xfId="0" applyNumberFormat="1" applyAlignment="1"/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Border="1" applyAlignment="1">
      <alignment horizontal="center"/>
    </xf>
    <xf numFmtId="165" fontId="20" fillId="35" borderId="0" xfId="42" applyNumberFormat="1" applyFont="1" applyFill="1" applyBorder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Border="1" applyAlignment="1">
      <alignment horizontal="center"/>
    </xf>
    <xf numFmtId="0" fontId="21" fillId="0" borderId="0" xfId="42" applyFont="1" applyFill="1" applyBorder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19" fillId="34" borderId="0" xfId="26" applyNumberFormat="1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2019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71.6%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6212326907412439E-2"/>
                  <c:y val="2.4662438028579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71.619568520206627</c:v>
                </c:pt>
                <c:pt idx="1">
                  <c:v>28.326521010380219</c:v>
                </c:pt>
                <c:pt idx="2">
                  <c:v>5.3910469413160036E-2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2019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27.4%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50.403045230631434</c:v>
                </c:pt>
                <c:pt idx="1">
                  <c:v>27.407075682937752</c:v>
                </c:pt>
                <c:pt idx="2">
                  <c:v>14.711150918047469</c:v>
                </c:pt>
                <c:pt idx="3">
                  <c:v>7.4787281683833404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2019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64</c:v>
                </c:pt>
                <c:pt idx="2">
                  <c:v>35</c:v>
                </c:pt>
                <c:pt idx="3">
                  <c:v>1</c:v>
                </c:pt>
                <c:pt idx="4">
                  <c:v>20</c:v>
                </c:pt>
                <c:pt idx="5">
                  <c:v>16</c:v>
                </c:pt>
                <c:pt idx="6">
                  <c:v>125</c:v>
                </c:pt>
                <c:pt idx="7">
                  <c:v>19</c:v>
                </c:pt>
                <c:pt idx="8">
                  <c:v>3</c:v>
                </c:pt>
                <c:pt idx="9">
                  <c:v>8</c:v>
                </c:pt>
                <c:pt idx="10">
                  <c:v>17</c:v>
                </c:pt>
                <c:pt idx="11">
                  <c:v>109</c:v>
                </c:pt>
                <c:pt idx="12">
                  <c:v>6</c:v>
                </c:pt>
                <c:pt idx="13">
                  <c:v>7</c:v>
                </c:pt>
                <c:pt idx="14">
                  <c:v>103</c:v>
                </c:pt>
                <c:pt idx="15">
                  <c:v>26</c:v>
                </c:pt>
                <c:pt idx="16">
                  <c:v>4</c:v>
                </c:pt>
                <c:pt idx="17">
                  <c:v>5</c:v>
                </c:pt>
                <c:pt idx="18">
                  <c:v>47</c:v>
                </c:pt>
                <c:pt idx="19">
                  <c:v>9</c:v>
                </c:pt>
                <c:pt idx="20">
                  <c:v>17</c:v>
                </c:pt>
                <c:pt idx="21">
                  <c:v>30</c:v>
                </c:pt>
                <c:pt idx="22">
                  <c:v>15</c:v>
                </c:pt>
                <c:pt idx="23">
                  <c:v>6</c:v>
                </c:pt>
                <c:pt idx="24">
                  <c:v>22</c:v>
                </c:pt>
                <c:pt idx="25">
                  <c:v>99</c:v>
                </c:pt>
                <c:pt idx="26">
                  <c:v>60</c:v>
                </c:pt>
                <c:pt idx="27">
                  <c:v>21</c:v>
                </c:pt>
                <c:pt idx="28">
                  <c:v>2</c:v>
                </c:pt>
                <c:pt idx="29">
                  <c:v>23</c:v>
                </c:pt>
                <c:pt idx="30">
                  <c:v>11</c:v>
                </c:pt>
                <c:pt idx="3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166</c:v>
                </c:pt>
                <c:pt idx="1">
                  <c:v>81</c:v>
                </c:pt>
                <c:pt idx="2">
                  <c:v>68</c:v>
                </c:pt>
                <c:pt idx="3">
                  <c:v>36</c:v>
                </c:pt>
                <c:pt idx="4">
                  <c:v>28</c:v>
                </c:pt>
                <c:pt idx="5">
                  <c:v>66</c:v>
                </c:pt>
                <c:pt idx="6">
                  <c:v>702</c:v>
                </c:pt>
                <c:pt idx="7">
                  <c:v>109</c:v>
                </c:pt>
                <c:pt idx="8">
                  <c:v>18</c:v>
                </c:pt>
                <c:pt idx="9">
                  <c:v>28</c:v>
                </c:pt>
                <c:pt idx="10">
                  <c:v>67</c:v>
                </c:pt>
                <c:pt idx="11">
                  <c:v>121</c:v>
                </c:pt>
                <c:pt idx="12">
                  <c:v>21</c:v>
                </c:pt>
                <c:pt idx="13">
                  <c:v>13</c:v>
                </c:pt>
                <c:pt idx="14">
                  <c:v>291</c:v>
                </c:pt>
                <c:pt idx="15">
                  <c:v>324</c:v>
                </c:pt>
                <c:pt idx="16">
                  <c:v>15</c:v>
                </c:pt>
                <c:pt idx="17">
                  <c:v>6</c:v>
                </c:pt>
                <c:pt idx="18">
                  <c:v>307</c:v>
                </c:pt>
                <c:pt idx="19">
                  <c:v>20</c:v>
                </c:pt>
                <c:pt idx="20">
                  <c:v>35</c:v>
                </c:pt>
                <c:pt idx="21">
                  <c:v>124</c:v>
                </c:pt>
                <c:pt idx="22">
                  <c:v>59</c:v>
                </c:pt>
                <c:pt idx="23">
                  <c:v>34</c:v>
                </c:pt>
                <c:pt idx="24">
                  <c:v>187</c:v>
                </c:pt>
                <c:pt idx="25">
                  <c:v>116</c:v>
                </c:pt>
                <c:pt idx="26">
                  <c:v>102</c:v>
                </c:pt>
                <c:pt idx="27">
                  <c:v>61</c:v>
                </c:pt>
                <c:pt idx="28">
                  <c:v>5</c:v>
                </c:pt>
                <c:pt idx="29">
                  <c:v>161</c:v>
                </c:pt>
                <c:pt idx="30">
                  <c:v>69</c:v>
                </c:pt>
                <c:pt idx="31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20288"/>
        <c:axId val="43021824"/>
      </c:lineChart>
      <c:catAx>
        <c:axId val="4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1824"/>
        <c:crosses val="autoZero"/>
        <c:auto val="1"/>
        <c:lblAlgn val="ctr"/>
        <c:lblOffset val="100"/>
        <c:noMultiLvlLbl val="0"/>
      </c:catAx>
      <c:valAx>
        <c:axId val="43021824"/>
        <c:scaling>
          <c:orientation val="minMax"/>
          <c:max val="8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0288"/>
        <c:crosses val="autoZero"/>
        <c:crossBetween val="between"/>
        <c:majorUnit val="100"/>
        <c:minorUnit val="50"/>
      </c:valAx>
    </c:plotArea>
    <c:legend>
      <c:legendPos val="b"/>
      <c:layout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2019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4130515344970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64</c:v>
                </c:pt>
                <c:pt idx="2">
                  <c:v>35</c:v>
                </c:pt>
                <c:pt idx="3">
                  <c:v>1</c:v>
                </c:pt>
                <c:pt idx="4">
                  <c:v>20</c:v>
                </c:pt>
                <c:pt idx="5">
                  <c:v>16</c:v>
                </c:pt>
                <c:pt idx="6">
                  <c:v>125</c:v>
                </c:pt>
                <c:pt idx="7">
                  <c:v>19</c:v>
                </c:pt>
                <c:pt idx="8">
                  <c:v>3</c:v>
                </c:pt>
                <c:pt idx="9">
                  <c:v>8</c:v>
                </c:pt>
                <c:pt idx="10">
                  <c:v>17</c:v>
                </c:pt>
                <c:pt idx="11">
                  <c:v>109</c:v>
                </c:pt>
                <c:pt idx="12">
                  <c:v>6</c:v>
                </c:pt>
                <c:pt idx="13">
                  <c:v>7</c:v>
                </c:pt>
                <c:pt idx="14">
                  <c:v>103</c:v>
                </c:pt>
                <c:pt idx="15">
                  <c:v>26</c:v>
                </c:pt>
                <c:pt idx="16">
                  <c:v>4</c:v>
                </c:pt>
                <c:pt idx="17">
                  <c:v>5</c:v>
                </c:pt>
                <c:pt idx="18">
                  <c:v>47</c:v>
                </c:pt>
                <c:pt idx="19">
                  <c:v>9</c:v>
                </c:pt>
                <c:pt idx="20">
                  <c:v>17</c:v>
                </c:pt>
                <c:pt idx="21">
                  <c:v>30</c:v>
                </c:pt>
                <c:pt idx="22">
                  <c:v>15</c:v>
                </c:pt>
                <c:pt idx="23">
                  <c:v>6</c:v>
                </c:pt>
                <c:pt idx="24">
                  <c:v>22</c:v>
                </c:pt>
                <c:pt idx="25">
                  <c:v>99</c:v>
                </c:pt>
                <c:pt idx="26">
                  <c:v>60</c:v>
                </c:pt>
                <c:pt idx="27">
                  <c:v>21</c:v>
                </c:pt>
                <c:pt idx="28">
                  <c:v>2</c:v>
                </c:pt>
                <c:pt idx="29">
                  <c:v>23</c:v>
                </c:pt>
                <c:pt idx="30">
                  <c:v>11</c:v>
                </c:pt>
                <c:pt idx="3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166</c:v>
                </c:pt>
                <c:pt idx="1">
                  <c:v>81</c:v>
                </c:pt>
                <c:pt idx="2">
                  <c:v>68</c:v>
                </c:pt>
                <c:pt idx="3">
                  <c:v>36</c:v>
                </c:pt>
                <c:pt idx="4">
                  <c:v>28</c:v>
                </c:pt>
                <c:pt idx="5">
                  <c:v>66</c:v>
                </c:pt>
                <c:pt idx="6">
                  <c:v>702</c:v>
                </c:pt>
                <c:pt idx="7">
                  <c:v>109</c:v>
                </c:pt>
                <c:pt idx="8">
                  <c:v>18</c:v>
                </c:pt>
                <c:pt idx="9">
                  <c:v>28</c:v>
                </c:pt>
                <c:pt idx="10">
                  <c:v>67</c:v>
                </c:pt>
                <c:pt idx="11">
                  <c:v>121</c:v>
                </c:pt>
                <c:pt idx="12">
                  <c:v>21</c:v>
                </c:pt>
                <c:pt idx="13">
                  <c:v>13</c:v>
                </c:pt>
                <c:pt idx="14">
                  <c:v>291</c:v>
                </c:pt>
                <c:pt idx="15">
                  <c:v>324</c:v>
                </c:pt>
                <c:pt idx="16">
                  <c:v>15</c:v>
                </c:pt>
                <c:pt idx="17">
                  <c:v>6</c:v>
                </c:pt>
                <c:pt idx="18">
                  <c:v>307</c:v>
                </c:pt>
                <c:pt idx="19">
                  <c:v>20</c:v>
                </c:pt>
                <c:pt idx="20">
                  <c:v>35</c:v>
                </c:pt>
                <c:pt idx="21">
                  <c:v>124</c:v>
                </c:pt>
                <c:pt idx="22">
                  <c:v>59</c:v>
                </c:pt>
                <c:pt idx="23">
                  <c:v>34</c:v>
                </c:pt>
                <c:pt idx="24">
                  <c:v>187</c:v>
                </c:pt>
                <c:pt idx="25">
                  <c:v>116</c:v>
                </c:pt>
                <c:pt idx="26">
                  <c:v>102</c:v>
                </c:pt>
                <c:pt idx="27">
                  <c:v>61</c:v>
                </c:pt>
                <c:pt idx="28">
                  <c:v>5</c:v>
                </c:pt>
                <c:pt idx="29">
                  <c:v>161</c:v>
                </c:pt>
                <c:pt idx="30">
                  <c:v>69</c:v>
                </c:pt>
                <c:pt idx="31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94688"/>
        <c:axId val="59400576"/>
      </c:barChart>
      <c:catAx>
        <c:axId val="593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400576"/>
        <c:crosses val="autoZero"/>
        <c:auto val="1"/>
        <c:lblAlgn val="ctr"/>
        <c:lblOffset val="100"/>
        <c:noMultiLvlLbl val="0"/>
      </c:catAx>
      <c:valAx>
        <c:axId val="59400576"/>
        <c:scaling>
          <c:orientation val="minMax"/>
          <c:max val="9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394688"/>
        <c:crosses val="autoZero"/>
        <c:crossBetween val="between"/>
        <c:majorUnit val="100"/>
        <c:minorUnit val="50"/>
      </c:valAx>
    </c:plotArea>
    <c:legend>
      <c:legendPos val="b"/>
      <c:layout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2019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14071</c:v>
                </c:pt>
                <c:pt idx="1">
                  <c:v>2051</c:v>
                </c:pt>
                <c:pt idx="2">
                  <c:v>245</c:v>
                </c:pt>
                <c:pt idx="3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24897</c:v>
                </c:pt>
                <c:pt idx="1">
                  <c:v>23028</c:v>
                </c:pt>
                <c:pt idx="2">
                  <c:v>12405</c:v>
                </c:pt>
                <c:pt idx="3">
                  <c:v>41691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436864"/>
        <c:axId val="42455040"/>
      </c:barChart>
      <c:catAx>
        <c:axId val="4243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455040"/>
        <c:crosses val="autoZero"/>
        <c:auto val="1"/>
        <c:lblAlgn val="ctr"/>
        <c:lblOffset val="100"/>
        <c:noMultiLvlLbl val="0"/>
      </c:catAx>
      <c:valAx>
        <c:axId val="42455040"/>
        <c:scaling>
          <c:orientation val="minMax"/>
          <c:max val="4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2019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12"/>
          <c:h val="0.72685185185185186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85.4%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347550306211747E-2"/>
                  <c:y val="5.2125255176436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0639107611548563E-2"/>
                  <c:y val="2.8796660834062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85.418563710313848</c:v>
                </c:pt>
                <c:pt idx="1">
                  <c:v>12.450676865173314</c:v>
                </c:pt>
                <c:pt idx="2">
                  <c:v>1.4872822193893036</c:v>
                </c:pt>
                <c:pt idx="3">
                  <c:v>0.64347720512353546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2019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24.4%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22.6%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40.9%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24.4037992178081</c:v>
                </c:pt>
                <c:pt idx="1">
                  <c:v>22.571823448113623</c:v>
                </c:pt>
                <c:pt idx="2">
                  <c:v>12.1</c:v>
                </c:pt>
                <c:pt idx="3">
                  <c:v>40.865116005528272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284</c:v>
                </c:pt>
                <c:pt idx="1">
                  <c:v>1114</c:v>
                </c:pt>
                <c:pt idx="2">
                  <c:v>159</c:v>
                </c:pt>
                <c:pt idx="3">
                  <c:v>86</c:v>
                </c:pt>
                <c:pt idx="4">
                  <c:v>607</c:v>
                </c:pt>
                <c:pt idx="5">
                  <c:v>703</c:v>
                </c:pt>
                <c:pt idx="6">
                  <c:v>7000</c:v>
                </c:pt>
                <c:pt idx="7">
                  <c:v>468</c:v>
                </c:pt>
                <c:pt idx="8">
                  <c:v>124</c:v>
                </c:pt>
                <c:pt idx="9">
                  <c:v>154</c:v>
                </c:pt>
                <c:pt idx="10">
                  <c:v>1259</c:v>
                </c:pt>
                <c:pt idx="11">
                  <c:v>1244</c:v>
                </c:pt>
                <c:pt idx="12">
                  <c:v>5128</c:v>
                </c:pt>
                <c:pt idx="13">
                  <c:v>364</c:v>
                </c:pt>
                <c:pt idx="14">
                  <c:v>2751</c:v>
                </c:pt>
                <c:pt idx="15">
                  <c:v>1527</c:v>
                </c:pt>
                <c:pt idx="16">
                  <c:v>323</c:v>
                </c:pt>
                <c:pt idx="17">
                  <c:v>124</c:v>
                </c:pt>
                <c:pt idx="18">
                  <c:v>5190</c:v>
                </c:pt>
                <c:pt idx="19">
                  <c:v>721</c:v>
                </c:pt>
                <c:pt idx="20">
                  <c:v>1570</c:v>
                </c:pt>
                <c:pt idx="21">
                  <c:v>554</c:v>
                </c:pt>
                <c:pt idx="22">
                  <c:v>71</c:v>
                </c:pt>
                <c:pt idx="23">
                  <c:v>769</c:v>
                </c:pt>
                <c:pt idx="24">
                  <c:v>704</c:v>
                </c:pt>
                <c:pt idx="25">
                  <c:v>669</c:v>
                </c:pt>
                <c:pt idx="26">
                  <c:v>441</c:v>
                </c:pt>
                <c:pt idx="27">
                  <c:v>705</c:v>
                </c:pt>
                <c:pt idx="28">
                  <c:v>75</c:v>
                </c:pt>
                <c:pt idx="29">
                  <c:v>692</c:v>
                </c:pt>
                <c:pt idx="30">
                  <c:v>1285</c:v>
                </c:pt>
                <c:pt idx="31">
                  <c:v>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262</c:v>
                </c:pt>
                <c:pt idx="1">
                  <c:v>345</c:v>
                </c:pt>
                <c:pt idx="2">
                  <c:v>91</c:v>
                </c:pt>
                <c:pt idx="3">
                  <c:v>47</c:v>
                </c:pt>
                <c:pt idx="4">
                  <c:v>280</c:v>
                </c:pt>
                <c:pt idx="5">
                  <c:v>393</c:v>
                </c:pt>
                <c:pt idx="6">
                  <c:v>3873</c:v>
                </c:pt>
                <c:pt idx="7">
                  <c:v>388</c:v>
                </c:pt>
                <c:pt idx="8">
                  <c:v>54</c:v>
                </c:pt>
                <c:pt idx="9">
                  <c:v>187</c:v>
                </c:pt>
                <c:pt idx="10">
                  <c:v>349</c:v>
                </c:pt>
                <c:pt idx="11">
                  <c:v>888</c:v>
                </c:pt>
                <c:pt idx="12">
                  <c:v>198</c:v>
                </c:pt>
                <c:pt idx="13">
                  <c:v>214</c:v>
                </c:pt>
                <c:pt idx="14">
                  <c:v>1780</c:v>
                </c:pt>
                <c:pt idx="15">
                  <c:v>1307</c:v>
                </c:pt>
                <c:pt idx="16">
                  <c:v>233</c:v>
                </c:pt>
                <c:pt idx="17">
                  <c:v>130</c:v>
                </c:pt>
                <c:pt idx="18">
                  <c:v>2636</c:v>
                </c:pt>
                <c:pt idx="19">
                  <c:v>256</c:v>
                </c:pt>
                <c:pt idx="20">
                  <c:v>1046</c:v>
                </c:pt>
                <c:pt idx="21">
                  <c:v>479</c:v>
                </c:pt>
                <c:pt idx="22">
                  <c:v>12</c:v>
                </c:pt>
                <c:pt idx="23">
                  <c:v>435</c:v>
                </c:pt>
                <c:pt idx="24">
                  <c:v>528</c:v>
                </c:pt>
                <c:pt idx="25">
                  <c:v>554</c:v>
                </c:pt>
                <c:pt idx="26">
                  <c:v>172</c:v>
                </c:pt>
                <c:pt idx="27">
                  <c:v>472</c:v>
                </c:pt>
                <c:pt idx="28">
                  <c:v>54</c:v>
                </c:pt>
                <c:pt idx="29">
                  <c:v>599</c:v>
                </c:pt>
                <c:pt idx="30">
                  <c:v>489</c:v>
                </c:pt>
                <c:pt idx="31">
                  <c:v>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68</c:v>
                </c:pt>
                <c:pt idx="2">
                  <c:v>2</c:v>
                </c:pt>
                <c:pt idx="3">
                  <c:v>10</c:v>
                </c:pt>
                <c:pt idx="4">
                  <c:v>4</c:v>
                </c:pt>
                <c:pt idx="5">
                  <c:v>16</c:v>
                </c:pt>
                <c:pt idx="6">
                  <c:v>109</c:v>
                </c:pt>
                <c:pt idx="7">
                  <c:v>14</c:v>
                </c:pt>
                <c:pt idx="8">
                  <c:v>8</c:v>
                </c:pt>
                <c:pt idx="9">
                  <c:v>26</c:v>
                </c:pt>
                <c:pt idx="10">
                  <c:v>129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73</c:v>
                </c:pt>
                <c:pt idx="15">
                  <c:v>28</c:v>
                </c:pt>
                <c:pt idx="16">
                  <c:v>2</c:v>
                </c:pt>
                <c:pt idx="17">
                  <c:v>0</c:v>
                </c:pt>
                <c:pt idx="18">
                  <c:v>165</c:v>
                </c:pt>
                <c:pt idx="19">
                  <c:v>1</c:v>
                </c:pt>
                <c:pt idx="20">
                  <c:v>37</c:v>
                </c:pt>
                <c:pt idx="21">
                  <c:v>14</c:v>
                </c:pt>
                <c:pt idx="22">
                  <c:v>1</c:v>
                </c:pt>
                <c:pt idx="23">
                  <c:v>9</c:v>
                </c:pt>
                <c:pt idx="24">
                  <c:v>1015</c:v>
                </c:pt>
                <c:pt idx="25">
                  <c:v>79</c:v>
                </c:pt>
                <c:pt idx="26">
                  <c:v>4</c:v>
                </c:pt>
                <c:pt idx="27">
                  <c:v>6</c:v>
                </c:pt>
                <c:pt idx="28">
                  <c:v>0</c:v>
                </c:pt>
                <c:pt idx="29">
                  <c:v>47</c:v>
                </c:pt>
                <c:pt idx="30">
                  <c:v>41</c:v>
                </c:pt>
                <c:pt idx="31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192</c:v>
                </c:pt>
                <c:pt idx="1">
                  <c:v>680</c:v>
                </c:pt>
                <c:pt idx="2">
                  <c:v>93</c:v>
                </c:pt>
                <c:pt idx="3">
                  <c:v>29</c:v>
                </c:pt>
                <c:pt idx="4">
                  <c:v>210</c:v>
                </c:pt>
                <c:pt idx="5">
                  <c:v>374</c:v>
                </c:pt>
                <c:pt idx="6">
                  <c:v>4214</c:v>
                </c:pt>
                <c:pt idx="7">
                  <c:v>309</c:v>
                </c:pt>
                <c:pt idx="8">
                  <c:v>21</c:v>
                </c:pt>
                <c:pt idx="9">
                  <c:v>310</c:v>
                </c:pt>
                <c:pt idx="10">
                  <c:v>524</c:v>
                </c:pt>
                <c:pt idx="11">
                  <c:v>920</c:v>
                </c:pt>
                <c:pt idx="12">
                  <c:v>426</c:v>
                </c:pt>
                <c:pt idx="13">
                  <c:v>128</c:v>
                </c:pt>
                <c:pt idx="14">
                  <c:v>1205</c:v>
                </c:pt>
                <c:pt idx="15">
                  <c:v>448</c:v>
                </c:pt>
                <c:pt idx="16">
                  <c:v>44</c:v>
                </c:pt>
                <c:pt idx="17">
                  <c:v>107</c:v>
                </c:pt>
                <c:pt idx="18">
                  <c:v>1367</c:v>
                </c:pt>
                <c:pt idx="19">
                  <c:v>168</c:v>
                </c:pt>
                <c:pt idx="20">
                  <c:v>600</c:v>
                </c:pt>
                <c:pt idx="21">
                  <c:v>299</c:v>
                </c:pt>
                <c:pt idx="22">
                  <c:v>15</c:v>
                </c:pt>
                <c:pt idx="23">
                  <c:v>275</c:v>
                </c:pt>
                <c:pt idx="24">
                  <c:v>406</c:v>
                </c:pt>
                <c:pt idx="25">
                  <c:v>545</c:v>
                </c:pt>
                <c:pt idx="26">
                  <c:v>307</c:v>
                </c:pt>
                <c:pt idx="27">
                  <c:v>421</c:v>
                </c:pt>
                <c:pt idx="28">
                  <c:v>34</c:v>
                </c:pt>
                <c:pt idx="29">
                  <c:v>395</c:v>
                </c:pt>
                <c:pt idx="30">
                  <c:v>145</c:v>
                </c:pt>
                <c:pt idx="31">
                  <c:v>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10</c:v>
                </c:pt>
                <c:pt idx="1">
                  <c:v>35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12</c:v>
                </c:pt>
                <c:pt idx="6">
                  <c:v>141</c:v>
                </c:pt>
                <c:pt idx="7">
                  <c:v>16</c:v>
                </c:pt>
                <c:pt idx="8">
                  <c:v>9</c:v>
                </c:pt>
                <c:pt idx="9">
                  <c:v>21</c:v>
                </c:pt>
                <c:pt idx="10">
                  <c:v>86</c:v>
                </c:pt>
                <c:pt idx="11">
                  <c:v>26</c:v>
                </c:pt>
                <c:pt idx="12">
                  <c:v>0</c:v>
                </c:pt>
                <c:pt idx="13">
                  <c:v>3</c:v>
                </c:pt>
                <c:pt idx="14">
                  <c:v>54</c:v>
                </c:pt>
                <c:pt idx="15">
                  <c:v>23</c:v>
                </c:pt>
                <c:pt idx="16">
                  <c:v>0</c:v>
                </c:pt>
                <c:pt idx="17">
                  <c:v>4</c:v>
                </c:pt>
                <c:pt idx="18">
                  <c:v>145</c:v>
                </c:pt>
                <c:pt idx="19">
                  <c:v>0</c:v>
                </c:pt>
                <c:pt idx="20">
                  <c:v>111</c:v>
                </c:pt>
                <c:pt idx="21">
                  <c:v>228</c:v>
                </c:pt>
                <c:pt idx="22">
                  <c:v>1</c:v>
                </c:pt>
                <c:pt idx="23">
                  <c:v>7</c:v>
                </c:pt>
                <c:pt idx="24">
                  <c:v>1394</c:v>
                </c:pt>
                <c:pt idx="25">
                  <c:v>67</c:v>
                </c:pt>
                <c:pt idx="26">
                  <c:v>83</c:v>
                </c:pt>
                <c:pt idx="27">
                  <c:v>22</c:v>
                </c:pt>
                <c:pt idx="28">
                  <c:v>0</c:v>
                </c:pt>
                <c:pt idx="29">
                  <c:v>200</c:v>
                </c:pt>
                <c:pt idx="30">
                  <c:v>86</c:v>
                </c:pt>
                <c:pt idx="3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242</c:v>
                </c:pt>
                <c:pt idx="1">
                  <c:v>1110</c:v>
                </c:pt>
                <c:pt idx="2">
                  <c:v>62</c:v>
                </c:pt>
                <c:pt idx="3">
                  <c:v>44</c:v>
                </c:pt>
                <c:pt idx="4">
                  <c:v>180</c:v>
                </c:pt>
                <c:pt idx="5">
                  <c:v>399</c:v>
                </c:pt>
                <c:pt idx="6">
                  <c:v>7886</c:v>
                </c:pt>
                <c:pt idx="7">
                  <c:v>294</c:v>
                </c:pt>
                <c:pt idx="8">
                  <c:v>33</c:v>
                </c:pt>
                <c:pt idx="9">
                  <c:v>282</c:v>
                </c:pt>
                <c:pt idx="10">
                  <c:v>981</c:v>
                </c:pt>
                <c:pt idx="11">
                  <c:v>1169</c:v>
                </c:pt>
                <c:pt idx="12">
                  <c:v>547</c:v>
                </c:pt>
                <c:pt idx="13">
                  <c:v>126</c:v>
                </c:pt>
                <c:pt idx="14">
                  <c:v>1139</c:v>
                </c:pt>
                <c:pt idx="15">
                  <c:v>274</c:v>
                </c:pt>
                <c:pt idx="16">
                  <c:v>27</c:v>
                </c:pt>
                <c:pt idx="17">
                  <c:v>87</c:v>
                </c:pt>
                <c:pt idx="18">
                  <c:v>2381</c:v>
                </c:pt>
                <c:pt idx="19">
                  <c:v>122</c:v>
                </c:pt>
                <c:pt idx="20">
                  <c:v>507</c:v>
                </c:pt>
                <c:pt idx="21">
                  <c:v>428</c:v>
                </c:pt>
                <c:pt idx="22">
                  <c:v>8</c:v>
                </c:pt>
                <c:pt idx="23">
                  <c:v>280</c:v>
                </c:pt>
                <c:pt idx="24">
                  <c:v>774</c:v>
                </c:pt>
                <c:pt idx="25">
                  <c:v>666</c:v>
                </c:pt>
                <c:pt idx="26">
                  <c:v>345</c:v>
                </c:pt>
                <c:pt idx="27">
                  <c:v>344</c:v>
                </c:pt>
                <c:pt idx="28">
                  <c:v>34</c:v>
                </c:pt>
                <c:pt idx="29">
                  <c:v>386</c:v>
                </c:pt>
                <c:pt idx="30">
                  <c:v>192</c:v>
                </c:pt>
                <c:pt idx="31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56</c:v>
                </c:pt>
                <c:pt idx="1">
                  <c:v>97</c:v>
                </c:pt>
                <c:pt idx="2">
                  <c:v>27</c:v>
                </c:pt>
                <c:pt idx="3">
                  <c:v>10</c:v>
                </c:pt>
                <c:pt idx="4">
                  <c:v>66</c:v>
                </c:pt>
                <c:pt idx="5">
                  <c:v>154</c:v>
                </c:pt>
                <c:pt idx="6">
                  <c:v>823</c:v>
                </c:pt>
                <c:pt idx="7">
                  <c:v>79</c:v>
                </c:pt>
                <c:pt idx="8">
                  <c:v>23</c:v>
                </c:pt>
                <c:pt idx="9">
                  <c:v>79</c:v>
                </c:pt>
                <c:pt idx="10">
                  <c:v>68</c:v>
                </c:pt>
                <c:pt idx="11">
                  <c:v>174</c:v>
                </c:pt>
                <c:pt idx="12">
                  <c:v>84</c:v>
                </c:pt>
                <c:pt idx="13">
                  <c:v>59</c:v>
                </c:pt>
                <c:pt idx="14">
                  <c:v>458</c:v>
                </c:pt>
                <c:pt idx="15">
                  <c:v>204</c:v>
                </c:pt>
                <c:pt idx="16">
                  <c:v>23</c:v>
                </c:pt>
                <c:pt idx="17">
                  <c:v>27</c:v>
                </c:pt>
                <c:pt idx="18">
                  <c:v>569</c:v>
                </c:pt>
                <c:pt idx="19">
                  <c:v>60</c:v>
                </c:pt>
                <c:pt idx="20">
                  <c:v>144</c:v>
                </c:pt>
                <c:pt idx="21">
                  <c:v>166</c:v>
                </c:pt>
                <c:pt idx="22">
                  <c:v>2</c:v>
                </c:pt>
                <c:pt idx="23">
                  <c:v>87</c:v>
                </c:pt>
                <c:pt idx="24">
                  <c:v>138</c:v>
                </c:pt>
                <c:pt idx="25">
                  <c:v>122</c:v>
                </c:pt>
                <c:pt idx="26">
                  <c:v>80</c:v>
                </c:pt>
                <c:pt idx="27">
                  <c:v>237</c:v>
                </c:pt>
                <c:pt idx="28">
                  <c:v>9</c:v>
                </c:pt>
                <c:pt idx="29">
                  <c:v>114</c:v>
                </c:pt>
                <c:pt idx="30">
                  <c:v>29</c:v>
                </c:pt>
                <c:pt idx="31">
                  <c:v>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39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81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0688"/>
        <c:axId val="42532224"/>
      </c:lineChart>
      <c:catAx>
        <c:axId val="42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2532224"/>
        <c:crosses val="autoZero"/>
        <c:auto val="1"/>
        <c:lblAlgn val="ctr"/>
        <c:lblOffset val="100"/>
        <c:noMultiLvlLbl val="0"/>
      </c:catAx>
      <c:valAx>
        <c:axId val="42532224"/>
        <c:scaling>
          <c:orientation val="minMax"/>
          <c:max val="8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5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2019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284</c:v>
                </c:pt>
                <c:pt idx="1">
                  <c:v>1114</c:v>
                </c:pt>
                <c:pt idx="2">
                  <c:v>159</c:v>
                </c:pt>
                <c:pt idx="3">
                  <c:v>86</c:v>
                </c:pt>
                <c:pt idx="4">
                  <c:v>607</c:v>
                </c:pt>
                <c:pt idx="5">
                  <c:v>703</c:v>
                </c:pt>
                <c:pt idx="6">
                  <c:v>7000</c:v>
                </c:pt>
                <c:pt idx="7">
                  <c:v>468</c:v>
                </c:pt>
                <c:pt idx="8">
                  <c:v>124</c:v>
                </c:pt>
                <c:pt idx="9">
                  <c:v>154</c:v>
                </c:pt>
                <c:pt idx="10">
                  <c:v>1259</c:v>
                </c:pt>
                <c:pt idx="11">
                  <c:v>1244</c:v>
                </c:pt>
                <c:pt idx="12">
                  <c:v>5128</c:v>
                </c:pt>
                <c:pt idx="13">
                  <c:v>364</c:v>
                </c:pt>
                <c:pt idx="14">
                  <c:v>2751</c:v>
                </c:pt>
                <c:pt idx="15">
                  <c:v>1527</c:v>
                </c:pt>
                <c:pt idx="16">
                  <c:v>323</c:v>
                </c:pt>
                <c:pt idx="17">
                  <c:v>124</c:v>
                </c:pt>
                <c:pt idx="18">
                  <c:v>5190</c:v>
                </c:pt>
                <c:pt idx="19">
                  <c:v>721</c:v>
                </c:pt>
                <c:pt idx="20">
                  <c:v>1570</c:v>
                </c:pt>
                <c:pt idx="21">
                  <c:v>554</c:v>
                </c:pt>
                <c:pt idx="22">
                  <c:v>71</c:v>
                </c:pt>
                <c:pt idx="23">
                  <c:v>769</c:v>
                </c:pt>
                <c:pt idx="24">
                  <c:v>704</c:v>
                </c:pt>
                <c:pt idx="25">
                  <c:v>669</c:v>
                </c:pt>
                <c:pt idx="26">
                  <c:v>441</c:v>
                </c:pt>
                <c:pt idx="27">
                  <c:v>705</c:v>
                </c:pt>
                <c:pt idx="28">
                  <c:v>75</c:v>
                </c:pt>
                <c:pt idx="29">
                  <c:v>692</c:v>
                </c:pt>
                <c:pt idx="30">
                  <c:v>1285</c:v>
                </c:pt>
                <c:pt idx="31">
                  <c:v>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262</c:v>
                </c:pt>
                <c:pt idx="1">
                  <c:v>345</c:v>
                </c:pt>
                <c:pt idx="2">
                  <c:v>91</c:v>
                </c:pt>
                <c:pt idx="3">
                  <c:v>47</c:v>
                </c:pt>
                <c:pt idx="4">
                  <c:v>280</c:v>
                </c:pt>
                <c:pt idx="5">
                  <c:v>393</c:v>
                </c:pt>
                <c:pt idx="6">
                  <c:v>3873</c:v>
                </c:pt>
                <c:pt idx="7">
                  <c:v>388</c:v>
                </c:pt>
                <c:pt idx="8">
                  <c:v>54</c:v>
                </c:pt>
                <c:pt idx="9">
                  <c:v>187</c:v>
                </c:pt>
                <c:pt idx="10">
                  <c:v>349</c:v>
                </c:pt>
                <c:pt idx="11">
                  <c:v>888</c:v>
                </c:pt>
                <c:pt idx="12">
                  <c:v>198</c:v>
                </c:pt>
                <c:pt idx="13">
                  <c:v>214</c:v>
                </c:pt>
                <c:pt idx="14">
                  <c:v>1780</c:v>
                </c:pt>
                <c:pt idx="15">
                  <c:v>1307</c:v>
                </c:pt>
                <c:pt idx="16">
                  <c:v>233</c:v>
                </c:pt>
                <c:pt idx="17">
                  <c:v>130</c:v>
                </c:pt>
                <c:pt idx="18">
                  <c:v>2636</c:v>
                </c:pt>
                <c:pt idx="19">
                  <c:v>256</c:v>
                </c:pt>
                <c:pt idx="20">
                  <c:v>1046</c:v>
                </c:pt>
                <c:pt idx="21">
                  <c:v>479</c:v>
                </c:pt>
                <c:pt idx="22">
                  <c:v>12</c:v>
                </c:pt>
                <c:pt idx="23">
                  <c:v>435</c:v>
                </c:pt>
                <c:pt idx="24">
                  <c:v>528</c:v>
                </c:pt>
                <c:pt idx="25">
                  <c:v>554</c:v>
                </c:pt>
                <c:pt idx="26">
                  <c:v>172</c:v>
                </c:pt>
                <c:pt idx="27">
                  <c:v>472</c:v>
                </c:pt>
                <c:pt idx="28">
                  <c:v>54</c:v>
                </c:pt>
                <c:pt idx="29">
                  <c:v>599</c:v>
                </c:pt>
                <c:pt idx="30">
                  <c:v>489</c:v>
                </c:pt>
                <c:pt idx="31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68</c:v>
                </c:pt>
                <c:pt idx="2">
                  <c:v>2</c:v>
                </c:pt>
                <c:pt idx="3">
                  <c:v>10</c:v>
                </c:pt>
                <c:pt idx="4">
                  <c:v>4</c:v>
                </c:pt>
                <c:pt idx="5">
                  <c:v>16</c:v>
                </c:pt>
                <c:pt idx="6">
                  <c:v>109</c:v>
                </c:pt>
                <c:pt idx="7">
                  <c:v>14</c:v>
                </c:pt>
                <c:pt idx="8">
                  <c:v>8</c:v>
                </c:pt>
                <c:pt idx="9">
                  <c:v>26</c:v>
                </c:pt>
                <c:pt idx="10">
                  <c:v>129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73</c:v>
                </c:pt>
                <c:pt idx="15">
                  <c:v>28</c:v>
                </c:pt>
                <c:pt idx="16">
                  <c:v>2</c:v>
                </c:pt>
                <c:pt idx="17">
                  <c:v>0</c:v>
                </c:pt>
                <c:pt idx="18">
                  <c:v>165</c:v>
                </c:pt>
                <c:pt idx="19">
                  <c:v>1</c:v>
                </c:pt>
                <c:pt idx="20">
                  <c:v>37</c:v>
                </c:pt>
                <c:pt idx="21">
                  <c:v>14</c:v>
                </c:pt>
                <c:pt idx="22">
                  <c:v>1</c:v>
                </c:pt>
                <c:pt idx="23">
                  <c:v>9</c:v>
                </c:pt>
                <c:pt idx="24">
                  <c:v>1015</c:v>
                </c:pt>
                <c:pt idx="25">
                  <c:v>79</c:v>
                </c:pt>
                <c:pt idx="26">
                  <c:v>4</c:v>
                </c:pt>
                <c:pt idx="27">
                  <c:v>6</c:v>
                </c:pt>
                <c:pt idx="28">
                  <c:v>0</c:v>
                </c:pt>
                <c:pt idx="29">
                  <c:v>47</c:v>
                </c:pt>
                <c:pt idx="30">
                  <c:v>41</c:v>
                </c:pt>
                <c:pt idx="3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192</c:v>
                </c:pt>
                <c:pt idx="1">
                  <c:v>680</c:v>
                </c:pt>
                <c:pt idx="2">
                  <c:v>93</c:v>
                </c:pt>
                <c:pt idx="3">
                  <c:v>29</c:v>
                </c:pt>
                <c:pt idx="4">
                  <c:v>210</c:v>
                </c:pt>
                <c:pt idx="5">
                  <c:v>374</c:v>
                </c:pt>
                <c:pt idx="6">
                  <c:v>4214</c:v>
                </c:pt>
                <c:pt idx="7">
                  <c:v>309</c:v>
                </c:pt>
                <c:pt idx="8">
                  <c:v>21</c:v>
                </c:pt>
                <c:pt idx="9">
                  <c:v>310</c:v>
                </c:pt>
                <c:pt idx="10">
                  <c:v>524</c:v>
                </c:pt>
                <c:pt idx="11">
                  <c:v>920</c:v>
                </c:pt>
                <c:pt idx="12">
                  <c:v>426</c:v>
                </c:pt>
                <c:pt idx="13">
                  <c:v>128</c:v>
                </c:pt>
                <c:pt idx="14">
                  <c:v>1205</c:v>
                </c:pt>
                <c:pt idx="15">
                  <c:v>448</c:v>
                </c:pt>
                <c:pt idx="16">
                  <c:v>44</c:v>
                </c:pt>
                <c:pt idx="17">
                  <c:v>107</c:v>
                </c:pt>
                <c:pt idx="18">
                  <c:v>1367</c:v>
                </c:pt>
                <c:pt idx="19">
                  <c:v>168</c:v>
                </c:pt>
                <c:pt idx="20">
                  <c:v>600</c:v>
                </c:pt>
                <c:pt idx="21">
                  <c:v>299</c:v>
                </c:pt>
                <c:pt idx="22">
                  <c:v>15</c:v>
                </c:pt>
                <c:pt idx="23">
                  <c:v>275</c:v>
                </c:pt>
                <c:pt idx="24">
                  <c:v>406</c:v>
                </c:pt>
                <c:pt idx="25">
                  <c:v>545</c:v>
                </c:pt>
                <c:pt idx="26">
                  <c:v>307</c:v>
                </c:pt>
                <c:pt idx="27">
                  <c:v>421</c:v>
                </c:pt>
                <c:pt idx="28">
                  <c:v>34</c:v>
                </c:pt>
                <c:pt idx="29">
                  <c:v>395</c:v>
                </c:pt>
                <c:pt idx="30">
                  <c:v>145</c:v>
                </c:pt>
                <c:pt idx="31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10</c:v>
                </c:pt>
                <c:pt idx="1">
                  <c:v>35</c:v>
                </c:pt>
                <c:pt idx="2">
                  <c:v>1</c:v>
                </c:pt>
                <c:pt idx="3">
                  <c:v>0</c:v>
                </c:pt>
                <c:pt idx="4">
                  <c:v>10</c:v>
                </c:pt>
                <c:pt idx="5">
                  <c:v>12</c:v>
                </c:pt>
                <c:pt idx="6">
                  <c:v>141</c:v>
                </c:pt>
                <c:pt idx="7">
                  <c:v>16</c:v>
                </c:pt>
                <c:pt idx="8">
                  <c:v>9</c:v>
                </c:pt>
                <c:pt idx="9">
                  <c:v>21</c:v>
                </c:pt>
                <c:pt idx="10">
                  <c:v>86</c:v>
                </c:pt>
                <c:pt idx="11">
                  <c:v>26</c:v>
                </c:pt>
                <c:pt idx="12">
                  <c:v>0</c:v>
                </c:pt>
                <c:pt idx="13">
                  <c:v>3</c:v>
                </c:pt>
                <c:pt idx="14">
                  <c:v>54</c:v>
                </c:pt>
                <c:pt idx="15">
                  <c:v>23</c:v>
                </c:pt>
                <c:pt idx="16">
                  <c:v>0</c:v>
                </c:pt>
                <c:pt idx="17">
                  <c:v>4</c:v>
                </c:pt>
                <c:pt idx="18">
                  <c:v>145</c:v>
                </c:pt>
                <c:pt idx="19">
                  <c:v>0</c:v>
                </c:pt>
                <c:pt idx="20">
                  <c:v>111</c:v>
                </c:pt>
                <c:pt idx="21">
                  <c:v>228</c:v>
                </c:pt>
                <c:pt idx="22">
                  <c:v>1</c:v>
                </c:pt>
                <c:pt idx="23">
                  <c:v>7</c:v>
                </c:pt>
                <c:pt idx="24">
                  <c:v>1394</c:v>
                </c:pt>
                <c:pt idx="25">
                  <c:v>67</c:v>
                </c:pt>
                <c:pt idx="26">
                  <c:v>83</c:v>
                </c:pt>
                <c:pt idx="27">
                  <c:v>22</c:v>
                </c:pt>
                <c:pt idx="28">
                  <c:v>0</c:v>
                </c:pt>
                <c:pt idx="29">
                  <c:v>200</c:v>
                </c:pt>
                <c:pt idx="30">
                  <c:v>86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242</c:v>
                </c:pt>
                <c:pt idx="1">
                  <c:v>1110</c:v>
                </c:pt>
                <c:pt idx="2">
                  <c:v>62</c:v>
                </c:pt>
                <c:pt idx="3">
                  <c:v>44</c:v>
                </c:pt>
                <c:pt idx="4">
                  <c:v>180</c:v>
                </c:pt>
                <c:pt idx="5">
                  <c:v>399</c:v>
                </c:pt>
                <c:pt idx="6">
                  <c:v>7886</c:v>
                </c:pt>
                <c:pt idx="7">
                  <c:v>294</c:v>
                </c:pt>
                <c:pt idx="8">
                  <c:v>33</c:v>
                </c:pt>
                <c:pt idx="9">
                  <c:v>282</c:v>
                </c:pt>
                <c:pt idx="10">
                  <c:v>981</c:v>
                </c:pt>
                <c:pt idx="11">
                  <c:v>1169</c:v>
                </c:pt>
                <c:pt idx="12">
                  <c:v>547</c:v>
                </c:pt>
                <c:pt idx="13">
                  <c:v>126</c:v>
                </c:pt>
                <c:pt idx="14">
                  <c:v>1139</c:v>
                </c:pt>
                <c:pt idx="15">
                  <c:v>274</c:v>
                </c:pt>
                <c:pt idx="16">
                  <c:v>27</c:v>
                </c:pt>
                <c:pt idx="17">
                  <c:v>87</c:v>
                </c:pt>
                <c:pt idx="18">
                  <c:v>2381</c:v>
                </c:pt>
                <c:pt idx="19">
                  <c:v>122</c:v>
                </c:pt>
                <c:pt idx="20">
                  <c:v>507</c:v>
                </c:pt>
                <c:pt idx="21">
                  <c:v>428</c:v>
                </c:pt>
                <c:pt idx="22">
                  <c:v>8</c:v>
                </c:pt>
                <c:pt idx="23">
                  <c:v>280</c:v>
                </c:pt>
                <c:pt idx="24">
                  <c:v>774</c:v>
                </c:pt>
                <c:pt idx="25">
                  <c:v>666</c:v>
                </c:pt>
                <c:pt idx="26">
                  <c:v>345</c:v>
                </c:pt>
                <c:pt idx="27">
                  <c:v>344</c:v>
                </c:pt>
                <c:pt idx="28">
                  <c:v>34</c:v>
                </c:pt>
                <c:pt idx="29">
                  <c:v>386</c:v>
                </c:pt>
                <c:pt idx="30">
                  <c:v>192</c:v>
                </c:pt>
                <c:pt idx="31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56</c:v>
                </c:pt>
                <c:pt idx="1">
                  <c:v>97</c:v>
                </c:pt>
                <c:pt idx="2">
                  <c:v>27</c:v>
                </c:pt>
                <c:pt idx="3">
                  <c:v>10</c:v>
                </c:pt>
                <c:pt idx="4">
                  <c:v>66</c:v>
                </c:pt>
                <c:pt idx="5">
                  <c:v>154</c:v>
                </c:pt>
                <c:pt idx="6">
                  <c:v>823</c:v>
                </c:pt>
                <c:pt idx="7">
                  <c:v>79</c:v>
                </c:pt>
                <c:pt idx="8">
                  <c:v>23</c:v>
                </c:pt>
                <c:pt idx="9">
                  <c:v>79</c:v>
                </c:pt>
                <c:pt idx="10">
                  <c:v>68</c:v>
                </c:pt>
                <c:pt idx="11">
                  <c:v>174</c:v>
                </c:pt>
                <c:pt idx="12">
                  <c:v>84</c:v>
                </c:pt>
                <c:pt idx="13">
                  <c:v>59</c:v>
                </c:pt>
                <c:pt idx="14">
                  <c:v>458</c:v>
                </c:pt>
                <c:pt idx="15">
                  <c:v>204</c:v>
                </c:pt>
                <c:pt idx="16">
                  <c:v>23</c:v>
                </c:pt>
                <c:pt idx="17">
                  <c:v>27</c:v>
                </c:pt>
                <c:pt idx="18">
                  <c:v>569</c:v>
                </c:pt>
                <c:pt idx="19">
                  <c:v>60</c:v>
                </c:pt>
                <c:pt idx="20">
                  <c:v>144</c:v>
                </c:pt>
                <c:pt idx="21">
                  <c:v>166</c:v>
                </c:pt>
                <c:pt idx="22">
                  <c:v>2</c:v>
                </c:pt>
                <c:pt idx="23">
                  <c:v>87</c:v>
                </c:pt>
                <c:pt idx="24">
                  <c:v>138</c:v>
                </c:pt>
                <c:pt idx="25">
                  <c:v>122</c:v>
                </c:pt>
                <c:pt idx="26">
                  <c:v>80</c:v>
                </c:pt>
                <c:pt idx="27">
                  <c:v>237</c:v>
                </c:pt>
                <c:pt idx="28">
                  <c:v>9</c:v>
                </c:pt>
                <c:pt idx="29">
                  <c:v>114</c:v>
                </c:pt>
                <c:pt idx="30">
                  <c:v>29</c:v>
                </c:pt>
                <c:pt idx="31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39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81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20992"/>
        <c:axId val="43222528"/>
      </c:bar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3222528"/>
        <c:crosses val="autoZero"/>
        <c:auto val="1"/>
        <c:lblAlgn val="ctr"/>
        <c:lblOffset val="100"/>
        <c:noMultiLvlLbl val="0"/>
      </c:catAx>
      <c:valAx>
        <c:axId val="43222528"/>
        <c:scaling>
          <c:orientation val="minMax"/>
          <c:max val="2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220992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322983326506152"/>
          <c:y val="0.92094901252097583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2019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21.2%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77.4%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21.2</c:v>
                </c:pt>
                <c:pt idx="1">
                  <c:v>0.62695924764890276</c:v>
                </c:pt>
                <c:pt idx="2">
                  <c:v>77.429467084639498</c:v>
                </c:pt>
                <c:pt idx="3">
                  <c:v>0.31347962382445138</c:v>
                </c:pt>
                <c:pt idx="4">
                  <c:v>0.49261083743842365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2019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1455</c:v>
                </c:pt>
                <c:pt idx="1">
                  <c:v>120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2251</c:v>
                </c:pt>
                <c:pt idx="1">
                  <c:v>1224</c:v>
                </c:pt>
                <c:pt idx="2">
                  <c:v>657</c:v>
                </c:pt>
                <c:pt idx="3">
                  <c:v>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68960"/>
        <c:axId val="42970496"/>
      </c:barChart>
      <c:catAx>
        <c:axId val="429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970496"/>
        <c:crosses val="autoZero"/>
        <c:auto val="1"/>
        <c:lblAlgn val="ctr"/>
        <c:lblOffset val="100"/>
        <c:noMultiLvlLbl val="0"/>
      </c:catAx>
      <c:valAx>
        <c:axId val="42970496"/>
        <c:scaling>
          <c:orientation val="minMax"/>
          <c:max val="2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96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2019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8110236220472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251312335958009E-2"/>
                  <c:y val="5.3310002916302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9333552055993"/>
                  <c:y val="7.0404272382618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91.451917033312384</c:v>
                </c:pt>
                <c:pt idx="1">
                  <c:v>7.5424261470773102</c:v>
                </c:pt>
                <c:pt idx="2">
                  <c:v>0.8170961659333752</c:v>
                </c:pt>
                <c:pt idx="3">
                  <c:v>0.18856065367693275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28575</xdr:rowOff>
    </xdr:from>
    <xdr:to>
      <xdr:col>9</xdr:col>
      <xdr:colOff>438150</xdr:colOff>
      <xdr:row>20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9525</xdr:rowOff>
    </xdr:from>
    <xdr:to>
      <xdr:col>8</xdr:col>
      <xdr:colOff>476250</xdr:colOff>
      <xdr:row>29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xmlns="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xmlns="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xmlns="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gutierg\Mis%20documentos\Boletin%20Semanal%202012\Archivos%20Fuente\Transporte%20Privado%202012\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workbookViewId="0">
      <selection activeCell="A59" sqref="A59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7" ht="17.25" x14ac:dyDescent="0.3">
      <c r="A2" s="19" t="s">
        <v>107</v>
      </c>
    </row>
    <row r="4" spans="1:7" ht="17.25" x14ac:dyDescent="0.3">
      <c r="A4" s="19" t="s">
        <v>108</v>
      </c>
      <c r="B4" s="20"/>
      <c r="C4" s="20"/>
      <c r="D4" s="20"/>
    </row>
    <row r="5" spans="1:7" s="6" customFormat="1" ht="15.75" x14ac:dyDescent="0.25">
      <c r="A5" s="1"/>
    </row>
    <row r="6" spans="1:7" ht="31.5" x14ac:dyDescent="0.25">
      <c r="A6" s="35" t="s">
        <v>0</v>
      </c>
      <c r="B6" s="35" t="s">
        <v>1</v>
      </c>
      <c r="C6" s="36" t="s">
        <v>103</v>
      </c>
      <c r="D6" s="61" t="s">
        <v>2</v>
      </c>
    </row>
    <row r="7" spans="1:7" x14ac:dyDescent="0.25">
      <c r="A7" s="2"/>
      <c r="B7" s="3"/>
      <c r="C7" s="4"/>
      <c r="D7" s="4"/>
    </row>
    <row r="8" spans="1:7" x14ac:dyDescent="0.25">
      <c r="A8" s="39" t="s">
        <v>3</v>
      </c>
      <c r="B8" s="39"/>
      <c r="C8" s="40">
        <f>SUM(C9:C12)</f>
        <v>73067</v>
      </c>
      <c r="D8" s="56">
        <f>C8/C$31*100</f>
        <v>71.619568520206627</v>
      </c>
      <c r="F8" s="6"/>
      <c r="G8" s="6"/>
    </row>
    <row r="9" spans="1:7" x14ac:dyDescent="0.25">
      <c r="A9" s="2" t="s">
        <v>4</v>
      </c>
      <c r="B9" s="30" t="s">
        <v>109</v>
      </c>
      <c r="C9" s="4">
        <v>36970</v>
      </c>
      <c r="D9" s="28"/>
      <c r="F9" s="7"/>
      <c r="G9" s="8"/>
    </row>
    <row r="10" spans="1:7" x14ac:dyDescent="0.25">
      <c r="A10" s="2" t="s">
        <v>23</v>
      </c>
      <c r="B10" s="30" t="s">
        <v>110</v>
      </c>
      <c r="C10" s="4">
        <v>18836</v>
      </c>
      <c r="D10" s="28"/>
      <c r="F10" s="7"/>
      <c r="G10" s="8"/>
    </row>
    <row r="11" spans="1:7" x14ac:dyDescent="0.25">
      <c r="A11" s="2" t="s">
        <v>5</v>
      </c>
      <c r="B11" s="30" t="s">
        <v>111</v>
      </c>
      <c r="C11" s="4">
        <v>1943</v>
      </c>
      <c r="D11" s="28"/>
      <c r="F11" s="7"/>
      <c r="G11" s="8"/>
    </row>
    <row r="12" spans="1:7" x14ac:dyDescent="0.25">
      <c r="A12" s="2" t="s">
        <v>6</v>
      </c>
      <c r="B12" s="30" t="s">
        <v>112</v>
      </c>
      <c r="C12" s="4">
        <v>15318</v>
      </c>
      <c r="D12" s="28"/>
      <c r="F12" s="7"/>
      <c r="G12" s="8"/>
    </row>
    <row r="13" spans="1:7" ht="9.75" customHeight="1" x14ac:dyDescent="0.25">
      <c r="A13" s="2"/>
      <c r="B13" s="3"/>
      <c r="C13" s="4"/>
      <c r="D13" s="5"/>
      <c r="F13" s="7"/>
      <c r="G13" s="8"/>
    </row>
    <row r="14" spans="1:7" x14ac:dyDescent="0.25">
      <c r="A14" s="39" t="s">
        <v>7</v>
      </c>
      <c r="B14" s="39"/>
      <c r="C14" s="40">
        <f>C21+C27</f>
        <v>28899</v>
      </c>
      <c r="D14" s="56">
        <f>C14/C$31*100</f>
        <v>28.326521010380219</v>
      </c>
      <c r="F14" s="7"/>
      <c r="G14" s="8"/>
    </row>
    <row r="15" spans="1:7" x14ac:dyDescent="0.25">
      <c r="A15" s="2" t="s">
        <v>8</v>
      </c>
      <c r="B15" s="3" t="s">
        <v>113</v>
      </c>
      <c r="C15" s="4">
        <v>2797</v>
      </c>
      <c r="D15" s="29"/>
      <c r="F15" s="7"/>
      <c r="G15" s="8"/>
    </row>
    <row r="16" spans="1:7" x14ac:dyDescent="0.25">
      <c r="A16" s="2" t="s">
        <v>9</v>
      </c>
      <c r="B16" s="3" t="s">
        <v>114</v>
      </c>
      <c r="C16" s="4">
        <v>21415</v>
      </c>
      <c r="D16" s="29"/>
      <c r="F16" s="7"/>
      <c r="G16" s="8"/>
    </row>
    <row r="17" spans="1:8" x14ac:dyDescent="0.25">
      <c r="A17" s="2" t="s">
        <v>10</v>
      </c>
      <c r="B17" s="3" t="s">
        <v>115</v>
      </c>
      <c r="C17" s="4">
        <v>4335</v>
      </c>
      <c r="D17" s="29"/>
      <c r="F17" s="7"/>
      <c r="G17" s="8"/>
    </row>
    <row r="18" spans="1:8" x14ac:dyDescent="0.25">
      <c r="A18" s="2" t="s">
        <v>11</v>
      </c>
      <c r="B18" s="3" t="s">
        <v>116</v>
      </c>
      <c r="C18" s="4">
        <v>37</v>
      </c>
      <c r="D18" s="29"/>
      <c r="F18" s="7"/>
      <c r="G18" s="8"/>
    </row>
    <row r="19" spans="1:8" hidden="1" x14ac:dyDescent="0.25">
      <c r="A19" s="2" t="s">
        <v>12</v>
      </c>
      <c r="B19" s="3" t="s">
        <v>120</v>
      </c>
      <c r="C19" s="4"/>
      <c r="D19" s="29"/>
      <c r="F19" s="7"/>
      <c r="G19" s="8"/>
    </row>
    <row r="20" spans="1:8" s="6" customFormat="1" hidden="1" x14ac:dyDescent="0.25">
      <c r="A20" s="2" t="s">
        <v>36</v>
      </c>
      <c r="B20" s="3" t="s">
        <v>121</v>
      </c>
      <c r="C20" s="4"/>
      <c r="D20" s="29"/>
      <c r="F20" s="7"/>
      <c r="G20" s="8"/>
    </row>
    <row r="21" spans="1:8" x14ac:dyDescent="0.25">
      <c r="A21" s="31" t="s">
        <v>13</v>
      </c>
      <c r="B21" s="30" t="s">
        <v>105</v>
      </c>
      <c r="C21" s="32">
        <f>SUM(C15:C20)</f>
        <v>28584</v>
      </c>
      <c r="D21" s="28">
        <f>C21*100/C14</f>
        <v>98.909996885705382</v>
      </c>
      <c r="F21" s="33"/>
      <c r="G21" s="8"/>
    </row>
    <row r="22" spans="1:8" x14ac:dyDescent="0.25">
      <c r="A22" s="2" t="s">
        <v>14</v>
      </c>
      <c r="B22" s="3" t="s">
        <v>117</v>
      </c>
      <c r="C22" s="4">
        <v>231</v>
      </c>
      <c r="D22" s="29"/>
      <c r="F22" s="34"/>
      <c r="G22" s="8"/>
    </row>
    <row r="23" spans="1:8" x14ac:dyDescent="0.25">
      <c r="A23" s="2" t="s">
        <v>15</v>
      </c>
      <c r="B23" s="3" t="s">
        <v>118</v>
      </c>
      <c r="C23" s="4">
        <v>84</v>
      </c>
      <c r="D23" s="29"/>
      <c r="F23" s="33"/>
    </row>
    <row r="24" spans="1:8" hidden="1" x14ac:dyDescent="0.25">
      <c r="A24" s="2" t="s">
        <v>16</v>
      </c>
      <c r="B24" s="3" t="s">
        <v>122</v>
      </c>
      <c r="C24" s="4"/>
      <c r="D24" s="29"/>
    </row>
    <row r="25" spans="1:8" hidden="1" x14ac:dyDescent="0.25">
      <c r="A25" s="2" t="s">
        <v>17</v>
      </c>
      <c r="B25" s="3" t="s">
        <v>123</v>
      </c>
      <c r="C25" s="4"/>
      <c r="D25" s="29"/>
    </row>
    <row r="26" spans="1:8" hidden="1" x14ac:dyDescent="0.25">
      <c r="A26" s="2" t="s">
        <v>18</v>
      </c>
      <c r="B26" s="3" t="s">
        <v>124</v>
      </c>
      <c r="C26" s="4"/>
      <c r="D26" s="29"/>
    </row>
    <row r="27" spans="1:8" x14ac:dyDescent="0.25">
      <c r="A27" s="31" t="s">
        <v>19</v>
      </c>
      <c r="B27" s="30" t="s">
        <v>106</v>
      </c>
      <c r="C27" s="32">
        <f>SUM(C22:C26)</f>
        <v>315</v>
      </c>
      <c r="D27" s="28">
        <f>C27*100/C14</f>
        <v>1.0900031142946123</v>
      </c>
    </row>
    <row r="28" spans="1:8" ht="11.25" customHeight="1" x14ac:dyDescent="0.25">
      <c r="A28" s="2"/>
      <c r="B28" s="3"/>
      <c r="C28" s="4"/>
      <c r="D28" s="5"/>
    </row>
    <row r="29" spans="1:8" x14ac:dyDescent="0.25">
      <c r="A29" s="39" t="s">
        <v>20</v>
      </c>
      <c r="B29" s="39" t="s">
        <v>21</v>
      </c>
      <c r="C29" s="40">
        <v>55</v>
      </c>
      <c r="D29" s="56">
        <f>C29/C$31*100</f>
        <v>5.3910469413160036E-2</v>
      </c>
    </row>
    <row r="30" spans="1:8" ht="11.25" customHeight="1" x14ac:dyDescent="0.25">
      <c r="A30" s="2"/>
      <c r="B30" s="3"/>
      <c r="C30" s="4"/>
      <c r="D30" s="5"/>
      <c r="F30" s="6"/>
      <c r="G30" s="6"/>
      <c r="H30" s="6"/>
    </row>
    <row r="31" spans="1:8" ht="15.75" x14ac:dyDescent="0.25">
      <c r="A31" s="37" t="s">
        <v>22</v>
      </c>
      <c r="B31" s="37"/>
      <c r="C31" s="38">
        <f>C8+C14+C29</f>
        <v>102021</v>
      </c>
      <c r="D31" s="38">
        <f>D8+D14+D29</f>
        <v>100</v>
      </c>
      <c r="F31" s="6"/>
      <c r="G31" s="6"/>
      <c r="H31" s="6"/>
    </row>
    <row r="32" spans="1:8" x14ac:dyDescent="0.25">
      <c r="F32" s="6"/>
      <c r="G32" s="6"/>
      <c r="H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B59" sqref="B59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bestFit="1" customWidth="1"/>
    <col min="6" max="6" width="9.7109375" style="6" customWidth="1"/>
    <col min="7" max="8" width="13.7109375" style="6" bestFit="1" customWidth="1"/>
    <col min="9" max="16384" width="11.42578125" style="6"/>
  </cols>
  <sheetData>
    <row r="2" spans="1:6" ht="17.25" x14ac:dyDescent="0.3">
      <c r="A2" s="19" t="s">
        <v>134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5" t="s">
        <v>24</v>
      </c>
      <c r="B4" s="46" t="s">
        <v>25</v>
      </c>
      <c r="C4" s="45" t="s">
        <v>26</v>
      </c>
      <c r="D4" s="45" t="s">
        <v>2</v>
      </c>
      <c r="E4" s="45" t="s">
        <v>27</v>
      </c>
      <c r="F4" s="45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1" t="s">
        <v>28</v>
      </c>
      <c r="B6" s="42" t="s">
        <v>29</v>
      </c>
      <c r="C6" s="43">
        <v>14071</v>
      </c>
      <c r="D6" s="44">
        <f>C6*100/$C$14</f>
        <v>85.418563710313848</v>
      </c>
      <c r="E6" s="43">
        <v>24897</v>
      </c>
      <c r="F6" s="44">
        <f>E6*100/$E$14</f>
        <v>24.4037992178081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1" t="s">
        <v>30</v>
      </c>
      <c r="B8" s="42" t="s">
        <v>31</v>
      </c>
      <c r="C8" s="43">
        <v>2051</v>
      </c>
      <c r="D8" s="44">
        <f>C8*100/$C$14</f>
        <v>12.450676865173314</v>
      </c>
      <c r="E8" s="43">
        <v>23028</v>
      </c>
      <c r="F8" s="44">
        <f>E8*100/$E$14</f>
        <v>22.571823448113623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1" t="s">
        <v>32</v>
      </c>
      <c r="B10" s="42" t="s">
        <v>33</v>
      </c>
      <c r="C10" s="43">
        <v>245</v>
      </c>
      <c r="D10" s="44">
        <f>C10*100/$C$14</f>
        <v>1.4872822193893036</v>
      </c>
      <c r="E10" s="43">
        <v>12405</v>
      </c>
      <c r="F10" s="44">
        <v>12.1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1" t="s">
        <v>34</v>
      </c>
      <c r="B12" s="42" t="s">
        <v>125</v>
      </c>
      <c r="C12" s="43">
        <v>106</v>
      </c>
      <c r="D12" s="44">
        <f>C12*100/$C$14</f>
        <v>0.64347720512353546</v>
      </c>
      <c r="E12" s="43">
        <v>41691</v>
      </c>
      <c r="F12" s="44">
        <f>E12*100/$E$14</f>
        <v>40.865116005528272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5" t="s">
        <v>35</v>
      </c>
      <c r="B14" s="47"/>
      <c r="C14" s="46">
        <f>SUM(C6:C12)</f>
        <v>16473</v>
      </c>
      <c r="D14" s="46">
        <f>SUM(D6:D12)</f>
        <v>100</v>
      </c>
      <c r="E14" s="46">
        <f>SUM(E6:E12)</f>
        <v>102021</v>
      </c>
      <c r="F14" s="46">
        <f>SUM(F6:F12)</f>
        <v>99.940738671449992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zoomScaleNormal="100" workbookViewId="0">
      <selection activeCell="B66" sqref="B66"/>
    </sheetView>
  </sheetViews>
  <sheetFormatPr baseColWidth="10" defaultRowHeight="15" x14ac:dyDescent="0.25"/>
  <cols>
    <col min="1" max="1" width="20.5703125" style="6" bestFit="1" customWidth="1"/>
    <col min="2" max="2" width="10.28515625" style="6" customWidth="1"/>
    <col min="3" max="3" width="10.85546875" style="6" customWidth="1"/>
    <col min="4" max="4" width="10.7109375" style="6" customWidth="1"/>
    <col min="5" max="5" width="10.140625" style="6" customWidth="1"/>
    <col min="6" max="6" width="9.140625" style="6" customWidth="1"/>
    <col min="7" max="8" width="9.7109375" style="6" customWidth="1"/>
    <col min="9" max="9" width="8" style="6" customWidth="1"/>
    <col min="10" max="10" width="9" style="6" customWidth="1"/>
    <col min="11" max="11" width="9.5703125" style="6" customWidth="1"/>
    <col min="12" max="12" width="9.42578125" style="6" customWidth="1"/>
    <col min="13" max="16384" width="11.42578125" style="6"/>
  </cols>
  <sheetData>
    <row r="2" spans="1:14" ht="17.25" x14ac:dyDescent="0.3">
      <c r="A2" s="19" t="s">
        <v>133</v>
      </c>
      <c r="B2" s="20"/>
      <c r="C2" s="20"/>
      <c r="D2" s="20"/>
      <c r="E2" s="20"/>
      <c r="F2" s="20"/>
      <c r="G2" s="20"/>
      <c r="H2" s="20"/>
      <c r="I2" s="20"/>
    </row>
    <row r="4" spans="1:14" x14ac:dyDescent="0.25">
      <c r="A4" s="64" t="s">
        <v>104</v>
      </c>
      <c r="B4" s="62" t="s">
        <v>109</v>
      </c>
      <c r="C4" s="62" t="s">
        <v>119</v>
      </c>
      <c r="D4" s="62" t="s">
        <v>111</v>
      </c>
      <c r="E4" s="62" t="s">
        <v>112</v>
      </c>
      <c r="F4" s="62" t="s">
        <v>113</v>
      </c>
      <c r="G4" s="62" t="s">
        <v>114</v>
      </c>
      <c r="H4" s="62" t="s">
        <v>115</v>
      </c>
      <c r="I4" s="62" t="s">
        <v>116</v>
      </c>
      <c r="J4" s="62" t="s">
        <v>117</v>
      </c>
      <c r="K4" s="62" t="s">
        <v>118</v>
      </c>
      <c r="L4" s="62" t="s">
        <v>21</v>
      </c>
      <c r="M4" s="62" t="s">
        <v>42</v>
      </c>
    </row>
    <row r="5" spans="1:14" x14ac:dyDescent="0.25">
      <c r="A5" s="6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4" ht="10.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x14ac:dyDescent="0.25">
      <c r="A7" s="50" t="s">
        <v>43</v>
      </c>
      <c r="B7" s="51">
        <v>284</v>
      </c>
      <c r="C7" s="51">
        <v>262</v>
      </c>
      <c r="D7" s="51">
        <v>4</v>
      </c>
      <c r="E7" s="51">
        <v>192</v>
      </c>
      <c r="F7" s="51">
        <v>10</v>
      </c>
      <c r="G7" s="51">
        <v>242</v>
      </c>
      <c r="H7" s="51">
        <v>56</v>
      </c>
      <c r="I7" s="51">
        <v>1</v>
      </c>
      <c r="J7" s="51">
        <v>4</v>
      </c>
      <c r="K7" s="51">
        <v>0</v>
      </c>
      <c r="L7" s="51">
        <v>0</v>
      </c>
      <c r="M7" s="59">
        <f>SUM(B7:L7)</f>
        <v>1055</v>
      </c>
      <c r="N7" s="17" t="s">
        <v>44</v>
      </c>
    </row>
    <row r="8" spans="1:14" x14ac:dyDescent="0.25">
      <c r="A8" s="21" t="s">
        <v>45</v>
      </c>
      <c r="B8" s="18">
        <v>1114</v>
      </c>
      <c r="C8" s="18">
        <v>345</v>
      </c>
      <c r="D8" s="18">
        <v>68</v>
      </c>
      <c r="E8" s="18">
        <v>680</v>
      </c>
      <c r="F8" s="18">
        <v>35</v>
      </c>
      <c r="G8" s="18">
        <v>1110</v>
      </c>
      <c r="H8" s="18">
        <v>97</v>
      </c>
      <c r="I8" s="18">
        <v>3</v>
      </c>
      <c r="J8" s="18">
        <v>39</v>
      </c>
      <c r="K8" s="18">
        <v>5</v>
      </c>
      <c r="L8" s="18">
        <v>1</v>
      </c>
      <c r="M8" s="60">
        <f t="shared" ref="M8:M38" si="0">SUM(B8:L8)</f>
        <v>3497</v>
      </c>
      <c r="N8" s="17" t="s">
        <v>46</v>
      </c>
    </row>
    <row r="9" spans="1:14" x14ac:dyDescent="0.25">
      <c r="A9" s="50" t="s">
        <v>47</v>
      </c>
      <c r="B9" s="51">
        <v>159</v>
      </c>
      <c r="C9" s="51">
        <v>91</v>
      </c>
      <c r="D9" s="51">
        <v>2</v>
      </c>
      <c r="E9" s="51">
        <v>93</v>
      </c>
      <c r="F9" s="51">
        <v>1</v>
      </c>
      <c r="G9" s="51">
        <v>62</v>
      </c>
      <c r="H9" s="51">
        <v>27</v>
      </c>
      <c r="I9" s="51">
        <v>0</v>
      </c>
      <c r="J9" s="51">
        <v>1</v>
      </c>
      <c r="K9" s="51">
        <v>7</v>
      </c>
      <c r="L9" s="51">
        <v>1</v>
      </c>
      <c r="M9" s="59">
        <f t="shared" si="0"/>
        <v>444</v>
      </c>
      <c r="N9" s="17" t="s">
        <v>48</v>
      </c>
    </row>
    <row r="10" spans="1:14" x14ac:dyDescent="0.25">
      <c r="A10" s="21" t="s">
        <v>49</v>
      </c>
      <c r="B10" s="18">
        <v>86</v>
      </c>
      <c r="C10" s="18">
        <v>47</v>
      </c>
      <c r="D10" s="18">
        <v>10</v>
      </c>
      <c r="E10" s="18">
        <v>29</v>
      </c>
      <c r="F10" s="18">
        <v>0</v>
      </c>
      <c r="G10" s="18">
        <v>44</v>
      </c>
      <c r="H10" s="18">
        <v>10</v>
      </c>
      <c r="I10" s="18">
        <v>0</v>
      </c>
      <c r="J10" s="18">
        <v>0</v>
      </c>
      <c r="K10" s="18">
        <v>0</v>
      </c>
      <c r="L10" s="18">
        <v>0</v>
      </c>
      <c r="M10" s="60">
        <f t="shared" si="0"/>
        <v>226</v>
      </c>
      <c r="N10" s="17" t="s">
        <v>128</v>
      </c>
    </row>
    <row r="11" spans="1:14" x14ac:dyDescent="0.25">
      <c r="A11" s="50" t="s">
        <v>50</v>
      </c>
      <c r="B11" s="51">
        <v>607</v>
      </c>
      <c r="C11" s="51">
        <v>280</v>
      </c>
      <c r="D11" s="51">
        <v>4</v>
      </c>
      <c r="E11" s="51">
        <v>210</v>
      </c>
      <c r="F11" s="51">
        <v>10</v>
      </c>
      <c r="G11" s="51">
        <v>180</v>
      </c>
      <c r="H11" s="51">
        <v>66</v>
      </c>
      <c r="I11" s="51">
        <v>0</v>
      </c>
      <c r="J11" s="51">
        <v>5</v>
      </c>
      <c r="K11" s="51">
        <v>0</v>
      </c>
      <c r="L11" s="51">
        <v>0</v>
      </c>
      <c r="M11" s="59">
        <f t="shared" si="0"/>
        <v>1362</v>
      </c>
      <c r="N11" s="17" t="s">
        <v>51</v>
      </c>
    </row>
    <row r="12" spans="1:14" x14ac:dyDescent="0.25">
      <c r="A12" s="21" t="s">
        <v>52</v>
      </c>
      <c r="B12" s="18">
        <v>703</v>
      </c>
      <c r="C12" s="18">
        <v>393</v>
      </c>
      <c r="D12" s="18">
        <v>16</v>
      </c>
      <c r="E12" s="18">
        <v>374</v>
      </c>
      <c r="F12" s="18">
        <v>12</v>
      </c>
      <c r="G12" s="18">
        <v>399</v>
      </c>
      <c r="H12" s="18">
        <v>154</v>
      </c>
      <c r="I12" s="18">
        <v>1</v>
      </c>
      <c r="J12" s="18">
        <v>3</v>
      </c>
      <c r="K12" s="18">
        <v>1</v>
      </c>
      <c r="L12" s="18">
        <v>3</v>
      </c>
      <c r="M12" s="60">
        <f t="shared" si="0"/>
        <v>2059</v>
      </c>
      <c r="N12" s="17" t="s">
        <v>53</v>
      </c>
    </row>
    <row r="13" spans="1:14" x14ac:dyDescent="0.25">
      <c r="A13" s="50" t="s">
        <v>126</v>
      </c>
      <c r="B13" s="51">
        <v>7000</v>
      </c>
      <c r="C13" s="51">
        <v>3873</v>
      </c>
      <c r="D13" s="51">
        <v>109</v>
      </c>
      <c r="E13" s="51">
        <v>4214</v>
      </c>
      <c r="F13" s="51">
        <v>141</v>
      </c>
      <c r="G13" s="51">
        <v>7886</v>
      </c>
      <c r="H13" s="51">
        <v>823</v>
      </c>
      <c r="I13" s="51">
        <v>7</v>
      </c>
      <c r="J13" s="51">
        <v>81</v>
      </c>
      <c r="K13" s="51">
        <v>16</v>
      </c>
      <c r="L13" s="51">
        <v>21</v>
      </c>
      <c r="M13" s="59">
        <f>SUM(B13:L13)</f>
        <v>24171</v>
      </c>
      <c r="N13" s="17" t="s">
        <v>127</v>
      </c>
    </row>
    <row r="14" spans="1:14" x14ac:dyDescent="0.25">
      <c r="A14" s="21" t="s">
        <v>54</v>
      </c>
      <c r="B14" s="18">
        <v>468</v>
      </c>
      <c r="C14" s="18">
        <v>388</v>
      </c>
      <c r="D14" s="18">
        <v>14</v>
      </c>
      <c r="E14" s="18">
        <v>309</v>
      </c>
      <c r="F14" s="18">
        <v>16</v>
      </c>
      <c r="G14" s="18">
        <v>294</v>
      </c>
      <c r="H14" s="18">
        <v>79</v>
      </c>
      <c r="I14" s="18">
        <v>1</v>
      </c>
      <c r="J14" s="18">
        <v>2</v>
      </c>
      <c r="K14" s="18">
        <v>1</v>
      </c>
      <c r="L14" s="18">
        <v>0</v>
      </c>
      <c r="M14" s="60">
        <f t="shared" si="0"/>
        <v>1572</v>
      </c>
      <c r="N14" s="17" t="s">
        <v>55</v>
      </c>
    </row>
    <row r="15" spans="1:14" x14ac:dyDescent="0.25">
      <c r="A15" s="50" t="s">
        <v>56</v>
      </c>
      <c r="B15" s="51">
        <v>124</v>
      </c>
      <c r="C15" s="51">
        <v>54</v>
      </c>
      <c r="D15" s="51">
        <v>8</v>
      </c>
      <c r="E15" s="51">
        <v>21</v>
      </c>
      <c r="F15" s="51">
        <v>9</v>
      </c>
      <c r="G15" s="51">
        <v>33</v>
      </c>
      <c r="H15" s="51">
        <v>23</v>
      </c>
      <c r="I15" s="51">
        <v>0</v>
      </c>
      <c r="J15" s="51">
        <v>2</v>
      </c>
      <c r="K15" s="51">
        <v>1</v>
      </c>
      <c r="L15" s="51">
        <v>0</v>
      </c>
      <c r="M15" s="59">
        <f t="shared" si="0"/>
        <v>275</v>
      </c>
      <c r="N15" s="17" t="s">
        <v>57</v>
      </c>
    </row>
    <row r="16" spans="1:14" x14ac:dyDescent="0.25">
      <c r="A16" s="21" t="s">
        <v>58</v>
      </c>
      <c r="B16" s="18">
        <v>154</v>
      </c>
      <c r="C16" s="18">
        <v>187</v>
      </c>
      <c r="D16" s="18">
        <v>26</v>
      </c>
      <c r="E16" s="18">
        <v>310</v>
      </c>
      <c r="F16" s="18">
        <v>21</v>
      </c>
      <c r="G16" s="18">
        <v>282</v>
      </c>
      <c r="H16" s="18">
        <v>79</v>
      </c>
      <c r="I16" s="18">
        <v>4</v>
      </c>
      <c r="J16" s="18">
        <v>1</v>
      </c>
      <c r="K16" s="18">
        <v>0</v>
      </c>
      <c r="L16" s="18">
        <v>0</v>
      </c>
      <c r="M16" s="60">
        <f t="shared" si="0"/>
        <v>1064</v>
      </c>
      <c r="N16" s="17" t="s">
        <v>59</v>
      </c>
    </row>
    <row r="17" spans="1:14" x14ac:dyDescent="0.25">
      <c r="A17" s="50" t="s">
        <v>68</v>
      </c>
      <c r="B17" s="51">
        <v>1259</v>
      </c>
      <c r="C17" s="51">
        <v>349</v>
      </c>
      <c r="D17" s="51">
        <v>129</v>
      </c>
      <c r="E17" s="51">
        <v>524</v>
      </c>
      <c r="F17" s="51">
        <v>86</v>
      </c>
      <c r="G17" s="51">
        <v>981</v>
      </c>
      <c r="H17" s="51">
        <v>68</v>
      </c>
      <c r="I17" s="51">
        <v>0</v>
      </c>
      <c r="J17" s="51">
        <v>20</v>
      </c>
      <c r="K17" s="51">
        <v>3</v>
      </c>
      <c r="L17" s="51">
        <v>3</v>
      </c>
      <c r="M17" s="59">
        <f>SUM(B17:L17)</f>
        <v>3422</v>
      </c>
      <c r="N17" s="17" t="s">
        <v>69</v>
      </c>
    </row>
    <row r="18" spans="1:14" x14ac:dyDescent="0.25">
      <c r="A18" s="21" t="s">
        <v>60</v>
      </c>
      <c r="B18" s="18">
        <v>1244</v>
      </c>
      <c r="C18" s="18">
        <v>888</v>
      </c>
      <c r="D18" s="18">
        <v>25</v>
      </c>
      <c r="E18" s="18">
        <v>920</v>
      </c>
      <c r="F18" s="18">
        <v>26</v>
      </c>
      <c r="G18" s="18">
        <v>1169</v>
      </c>
      <c r="H18" s="18">
        <v>174</v>
      </c>
      <c r="I18" s="18">
        <v>2</v>
      </c>
      <c r="J18" s="18">
        <v>1</v>
      </c>
      <c r="K18" s="18">
        <v>0</v>
      </c>
      <c r="L18" s="18">
        <v>9</v>
      </c>
      <c r="M18" s="60">
        <f t="shared" si="0"/>
        <v>4458</v>
      </c>
      <c r="N18" s="17" t="s">
        <v>61</v>
      </c>
    </row>
    <row r="19" spans="1:14" x14ac:dyDescent="0.25">
      <c r="A19" s="50" t="s">
        <v>62</v>
      </c>
      <c r="B19" s="51">
        <v>5128</v>
      </c>
      <c r="C19" s="51">
        <v>198</v>
      </c>
      <c r="D19" s="51">
        <v>0</v>
      </c>
      <c r="E19" s="51">
        <v>426</v>
      </c>
      <c r="F19" s="51">
        <v>0</v>
      </c>
      <c r="G19" s="51">
        <v>547</v>
      </c>
      <c r="H19" s="51">
        <v>84</v>
      </c>
      <c r="I19" s="51">
        <v>0</v>
      </c>
      <c r="J19" s="51">
        <v>4</v>
      </c>
      <c r="K19" s="51">
        <v>1</v>
      </c>
      <c r="L19" s="51">
        <v>2</v>
      </c>
      <c r="M19" s="59">
        <f t="shared" si="0"/>
        <v>6390</v>
      </c>
      <c r="N19" s="17" t="s">
        <v>63</v>
      </c>
    </row>
    <row r="20" spans="1:14" x14ac:dyDescent="0.25">
      <c r="A20" s="21" t="s">
        <v>64</v>
      </c>
      <c r="B20" s="18">
        <v>364</v>
      </c>
      <c r="C20" s="18">
        <v>214</v>
      </c>
      <c r="D20" s="18">
        <v>0</v>
      </c>
      <c r="E20" s="18">
        <v>128</v>
      </c>
      <c r="F20" s="18">
        <v>3</v>
      </c>
      <c r="G20" s="18">
        <v>126</v>
      </c>
      <c r="H20" s="18">
        <v>59</v>
      </c>
      <c r="I20" s="18">
        <v>0</v>
      </c>
      <c r="J20" s="18">
        <v>0</v>
      </c>
      <c r="K20" s="18">
        <v>0</v>
      </c>
      <c r="L20" s="18">
        <v>0</v>
      </c>
      <c r="M20" s="60">
        <f t="shared" si="0"/>
        <v>894</v>
      </c>
      <c r="N20" s="17" t="s">
        <v>65</v>
      </c>
    </row>
    <row r="21" spans="1:14" x14ac:dyDescent="0.25">
      <c r="A21" s="50" t="s">
        <v>66</v>
      </c>
      <c r="B21" s="51">
        <v>2751</v>
      </c>
      <c r="C21" s="51">
        <v>1780</v>
      </c>
      <c r="D21" s="51">
        <v>73</v>
      </c>
      <c r="E21" s="51">
        <v>1205</v>
      </c>
      <c r="F21" s="51">
        <v>54</v>
      </c>
      <c r="G21" s="51">
        <v>1139</v>
      </c>
      <c r="H21" s="51">
        <v>458</v>
      </c>
      <c r="I21" s="51">
        <v>4</v>
      </c>
      <c r="J21" s="51">
        <v>7</v>
      </c>
      <c r="K21" s="51">
        <v>12</v>
      </c>
      <c r="L21" s="51">
        <v>0</v>
      </c>
      <c r="M21" s="59">
        <f t="shared" si="0"/>
        <v>7483</v>
      </c>
      <c r="N21" s="17" t="s">
        <v>67</v>
      </c>
    </row>
    <row r="22" spans="1:14" x14ac:dyDescent="0.25">
      <c r="A22" s="21" t="s">
        <v>70</v>
      </c>
      <c r="B22" s="18">
        <v>1527</v>
      </c>
      <c r="C22" s="18">
        <v>1307</v>
      </c>
      <c r="D22" s="18">
        <v>28</v>
      </c>
      <c r="E22" s="18">
        <v>448</v>
      </c>
      <c r="F22" s="18">
        <v>23</v>
      </c>
      <c r="G22" s="18">
        <v>274</v>
      </c>
      <c r="H22" s="18">
        <v>204</v>
      </c>
      <c r="I22" s="18">
        <v>0</v>
      </c>
      <c r="J22" s="18">
        <v>7</v>
      </c>
      <c r="K22" s="18">
        <v>4</v>
      </c>
      <c r="L22" s="18">
        <v>1</v>
      </c>
      <c r="M22" s="60">
        <f t="shared" si="0"/>
        <v>3823</v>
      </c>
      <c r="N22" s="17" t="s">
        <v>71</v>
      </c>
    </row>
    <row r="23" spans="1:14" x14ac:dyDescent="0.25">
      <c r="A23" s="50" t="s">
        <v>72</v>
      </c>
      <c r="B23" s="51">
        <v>323</v>
      </c>
      <c r="C23" s="51">
        <v>233</v>
      </c>
      <c r="D23" s="51">
        <v>2</v>
      </c>
      <c r="E23" s="51">
        <v>44</v>
      </c>
      <c r="F23" s="51">
        <v>0</v>
      </c>
      <c r="G23" s="51">
        <v>27</v>
      </c>
      <c r="H23" s="51">
        <v>23</v>
      </c>
      <c r="I23" s="51">
        <v>0</v>
      </c>
      <c r="J23" s="51">
        <v>3</v>
      </c>
      <c r="K23" s="51">
        <v>1</v>
      </c>
      <c r="L23" s="51">
        <v>0</v>
      </c>
      <c r="M23" s="59">
        <f t="shared" si="0"/>
        <v>656</v>
      </c>
      <c r="N23" s="17" t="s">
        <v>73</v>
      </c>
    </row>
    <row r="24" spans="1:14" x14ac:dyDescent="0.25">
      <c r="A24" s="21" t="s">
        <v>74</v>
      </c>
      <c r="B24" s="18">
        <v>124</v>
      </c>
      <c r="C24" s="18">
        <v>130</v>
      </c>
      <c r="D24" s="18">
        <v>0</v>
      </c>
      <c r="E24" s="18">
        <v>107</v>
      </c>
      <c r="F24" s="18">
        <v>4</v>
      </c>
      <c r="G24" s="18">
        <v>87</v>
      </c>
      <c r="H24" s="18">
        <v>27</v>
      </c>
      <c r="I24" s="18">
        <v>0</v>
      </c>
      <c r="J24" s="18">
        <v>0</v>
      </c>
      <c r="K24" s="18">
        <v>0</v>
      </c>
      <c r="L24" s="18">
        <v>0</v>
      </c>
      <c r="M24" s="60">
        <f t="shared" si="0"/>
        <v>479</v>
      </c>
      <c r="N24" s="17" t="s">
        <v>75</v>
      </c>
    </row>
    <row r="25" spans="1:14" x14ac:dyDescent="0.25">
      <c r="A25" s="50" t="s">
        <v>76</v>
      </c>
      <c r="B25" s="51">
        <v>5190</v>
      </c>
      <c r="C25" s="51">
        <v>2636</v>
      </c>
      <c r="D25" s="51">
        <v>165</v>
      </c>
      <c r="E25" s="51">
        <v>1367</v>
      </c>
      <c r="F25" s="51">
        <v>145</v>
      </c>
      <c r="G25" s="51">
        <v>2381</v>
      </c>
      <c r="H25" s="51">
        <v>569</v>
      </c>
      <c r="I25" s="51">
        <v>3</v>
      </c>
      <c r="J25" s="51">
        <v>12</v>
      </c>
      <c r="K25" s="51">
        <v>10</v>
      </c>
      <c r="L25" s="51">
        <v>6</v>
      </c>
      <c r="M25" s="59">
        <f t="shared" si="0"/>
        <v>12484</v>
      </c>
      <c r="N25" s="17" t="s">
        <v>77</v>
      </c>
    </row>
    <row r="26" spans="1:14" x14ac:dyDescent="0.25">
      <c r="A26" s="21" t="s">
        <v>78</v>
      </c>
      <c r="B26" s="18">
        <v>721</v>
      </c>
      <c r="C26" s="18">
        <v>256</v>
      </c>
      <c r="D26" s="18">
        <v>1</v>
      </c>
      <c r="E26" s="18">
        <v>168</v>
      </c>
      <c r="F26" s="18">
        <v>0</v>
      </c>
      <c r="G26" s="18">
        <v>122</v>
      </c>
      <c r="H26" s="18">
        <v>60</v>
      </c>
      <c r="I26" s="18">
        <v>0</v>
      </c>
      <c r="J26" s="18">
        <v>1</v>
      </c>
      <c r="K26" s="18">
        <v>4</v>
      </c>
      <c r="L26" s="18">
        <v>0</v>
      </c>
      <c r="M26" s="60">
        <f t="shared" si="0"/>
        <v>1333</v>
      </c>
      <c r="N26" s="17" t="s">
        <v>79</v>
      </c>
    </row>
    <row r="27" spans="1:14" x14ac:dyDescent="0.25">
      <c r="A27" s="50" t="s">
        <v>80</v>
      </c>
      <c r="B27" s="51">
        <v>1570</v>
      </c>
      <c r="C27" s="51">
        <v>1046</v>
      </c>
      <c r="D27" s="51">
        <v>37</v>
      </c>
      <c r="E27" s="51">
        <v>600</v>
      </c>
      <c r="F27" s="51">
        <v>111</v>
      </c>
      <c r="G27" s="51">
        <v>507</v>
      </c>
      <c r="H27" s="51">
        <v>144</v>
      </c>
      <c r="I27" s="51">
        <v>0</v>
      </c>
      <c r="J27" s="51">
        <v>9</v>
      </c>
      <c r="K27" s="51">
        <v>5</v>
      </c>
      <c r="L27" s="51">
        <v>0</v>
      </c>
      <c r="M27" s="59">
        <f t="shared" si="0"/>
        <v>4029</v>
      </c>
      <c r="N27" s="17" t="s">
        <v>81</v>
      </c>
    </row>
    <row r="28" spans="1:14" x14ac:dyDescent="0.25">
      <c r="A28" s="21" t="s">
        <v>82</v>
      </c>
      <c r="B28" s="18">
        <v>554</v>
      </c>
      <c r="C28" s="18">
        <v>479</v>
      </c>
      <c r="D28" s="18">
        <v>14</v>
      </c>
      <c r="E28" s="18">
        <v>299</v>
      </c>
      <c r="F28" s="18">
        <v>228</v>
      </c>
      <c r="G28" s="18">
        <v>428</v>
      </c>
      <c r="H28" s="18">
        <v>166</v>
      </c>
      <c r="I28" s="18">
        <v>1</v>
      </c>
      <c r="J28" s="18">
        <v>2</v>
      </c>
      <c r="K28" s="18">
        <v>0</v>
      </c>
      <c r="L28" s="18">
        <v>4</v>
      </c>
      <c r="M28" s="60">
        <f t="shared" si="0"/>
        <v>2175</v>
      </c>
      <c r="N28" s="17" t="s">
        <v>83</v>
      </c>
    </row>
    <row r="29" spans="1:14" x14ac:dyDescent="0.25">
      <c r="A29" s="50" t="s">
        <v>84</v>
      </c>
      <c r="B29" s="51">
        <v>71</v>
      </c>
      <c r="C29" s="51">
        <v>12</v>
      </c>
      <c r="D29" s="51">
        <v>1</v>
      </c>
      <c r="E29" s="51">
        <v>15</v>
      </c>
      <c r="F29" s="51">
        <v>1</v>
      </c>
      <c r="G29" s="51">
        <v>8</v>
      </c>
      <c r="H29" s="51">
        <v>2</v>
      </c>
      <c r="I29" s="51">
        <v>0</v>
      </c>
      <c r="J29" s="51">
        <v>1</v>
      </c>
      <c r="K29" s="51">
        <v>0</v>
      </c>
      <c r="L29" s="51">
        <v>0</v>
      </c>
      <c r="M29" s="59">
        <f t="shared" si="0"/>
        <v>111</v>
      </c>
      <c r="N29" s="17" t="s">
        <v>85</v>
      </c>
    </row>
    <row r="30" spans="1:14" x14ac:dyDescent="0.25">
      <c r="A30" s="21" t="s">
        <v>86</v>
      </c>
      <c r="B30" s="18">
        <v>769</v>
      </c>
      <c r="C30" s="18">
        <v>435</v>
      </c>
      <c r="D30" s="18">
        <v>9</v>
      </c>
      <c r="E30" s="18">
        <v>275</v>
      </c>
      <c r="F30" s="18">
        <v>7</v>
      </c>
      <c r="G30" s="18">
        <v>280</v>
      </c>
      <c r="H30" s="18">
        <v>87</v>
      </c>
      <c r="I30" s="18">
        <v>0</v>
      </c>
      <c r="J30" s="18">
        <v>6</v>
      </c>
      <c r="K30" s="18">
        <v>4</v>
      </c>
      <c r="L30" s="18">
        <v>1</v>
      </c>
      <c r="M30" s="60">
        <f t="shared" si="0"/>
        <v>1873</v>
      </c>
      <c r="N30" s="17" t="s">
        <v>87</v>
      </c>
    </row>
    <row r="31" spans="1:14" x14ac:dyDescent="0.25">
      <c r="A31" s="50" t="s">
        <v>88</v>
      </c>
      <c r="B31" s="51">
        <v>704</v>
      </c>
      <c r="C31" s="51">
        <v>528</v>
      </c>
      <c r="D31" s="51">
        <v>1015</v>
      </c>
      <c r="E31" s="51">
        <v>406</v>
      </c>
      <c r="F31" s="51">
        <v>1394</v>
      </c>
      <c r="G31" s="51">
        <v>774</v>
      </c>
      <c r="H31" s="51">
        <v>138</v>
      </c>
      <c r="I31" s="51">
        <v>1</v>
      </c>
      <c r="J31" s="51">
        <v>1</v>
      </c>
      <c r="K31" s="51">
        <v>0</v>
      </c>
      <c r="L31" s="51">
        <v>1</v>
      </c>
      <c r="M31" s="59">
        <f t="shared" si="0"/>
        <v>4962</v>
      </c>
      <c r="N31" s="17" t="s">
        <v>89</v>
      </c>
    </row>
    <row r="32" spans="1:14" x14ac:dyDescent="0.25">
      <c r="A32" s="21" t="s">
        <v>90</v>
      </c>
      <c r="B32" s="18">
        <v>669</v>
      </c>
      <c r="C32" s="18">
        <v>554</v>
      </c>
      <c r="D32" s="18">
        <v>79</v>
      </c>
      <c r="E32" s="18">
        <v>545</v>
      </c>
      <c r="F32" s="18">
        <v>67</v>
      </c>
      <c r="G32" s="18">
        <v>666</v>
      </c>
      <c r="H32" s="18">
        <v>122</v>
      </c>
      <c r="I32" s="18">
        <v>1</v>
      </c>
      <c r="J32" s="18">
        <v>6</v>
      </c>
      <c r="K32" s="18">
        <v>0</v>
      </c>
      <c r="L32" s="18">
        <v>0</v>
      </c>
      <c r="M32" s="60">
        <f t="shared" si="0"/>
        <v>2709</v>
      </c>
      <c r="N32" s="17" t="s">
        <v>91</v>
      </c>
    </row>
    <row r="33" spans="1:14" x14ac:dyDescent="0.25">
      <c r="A33" s="50" t="s">
        <v>92</v>
      </c>
      <c r="B33" s="51">
        <v>441</v>
      </c>
      <c r="C33" s="51">
        <v>172</v>
      </c>
      <c r="D33" s="51">
        <v>4</v>
      </c>
      <c r="E33" s="51">
        <v>307</v>
      </c>
      <c r="F33" s="51">
        <v>83</v>
      </c>
      <c r="G33" s="51">
        <v>345</v>
      </c>
      <c r="H33" s="51">
        <v>80</v>
      </c>
      <c r="I33" s="51">
        <v>0</v>
      </c>
      <c r="J33" s="51">
        <v>1</v>
      </c>
      <c r="K33" s="51">
        <v>5</v>
      </c>
      <c r="L33" s="51">
        <v>0</v>
      </c>
      <c r="M33" s="59">
        <f t="shared" si="0"/>
        <v>1438</v>
      </c>
      <c r="N33" s="17" t="s">
        <v>93</v>
      </c>
    </row>
    <row r="34" spans="1:14" x14ac:dyDescent="0.25">
      <c r="A34" s="21" t="s">
        <v>94</v>
      </c>
      <c r="B34" s="18">
        <v>705</v>
      </c>
      <c r="C34" s="18">
        <v>472</v>
      </c>
      <c r="D34" s="18">
        <v>6</v>
      </c>
      <c r="E34" s="18">
        <v>421</v>
      </c>
      <c r="F34" s="18">
        <v>22</v>
      </c>
      <c r="G34" s="18">
        <v>344</v>
      </c>
      <c r="H34" s="18">
        <v>237</v>
      </c>
      <c r="I34" s="18">
        <v>6</v>
      </c>
      <c r="J34" s="18">
        <v>2</v>
      </c>
      <c r="K34" s="18">
        <v>3</v>
      </c>
      <c r="L34" s="18">
        <v>0</v>
      </c>
      <c r="M34" s="60">
        <f t="shared" si="0"/>
        <v>2218</v>
      </c>
      <c r="N34" s="17" t="s">
        <v>129</v>
      </c>
    </row>
    <row r="35" spans="1:14" x14ac:dyDescent="0.25">
      <c r="A35" s="50" t="s">
        <v>95</v>
      </c>
      <c r="B35" s="51">
        <v>75</v>
      </c>
      <c r="C35" s="51">
        <v>54</v>
      </c>
      <c r="D35" s="51">
        <v>0</v>
      </c>
      <c r="E35" s="51">
        <v>34</v>
      </c>
      <c r="F35" s="51">
        <v>0</v>
      </c>
      <c r="G35" s="51">
        <v>34</v>
      </c>
      <c r="H35" s="51">
        <v>9</v>
      </c>
      <c r="I35" s="51">
        <v>0</v>
      </c>
      <c r="J35" s="51">
        <v>4</v>
      </c>
      <c r="K35" s="51">
        <v>0</v>
      </c>
      <c r="L35" s="51">
        <v>0</v>
      </c>
      <c r="M35" s="59">
        <f t="shared" si="0"/>
        <v>210</v>
      </c>
      <c r="N35" s="17" t="s">
        <v>96</v>
      </c>
    </row>
    <row r="36" spans="1:14" x14ac:dyDescent="0.25">
      <c r="A36" s="21" t="s">
        <v>97</v>
      </c>
      <c r="B36" s="18">
        <v>692</v>
      </c>
      <c r="C36" s="18">
        <v>599</v>
      </c>
      <c r="D36" s="18">
        <v>47</v>
      </c>
      <c r="E36" s="18">
        <v>395</v>
      </c>
      <c r="F36" s="18">
        <v>200</v>
      </c>
      <c r="G36" s="18">
        <v>386</v>
      </c>
      <c r="H36" s="18">
        <v>114</v>
      </c>
      <c r="I36" s="18">
        <v>0</v>
      </c>
      <c r="J36" s="18">
        <v>5</v>
      </c>
      <c r="K36" s="18">
        <v>0</v>
      </c>
      <c r="L36" s="18">
        <v>0</v>
      </c>
      <c r="M36" s="60">
        <f t="shared" si="0"/>
        <v>2438</v>
      </c>
      <c r="N36" s="17" t="s">
        <v>98</v>
      </c>
    </row>
    <row r="37" spans="1:14" x14ac:dyDescent="0.25">
      <c r="A37" s="50" t="s">
        <v>99</v>
      </c>
      <c r="B37" s="51">
        <v>1285</v>
      </c>
      <c r="C37" s="51">
        <v>489</v>
      </c>
      <c r="D37" s="51">
        <v>41</v>
      </c>
      <c r="E37" s="51">
        <v>145</v>
      </c>
      <c r="F37" s="51">
        <v>86</v>
      </c>
      <c r="G37" s="51">
        <v>192</v>
      </c>
      <c r="H37" s="51">
        <v>29</v>
      </c>
      <c r="I37" s="51">
        <v>2</v>
      </c>
      <c r="J37" s="51">
        <v>1</v>
      </c>
      <c r="K37" s="51">
        <v>0</v>
      </c>
      <c r="L37" s="51">
        <v>2</v>
      </c>
      <c r="M37" s="59">
        <f t="shared" si="0"/>
        <v>2272</v>
      </c>
      <c r="N37" s="17" t="s">
        <v>100</v>
      </c>
    </row>
    <row r="38" spans="1:14" x14ac:dyDescent="0.25">
      <c r="A38" s="21" t="s">
        <v>101</v>
      </c>
      <c r="B38" s="18">
        <v>105</v>
      </c>
      <c r="C38" s="18">
        <v>85</v>
      </c>
      <c r="D38" s="18">
        <v>6</v>
      </c>
      <c r="E38" s="18">
        <v>107</v>
      </c>
      <c r="F38" s="18">
        <v>2</v>
      </c>
      <c r="G38" s="18">
        <v>66</v>
      </c>
      <c r="H38" s="18">
        <v>67</v>
      </c>
      <c r="I38" s="18">
        <v>0</v>
      </c>
      <c r="J38" s="18">
        <v>0</v>
      </c>
      <c r="K38" s="18">
        <v>1</v>
      </c>
      <c r="L38" s="18">
        <v>0</v>
      </c>
      <c r="M38" s="60">
        <f t="shared" si="0"/>
        <v>439</v>
      </c>
      <c r="N38" s="17" t="s">
        <v>102</v>
      </c>
    </row>
    <row r="39" spans="1:14" ht="10.5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 x14ac:dyDescent="0.25">
      <c r="A40" s="48" t="s">
        <v>42</v>
      </c>
      <c r="B40" s="49">
        <f>SUM(B7:B38)</f>
        <v>36970</v>
      </c>
      <c r="C40" s="49">
        <f t="shared" ref="C40:M40" si="1">SUM(C7:C38)</f>
        <v>18836</v>
      </c>
      <c r="D40" s="49">
        <f t="shared" si="1"/>
        <v>1943</v>
      </c>
      <c r="E40" s="49">
        <f t="shared" si="1"/>
        <v>15318</v>
      </c>
      <c r="F40" s="49">
        <f t="shared" si="1"/>
        <v>2797</v>
      </c>
      <c r="G40" s="49">
        <f t="shared" si="1"/>
        <v>21415</v>
      </c>
      <c r="H40" s="49">
        <f t="shared" si="1"/>
        <v>4335</v>
      </c>
      <c r="I40" s="49">
        <f t="shared" si="1"/>
        <v>37</v>
      </c>
      <c r="J40" s="49">
        <f t="shared" si="1"/>
        <v>231</v>
      </c>
      <c r="K40" s="49">
        <f t="shared" si="1"/>
        <v>84</v>
      </c>
      <c r="L40" s="49">
        <f t="shared" si="1"/>
        <v>55</v>
      </c>
      <c r="M40" s="49">
        <f t="shared" si="1"/>
        <v>102021</v>
      </c>
    </row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workbookViewId="0">
      <selection activeCell="A49" sqref="A49"/>
    </sheetView>
  </sheetViews>
  <sheetFormatPr baseColWidth="10" defaultRowHeight="15" x14ac:dyDescent="0.25"/>
  <cols>
    <col min="1" max="1" width="21.7109375" style="6" customWidth="1"/>
    <col min="2" max="2" width="11.42578125" style="6"/>
    <col min="3" max="3" width="14.28515625" style="6" customWidth="1"/>
    <col min="4" max="4" width="11.42578125" style="6"/>
    <col min="5" max="5" width="6.140625" style="6" customWidth="1"/>
    <col min="6" max="6" width="21.42578125" style="6" customWidth="1"/>
    <col min="7" max="16384" width="11.42578125" style="6"/>
  </cols>
  <sheetData>
    <row r="2" spans="1:7" ht="17.25" x14ac:dyDescent="0.3">
      <c r="A2" s="19" t="s">
        <v>132</v>
      </c>
      <c r="B2" s="20"/>
      <c r="C2" s="20"/>
      <c r="D2" s="20"/>
      <c r="E2" s="20"/>
      <c r="F2" s="20"/>
    </row>
    <row r="4" spans="1:7" ht="15.75" x14ac:dyDescent="0.25">
      <c r="A4" s="54" t="s">
        <v>37</v>
      </c>
      <c r="B4" s="54" t="s">
        <v>22</v>
      </c>
      <c r="C4" s="54" t="s">
        <v>2</v>
      </c>
    </row>
    <row r="5" spans="1:7" ht="4.5" customHeight="1" x14ac:dyDescent="0.25">
      <c r="A5" s="15"/>
      <c r="B5" s="15"/>
      <c r="C5" s="15"/>
    </row>
    <row r="6" spans="1:7" x14ac:dyDescent="0.25">
      <c r="A6" s="57" t="s">
        <v>38</v>
      </c>
      <c r="B6" s="52">
        <v>944</v>
      </c>
      <c r="C6" s="53">
        <v>21.2</v>
      </c>
      <c r="F6" s="7"/>
      <c r="G6" s="8"/>
    </row>
    <row r="7" spans="1:7" x14ac:dyDescent="0.25">
      <c r="A7" s="58" t="s">
        <v>39</v>
      </c>
      <c r="B7" s="22">
        <v>28</v>
      </c>
      <c r="C7" s="23">
        <f>B7/$B$12*100</f>
        <v>0.62695924764890276</v>
      </c>
      <c r="F7" s="7"/>
      <c r="G7" s="8"/>
    </row>
    <row r="8" spans="1:7" x14ac:dyDescent="0.25">
      <c r="A8" s="57" t="s">
        <v>40</v>
      </c>
      <c r="B8" s="52">
        <v>3458</v>
      </c>
      <c r="C8" s="53">
        <f>B8/$B$12*100</f>
        <v>77.429467084639498</v>
      </c>
      <c r="F8" s="7"/>
      <c r="G8" s="8"/>
    </row>
    <row r="9" spans="1:7" x14ac:dyDescent="0.25">
      <c r="A9" s="58" t="s">
        <v>130</v>
      </c>
      <c r="B9" s="22">
        <v>14</v>
      </c>
      <c r="C9" s="23">
        <f>B9/$B$12*100</f>
        <v>0.31347962382445138</v>
      </c>
      <c r="F9" s="7"/>
      <c r="G9" s="8"/>
    </row>
    <row r="10" spans="1:7" x14ac:dyDescent="0.25">
      <c r="A10" s="57" t="s">
        <v>41</v>
      </c>
      <c r="B10" s="52">
        <v>22</v>
      </c>
      <c r="C10" s="53">
        <f>B10/$B$12*100</f>
        <v>0.49261083743842365</v>
      </c>
      <c r="F10" s="7"/>
      <c r="G10" s="8"/>
    </row>
    <row r="11" spans="1:7" ht="8.25" customHeight="1" x14ac:dyDescent="0.25">
      <c r="A11" s="16"/>
      <c r="B11" s="16"/>
      <c r="C11" s="16"/>
      <c r="F11" s="7"/>
      <c r="G11" s="8"/>
    </row>
    <row r="12" spans="1:7" ht="15.75" x14ac:dyDescent="0.25">
      <c r="A12" s="54" t="s">
        <v>22</v>
      </c>
      <c r="B12" s="55">
        <f>SUM(B6:B10)</f>
        <v>4466</v>
      </c>
      <c r="C12" s="55">
        <f>SUM(C6:C10)</f>
        <v>100.06251679355127</v>
      </c>
      <c r="F12" s="7"/>
      <c r="G12" s="8"/>
    </row>
    <row r="13" spans="1:7" x14ac:dyDescent="0.25">
      <c r="F13" s="7"/>
      <c r="G13" s="8"/>
    </row>
    <row r="14" spans="1:7" ht="15" hidden="1" customHeight="1" x14ac:dyDescent="0.25">
      <c r="F14" s="7"/>
      <c r="G14" s="8"/>
    </row>
    <row r="15" spans="1:7" ht="15" hidden="1" customHeight="1" x14ac:dyDescent="0.25">
      <c r="F15" s="7"/>
      <c r="G15" s="8"/>
    </row>
    <row r="16" spans="1:7" ht="15" hidden="1" customHeight="1" x14ac:dyDescent="0.25">
      <c r="F16" s="7"/>
      <c r="G16" s="8"/>
    </row>
    <row r="17" spans="6:7" ht="15" hidden="1" customHeight="1" x14ac:dyDescent="0.25">
      <c r="F17" s="7"/>
      <c r="G17" s="8"/>
    </row>
    <row r="18" spans="6:7" ht="15" hidden="1" customHeight="1" x14ac:dyDescent="0.25">
      <c r="F18" s="7"/>
      <c r="G18" s="8"/>
    </row>
    <row r="19" spans="6:7" ht="15" hidden="1" customHeight="1" x14ac:dyDescent="0.25">
      <c r="F19" s="7"/>
      <c r="G19" s="8"/>
    </row>
    <row r="20" spans="6:7" x14ac:dyDescent="0.25">
      <c r="F20" s="7"/>
      <c r="G20" s="8"/>
    </row>
    <row r="21" spans="6:7" ht="15" hidden="1" customHeight="1" x14ac:dyDescent="0.25">
      <c r="F21" s="7"/>
      <c r="G21" s="8"/>
    </row>
    <row r="22" spans="6:7" ht="15" hidden="1" customHeight="1" x14ac:dyDescent="0.25"/>
    <row r="23" spans="6:7" ht="15" hidden="1" customHeight="1" x14ac:dyDescent="0.25"/>
    <row r="24" spans="6:7" ht="15" hidden="1" customHeight="1" x14ac:dyDescent="0.25"/>
    <row r="25" spans="6:7" ht="15" hidden="1" customHeight="1" x14ac:dyDescent="0.25"/>
    <row r="38" spans="1:1" x14ac:dyDescent="0.25">
      <c r="A38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A55" sqref="A55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customWidth="1"/>
    <col min="6" max="6" width="9.7109375" style="6" customWidth="1"/>
    <col min="7" max="8" width="13.7109375" style="6" customWidth="1"/>
    <col min="9" max="16384" width="11.42578125" style="6"/>
  </cols>
  <sheetData>
    <row r="2" spans="1:6" ht="17.25" x14ac:dyDescent="0.3">
      <c r="A2" s="19" t="s">
        <v>135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5" t="s">
        <v>24</v>
      </c>
      <c r="B4" s="46" t="s">
        <v>25</v>
      </c>
      <c r="C4" s="45" t="s">
        <v>26</v>
      </c>
      <c r="D4" s="45" t="s">
        <v>2</v>
      </c>
      <c r="E4" s="45" t="s">
        <v>27</v>
      </c>
      <c r="F4" s="45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1" t="s">
        <v>28</v>
      </c>
      <c r="B6" s="42" t="s">
        <v>29</v>
      </c>
      <c r="C6" s="43">
        <v>1455</v>
      </c>
      <c r="D6" s="44">
        <f>C6*100/$C$14</f>
        <v>91.451917033312384</v>
      </c>
      <c r="E6" s="43">
        <v>2251</v>
      </c>
      <c r="F6" s="44">
        <f>E6*100/$E$14</f>
        <v>50.403045230631434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1" t="s">
        <v>30</v>
      </c>
      <c r="B8" s="42" t="s">
        <v>31</v>
      </c>
      <c r="C8" s="43">
        <v>120</v>
      </c>
      <c r="D8" s="44">
        <f>C8*100/$C$14</f>
        <v>7.5424261470773102</v>
      </c>
      <c r="E8" s="43">
        <v>1224</v>
      </c>
      <c r="F8" s="44">
        <f>E8*100/$E$14</f>
        <v>27.407075682937752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1" t="s">
        <v>32</v>
      </c>
      <c r="B10" s="42" t="s">
        <v>33</v>
      </c>
      <c r="C10" s="43">
        <v>13</v>
      </c>
      <c r="D10" s="44">
        <f>C10*100/$C$14</f>
        <v>0.8170961659333752</v>
      </c>
      <c r="E10" s="43">
        <v>657</v>
      </c>
      <c r="F10" s="44">
        <f>E10*100/$E$14</f>
        <v>14.711150918047469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1" t="s">
        <v>34</v>
      </c>
      <c r="B12" s="42" t="s">
        <v>125</v>
      </c>
      <c r="C12" s="43">
        <v>3</v>
      </c>
      <c r="D12" s="44">
        <f>C12*100/$C$14</f>
        <v>0.18856065367693275</v>
      </c>
      <c r="E12" s="43">
        <v>334</v>
      </c>
      <c r="F12" s="44">
        <f>E12*100/$E$14</f>
        <v>7.4787281683833404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5" t="s">
        <v>35</v>
      </c>
      <c r="B14" s="47"/>
      <c r="C14" s="46">
        <f>SUM(C6:C12)</f>
        <v>1591</v>
      </c>
      <c r="D14" s="46">
        <f>SUM(D6:D12)</f>
        <v>100</v>
      </c>
      <c r="E14" s="46">
        <f>SUM(E6:E12)</f>
        <v>4466</v>
      </c>
      <c r="F14" s="46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9"/>
  <sheetViews>
    <sheetView workbookViewId="0">
      <selection activeCell="A55" sqref="A55"/>
    </sheetView>
  </sheetViews>
  <sheetFormatPr baseColWidth="10" defaultRowHeight="15" x14ac:dyDescent="0.25"/>
  <cols>
    <col min="1" max="1" width="20.5703125" style="6" bestFit="1" customWidth="1"/>
    <col min="2" max="3" width="11.42578125" style="6"/>
    <col min="4" max="4" width="15.28515625" style="6" customWidth="1"/>
    <col min="5" max="5" width="13.28515625" style="6" customWidth="1"/>
    <col min="6" max="6" width="13.140625" style="6" customWidth="1"/>
    <col min="7" max="7" width="11" style="6" customWidth="1"/>
    <col min="8" max="16384" width="11.42578125" style="6"/>
  </cols>
  <sheetData>
    <row r="2" spans="1:8" ht="17.25" x14ac:dyDescent="0.3">
      <c r="A2" s="19" t="s">
        <v>131</v>
      </c>
      <c r="B2" s="20"/>
      <c r="C2" s="20"/>
      <c r="D2" s="20"/>
      <c r="E2" s="20"/>
      <c r="F2" s="20"/>
      <c r="G2" s="20"/>
      <c r="H2" s="20"/>
    </row>
    <row r="3" spans="1:8" ht="17.25" x14ac:dyDescent="0.3">
      <c r="A3" s="20"/>
      <c r="B3" s="20"/>
      <c r="C3" s="20"/>
      <c r="D3" s="20"/>
      <c r="E3" s="20"/>
      <c r="F3" s="20"/>
      <c r="G3" s="20"/>
      <c r="H3" s="20"/>
    </row>
    <row r="4" spans="1:8" ht="34.5" customHeight="1" x14ac:dyDescent="0.25">
      <c r="A4" s="35" t="s">
        <v>104</v>
      </c>
      <c r="B4" s="35" t="s">
        <v>38</v>
      </c>
      <c r="C4" s="35" t="s">
        <v>39</v>
      </c>
      <c r="D4" s="35" t="s">
        <v>40</v>
      </c>
      <c r="E4" s="35" t="s">
        <v>130</v>
      </c>
      <c r="F4" s="35" t="s">
        <v>41</v>
      </c>
      <c r="G4" s="35" t="s">
        <v>22</v>
      </c>
    </row>
    <row r="5" spans="1:8" ht="9" customHeight="1" x14ac:dyDescent="0.25">
      <c r="A5" s="25"/>
      <c r="B5" s="25"/>
      <c r="C5" s="25"/>
      <c r="D5" s="25"/>
      <c r="E5" s="25"/>
      <c r="F5" s="25"/>
      <c r="G5" s="25"/>
    </row>
    <row r="6" spans="1:8" x14ac:dyDescent="0.25">
      <c r="A6" s="50" t="s">
        <v>43</v>
      </c>
      <c r="B6" s="51">
        <v>4</v>
      </c>
      <c r="C6" s="51">
        <v>0</v>
      </c>
      <c r="D6" s="51">
        <v>166</v>
      </c>
      <c r="E6" s="51">
        <v>0</v>
      </c>
      <c r="F6" s="51">
        <v>0</v>
      </c>
      <c r="G6" s="59">
        <f t="shared" ref="G6:G37" si="0">SUM(B6:F6)</f>
        <v>170</v>
      </c>
      <c r="H6" s="17" t="s">
        <v>44</v>
      </c>
    </row>
    <row r="7" spans="1:8" x14ac:dyDescent="0.25">
      <c r="A7" s="21" t="s">
        <v>45</v>
      </c>
      <c r="B7" s="18">
        <v>64</v>
      </c>
      <c r="C7" s="18">
        <v>1</v>
      </c>
      <c r="D7" s="18">
        <v>81</v>
      </c>
      <c r="E7" s="18">
        <v>1</v>
      </c>
      <c r="F7" s="18">
        <v>3</v>
      </c>
      <c r="G7" s="60">
        <f t="shared" si="0"/>
        <v>150</v>
      </c>
      <c r="H7" s="17" t="s">
        <v>46</v>
      </c>
    </row>
    <row r="8" spans="1:8" x14ac:dyDescent="0.25">
      <c r="A8" s="50" t="s">
        <v>47</v>
      </c>
      <c r="B8" s="51">
        <v>35</v>
      </c>
      <c r="C8" s="51">
        <v>0</v>
      </c>
      <c r="D8" s="51">
        <v>68</v>
      </c>
      <c r="E8" s="51">
        <v>1</v>
      </c>
      <c r="F8" s="51">
        <v>5</v>
      </c>
      <c r="G8" s="59">
        <f t="shared" si="0"/>
        <v>109</v>
      </c>
      <c r="H8" s="17" t="s">
        <v>48</v>
      </c>
    </row>
    <row r="9" spans="1:8" x14ac:dyDescent="0.25">
      <c r="A9" s="21" t="s">
        <v>49</v>
      </c>
      <c r="B9" s="18">
        <v>1</v>
      </c>
      <c r="C9" s="18">
        <v>2</v>
      </c>
      <c r="D9" s="18">
        <v>36</v>
      </c>
      <c r="E9" s="18">
        <v>0</v>
      </c>
      <c r="F9" s="18">
        <v>0</v>
      </c>
      <c r="G9" s="60">
        <f t="shared" si="0"/>
        <v>39</v>
      </c>
      <c r="H9" s="17" t="s">
        <v>128</v>
      </c>
    </row>
    <row r="10" spans="1:8" x14ac:dyDescent="0.25">
      <c r="A10" s="50" t="s">
        <v>50</v>
      </c>
      <c r="B10" s="51">
        <v>20</v>
      </c>
      <c r="C10" s="51">
        <v>0</v>
      </c>
      <c r="D10" s="51">
        <v>28</v>
      </c>
      <c r="E10" s="51">
        <v>0</v>
      </c>
      <c r="F10" s="51">
        <v>0</v>
      </c>
      <c r="G10" s="59">
        <f t="shared" si="0"/>
        <v>48</v>
      </c>
      <c r="H10" s="17" t="s">
        <v>51</v>
      </c>
    </row>
    <row r="11" spans="1:8" x14ac:dyDescent="0.25">
      <c r="A11" s="21" t="s">
        <v>52</v>
      </c>
      <c r="B11" s="18">
        <v>16</v>
      </c>
      <c r="C11" s="18">
        <v>0</v>
      </c>
      <c r="D11" s="18">
        <v>66</v>
      </c>
      <c r="E11" s="18">
        <v>0</v>
      </c>
      <c r="F11" s="18">
        <v>0</v>
      </c>
      <c r="G11" s="60">
        <f t="shared" si="0"/>
        <v>82</v>
      </c>
      <c r="H11" s="17" t="s">
        <v>53</v>
      </c>
    </row>
    <row r="12" spans="1:8" x14ac:dyDescent="0.25">
      <c r="A12" s="50" t="s">
        <v>126</v>
      </c>
      <c r="B12" s="51">
        <v>125</v>
      </c>
      <c r="C12" s="51">
        <v>2</v>
      </c>
      <c r="D12" s="51">
        <v>702</v>
      </c>
      <c r="E12" s="51">
        <v>0</v>
      </c>
      <c r="F12" s="51">
        <v>0</v>
      </c>
      <c r="G12" s="59">
        <f>SUM(B12:F12)</f>
        <v>829</v>
      </c>
      <c r="H12" s="17" t="s">
        <v>127</v>
      </c>
    </row>
    <row r="13" spans="1:8" x14ac:dyDescent="0.25">
      <c r="A13" s="21" t="s">
        <v>54</v>
      </c>
      <c r="B13" s="18">
        <v>19</v>
      </c>
      <c r="C13" s="18">
        <v>0</v>
      </c>
      <c r="D13" s="18">
        <v>109</v>
      </c>
      <c r="E13" s="18">
        <v>0</v>
      </c>
      <c r="F13" s="18">
        <v>2</v>
      </c>
      <c r="G13" s="60">
        <f t="shared" si="0"/>
        <v>130</v>
      </c>
      <c r="H13" s="17" t="s">
        <v>55</v>
      </c>
    </row>
    <row r="14" spans="1:8" x14ac:dyDescent="0.25">
      <c r="A14" s="50" t="s">
        <v>56</v>
      </c>
      <c r="B14" s="51">
        <v>3</v>
      </c>
      <c r="C14" s="51">
        <v>0</v>
      </c>
      <c r="D14" s="51">
        <v>18</v>
      </c>
      <c r="E14" s="51">
        <v>0</v>
      </c>
      <c r="F14" s="51">
        <v>0</v>
      </c>
      <c r="G14" s="59">
        <f t="shared" si="0"/>
        <v>21</v>
      </c>
      <c r="H14" s="17" t="s">
        <v>57</v>
      </c>
    </row>
    <row r="15" spans="1:8" x14ac:dyDescent="0.25">
      <c r="A15" s="21" t="s">
        <v>58</v>
      </c>
      <c r="B15" s="18">
        <v>8</v>
      </c>
      <c r="C15" s="18">
        <v>0</v>
      </c>
      <c r="D15" s="18">
        <v>28</v>
      </c>
      <c r="E15" s="18">
        <v>0</v>
      </c>
      <c r="F15" s="18">
        <v>0</v>
      </c>
      <c r="G15" s="60">
        <f t="shared" si="0"/>
        <v>36</v>
      </c>
      <c r="H15" s="17" t="s">
        <v>59</v>
      </c>
    </row>
    <row r="16" spans="1:8" x14ac:dyDescent="0.25">
      <c r="A16" s="50" t="s">
        <v>68</v>
      </c>
      <c r="B16" s="51">
        <v>17</v>
      </c>
      <c r="C16" s="51">
        <v>0</v>
      </c>
      <c r="D16" s="51">
        <v>67</v>
      </c>
      <c r="E16" s="51">
        <v>0</v>
      </c>
      <c r="F16" s="51">
        <v>0</v>
      </c>
      <c r="G16" s="59">
        <f>SUM(B16:F16)</f>
        <v>84</v>
      </c>
      <c r="H16" s="17" t="s">
        <v>69</v>
      </c>
    </row>
    <row r="17" spans="1:8" x14ac:dyDescent="0.25">
      <c r="A17" s="21" t="s">
        <v>60</v>
      </c>
      <c r="B17" s="18">
        <v>109</v>
      </c>
      <c r="C17" s="18">
        <v>0</v>
      </c>
      <c r="D17" s="18">
        <v>121</v>
      </c>
      <c r="E17" s="18">
        <v>0</v>
      </c>
      <c r="F17" s="18">
        <v>0</v>
      </c>
      <c r="G17" s="60">
        <f t="shared" si="0"/>
        <v>230</v>
      </c>
      <c r="H17" s="17" t="s">
        <v>61</v>
      </c>
    </row>
    <row r="18" spans="1:8" x14ac:dyDescent="0.25">
      <c r="A18" s="50" t="s">
        <v>62</v>
      </c>
      <c r="B18" s="51">
        <v>6</v>
      </c>
      <c r="C18" s="51">
        <v>1</v>
      </c>
      <c r="D18" s="51">
        <v>21</v>
      </c>
      <c r="E18" s="51">
        <v>0</v>
      </c>
      <c r="F18" s="51">
        <v>0</v>
      </c>
      <c r="G18" s="59">
        <f t="shared" si="0"/>
        <v>28</v>
      </c>
      <c r="H18" s="17" t="s">
        <v>63</v>
      </c>
    </row>
    <row r="19" spans="1:8" x14ac:dyDescent="0.25">
      <c r="A19" s="21" t="s">
        <v>64</v>
      </c>
      <c r="B19" s="18">
        <v>7</v>
      </c>
      <c r="C19" s="18">
        <v>0</v>
      </c>
      <c r="D19" s="18">
        <v>13</v>
      </c>
      <c r="E19" s="18">
        <v>0</v>
      </c>
      <c r="F19" s="18">
        <v>0</v>
      </c>
      <c r="G19" s="60">
        <f t="shared" si="0"/>
        <v>20</v>
      </c>
      <c r="H19" s="17" t="s">
        <v>65</v>
      </c>
    </row>
    <row r="20" spans="1:8" x14ac:dyDescent="0.25">
      <c r="A20" s="50" t="s">
        <v>66</v>
      </c>
      <c r="B20" s="51">
        <v>103</v>
      </c>
      <c r="C20" s="51">
        <v>0</v>
      </c>
      <c r="D20" s="51">
        <v>291</v>
      </c>
      <c r="E20" s="51">
        <v>0</v>
      </c>
      <c r="F20" s="51">
        <v>0</v>
      </c>
      <c r="G20" s="59">
        <f t="shared" si="0"/>
        <v>394</v>
      </c>
      <c r="H20" s="17" t="s">
        <v>67</v>
      </c>
    </row>
    <row r="21" spans="1:8" x14ac:dyDescent="0.25">
      <c r="A21" s="21" t="s">
        <v>70</v>
      </c>
      <c r="B21" s="18">
        <v>26</v>
      </c>
      <c r="C21" s="18">
        <v>0</v>
      </c>
      <c r="D21" s="18">
        <v>324</v>
      </c>
      <c r="E21" s="18">
        <v>0</v>
      </c>
      <c r="F21" s="18">
        <v>0</v>
      </c>
      <c r="G21" s="60">
        <f t="shared" si="0"/>
        <v>350</v>
      </c>
      <c r="H21" s="17" t="s">
        <v>71</v>
      </c>
    </row>
    <row r="22" spans="1:8" x14ac:dyDescent="0.25">
      <c r="A22" s="50" t="s">
        <v>72</v>
      </c>
      <c r="B22" s="51">
        <v>4</v>
      </c>
      <c r="C22" s="51">
        <v>0</v>
      </c>
      <c r="D22" s="51">
        <v>15</v>
      </c>
      <c r="E22" s="51">
        <v>0</v>
      </c>
      <c r="F22" s="51">
        <v>0</v>
      </c>
      <c r="G22" s="59">
        <f t="shared" si="0"/>
        <v>19</v>
      </c>
      <c r="H22" s="17" t="s">
        <v>73</v>
      </c>
    </row>
    <row r="23" spans="1:8" x14ac:dyDescent="0.25">
      <c r="A23" s="21" t="s">
        <v>74</v>
      </c>
      <c r="B23" s="18">
        <v>5</v>
      </c>
      <c r="C23" s="18">
        <v>0</v>
      </c>
      <c r="D23" s="18">
        <v>6</v>
      </c>
      <c r="E23" s="18">
        <v>0</v>
      </c>
      <c r="F23" s="18">
        <v>0</v>
      </c>
      <c r="G23" s="60">
        <f t="shared" si="0"/>
        <v>11</v>
      </c>
      <c r="H23" s="17" t="s">
        <v>75</v>
      </c>
    </row>
    <row r="24" spans="1:8" x14ac:dyDescent="0.25">
      <c r="A24" s="50" t="s">
        <v>76</v>
      </c>
      <c r="B24" s="51">
        <v>47</v>
      </c>
      <c r="C24" s="51">
        <v>0</v>
      </c>
      <c r="D24" s="51">
        <v>307</v>
      </c>
      <c r="E24" s="51">
        <v>0</v>
      </c>
      <c r="F24" s="51">
        <v>2</v>
      </c>
      <c r="G24" s="59">
        <f t="shared" si="0"/>
        <v>356</v>
      </c>
      <c r="H24" s="17" t="s">
        <v>77</v>
      </c>
    </row>
    <row r="25" spans="1:8" x14ac:dyDescent="0.25">
      <c r="A25" s="21" t="s">
        <v>78</v>
      </c>
      <c r="B25" s="18">
        <v>9</v>
      </c>
      <c r="C25" s="18">
        <v>0</v>
      </c>
      <c r="D25" s="18">
        <v>20</v>
      </c>
      <c r="E25" s="18">
        <v>0</v>
      </c>
      <c r="F25" s="18">
        <v>0</v>
      </c>
      <c r="G25" s="60">
        <f t="shared" si="0"/>
        <v>29</v>
      </c>
      <c r="H25" s="17" t="s">
        <v>79</v>
      </c>
    </row>
    <row r="26" spans="1:8" x14ac:dyDescent="0.25">
      <c r="A26" s="50" t="s">
        <v>80</v>
      </c>
      <c r="B26" s="51">
        <v>17</v>
      </c>
      <c r="C26" s="51">
        <v>10</v>
      </c>
      <c r="D26" s="51">
        <v>35</v>
      </c>
      <c r="E26" s="51">
        <v>0</v>
      </c>
      <c r="F26" s="51">
        <v>1</v>
      </c>
      <c r="G26" s="59">
        <f t="shared" si="0"/>
        <v>63</v>
      </c>
      <c r="H26" s="17" t="s">
        <v>81</v>
      </c>
    </row>
    <row r="27" spans="1:8" x14ac:dyDescent="0.25">
      <c r="A27" s="21" t="s">
        <v>82</v>
      </c>
      <c r="B27" s="18">
        <v>30</v>
      </c>
      <c r="C27" s="18">
        <v>0</v>
      </c>
      <c r="D27" s="18">
        <v>124</v>
      </c>
      <c r="E27" s="18">
        <v>0</v>
      </c>
      <c r="F27" s="18">
        <v>0</v>
      </c>
      <c r="G27" s="60">
        <f t="shared" si="0"/>
        <v>154</v>
      </c>
      <c r="H27" s="17" t="s">
        <v>83</v>
      </c>
    </row>
    <row r="28" spans="1:8" x14ac:dyDescent="0.25">
      <c r="A28" s="50" t="s">
        <v>84</v>
      </c>
      <c r="B28" s="51">
        <v>15</v>
      </c>
      <c r="C28" s="51">
        <v>5</v>
      </c>
      <c r="D28" s="51">
        <v>59</v>
      </c>
      <c r="E28" s="51">
        <v>0</v>
      </c>
      <c r="F28" s="51">
        <v>0</v>
      </c>
      <c r="G28" s="59">
        <f t="shared" si="0"/>
        <v>79</v>
      </c>
      <c r="H28" s="17" t="s">
        <v>85</v>
      </c>
    </row>
    <row r="29" spans="1:8" x14ac:dyDescent="0.25">
      <c r="A29" s="21" t="s">
        <v>86</v>
      </c>
      <c r="B29" s="18">
        <v>6</v>
      </c>
      <c r="C29" s="18">
        <v>0</v>
      </c>
      <c r="D29" s="18">
        <v>34</v>
      </c>
      <c r="E29" s="18">
        <v>0</v>
      </c>
      <c r="F29" s="18">
        <v>0</v>
      </c>
      <c r="G29" s="60">
        <f t="shared" si="0"/>
        <v>40</v>
      </c>
      <c r="H29" s="17" t="s">
        <v>87</v>
      </c>
    </row>
    <row r="30" spans="1:8" x14ac:dyDescent="0.25">
      <c r="A30" s="50" t="s">
        <v>88</v>
      </c>
      <c r="B30" s="51">
        <v>22</v>
      </c>
      <c r="C30" s="51">
        <v>1</v>
      </c>
      <c r="D30" s="51">
        <v>187</v>
      </c>
      <c r="E30" s="51">
        <v>12</v>
      </c>
      <c r="F30" s="51">
        <v>1</v>
      </c>
      <c r="G30" s="59">
        <f t="shared" si="0"/>
        <v>223</v>
      </c>
      <c r="H30" s="17" t="s">
        <v>89</v>
      </c>
    </row>
    <row r="31" spans="1:8" x14ac:dyDescent="0.25">
      <c r="A31" s="21" t="s">
        <v>90</v>
      </c>
      <c r="B31" s="18">
        <v>99</v>
      </c>
      <c r="C31" s="18">
        <v>5</v>
      </c>
      <c r="D31" s="18">
        <v>116</v>
      </c>
      <c r="E31" s="18">
        <v>0</v>
      </c>
      <c r="F31" s="18">
        <v>4</v>
      </c>
      <c r="G31" s="60">
        <f t="shared" si="0"/>
        <v>224</v>
      </c>
      <c r="H31" s="17" t="s">
        <v>91</v>
      </c>
    </row>
    <row r="32" spans="1:8" x14ac:dyDescent="0.25">
      <c r="A32" s="50" t="s">
        <v>92</v>
      </c>
      <c r="B32" s="51">
        <v>60</v>
      </c>
      <c r="C32" s="51">
        <v>0</v>
      </c>
      <c r="D32" s="51">
        <v>102</v>
      </c>
      <c r="E32" s="51">
        <v>0</v>
      </c>
      <c r="F32" s="51">
        <v>0</v>
      </c>
      <c r="G32" s="59">
        <f t="shared" si="0"/>
        <v>162</v>
      </c>
      <c r="H32" s="17" t="s">
        <v>93</v>
      </c>
    </row>
    <row r="33" spans="1:8" x14ac:dyDescent="0.25">
      <c r="A33" s="21" t="s">
        <v>94</v>
      </c>
      <c r="B33" s="18">
        <v>21</v>
      </c>
      <c r="C33" s="18">
        <v>0</v>
      </c>
      <c r="D33" s="18">
        <v>61</v>
      </c>
      <c r="E33" s="18">
        <v>0</v>
      </c>
      <c r="F33" s="18">
        <v>3</v>
      </c>
      <c r="G33" s="60">
        <f t="shared" si="0"/>
        <v>85</v>
      </c>
      <c r="H33" s="17" t="s">
        <v>129</v>
      </c>
    </row>
    <row r="34" spans="1:8" x14ac:dyDescent="0.25">
      <c r="A34" s="50" t="s">
        <v>95</v>
      </c>
      <c r="B34" s="51">
        <v>2</v>
      </c>
      <c r="C34" s="51">
        <v>0</v>
      </c>
      <c r="D34" s="51">
        <v>5</v>
      </c>
      <c r="E34" s="51">
        <v>0</v>
      </c>
      <c r="F34" s="51">
        <v>0</v>
      </c>
      <c r="G34" s="59">
        <f t="shared" si="0"/>
        <v>7</v>
      </c>
      <c r="H34" s="17" t="s">
        <v>96</v>
      </c>
    </row>
    <row r="35" spans="1:8" x14ac:dyDescent="0.25">
      <c r="A35" s="21" t="s">
        <v>97</v>
      </c>
      <c r="B35" s="18">
        <v>23</v>
      </c>
      <c r="C35" s="18">
        <v>1</v>
      </c>
      <c r="D35" s="18">
        <v>161</v>
      </c>
      <c r="E35" s="18">
        <v>0</v>
      </c>
      <c r="F35" s="18">
        <v>0</v>
      </c>
      <c r="G35" s="60">
        <f t="shared" si="0"/>
        <v>185</v>
      </c>
      <c r="H35" s="17" t="s">
        <v>98</v>
      </c>
    </row>
    <row r="36" spans="1:8" x14ac:dyDescent="0.25">
      <c r="A36" s="50" t="s">
        <v>99</v>
      </c>
      <c r="B36" s="51">
        <v>11</v>
      </c>
      <c r="C36" s="51">
        <v>0</v>
      </c>
      <c r="D36" s="51">
        <v>69</v>
      </c>
      <c r="E36" s="51">
        <v>0</v>
      </c>
      <c r="F36" s="51">
        <v>1</v>
      </c>
      <c r="G36" s="59">
        <f t="shared" si="0"/>
        <v>81</v>
      </c>
      <c r="H36" s="17" t="s">
        <v>100</v>
      </c>
    </row>
    <row r="37" spans="1:8" x14ac:dyDescent="0.25">
      <c r="A37" s="21" t="s">
        <v>101</v>
      </c>
      <c r="B37" s="18">
        <v>10</v>
      </c>
      <c r="C37" s="18">
        <v>0</v>
      </c>
      <c r="D37" s="18">
        <v>18</v>
      </c>
      <c r="E37" s="18">
        <v>0</v>
      </c>
      <c r="F37" s="18">
        <v>0</v>
      </c>
      <c r="G37" s="60">
        <f t="shared" si="0"/>
        <v>28</v>
      </c>
      <c r="H37" s="17" t="s">
        <v>102</v>
      </c>
    </row>
    <row r="38" spans="1:8" ht="9" customHeight="1" x14ac:dyDescent="0.25">
      <c r="A38" s="25"/>
      <c r="B38" s="26"/>
      <c r="C38" s="26"/>
      <c r="D38" s="26"/>
      <c r="E38" s="26"/>
      <c r="F38" s="26"/>
      <c r="G38" s="26"/>
    </row>
    <row r="39" spans="1:8" x14ac:dyDescent="0.25">
      <c r="A39" s="48" t="s">
        <v>35</v>
      </c>
      <c r="B39" s="49">
        <f t="shared" ref="B39:G39" si="1">SUM(B6:B37)</f>
        <v>944</v>
      </c>
      <c r="C39" s="49">
        <f t="shared" si="1"/>
        <v>28</v>
      </c>
      <c r="D39" s="49">
        <f t="shared" si="1"/>
        <v>3458</v>
      </c>
      <c r="E39" s="49">
        <f t="shared" si="1"/>
        <v>14</v>
      </c>
      <c r="F39" s="49">
        <f t="shared" si="1"/>
        <v>22</v>
      </c>
      <c r="G39" s="49">
        <f t="shared" si="1"/>
        <v>4466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</cp:lastModifiedBy>
  <dcterms:created xsi:type="dcterms:W3CDTF">2011-03-03T01:10:55Z</dcterms:created>
  <dcterms:modified xsi:type="dcterms:W3CDTF">2020-06-22T16:38:55Z</dcterms:modified>
</cp:coreProperties>
</file>