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0\"/>
    </mc:Choice>
  </mc:AlternateContent>
  <xr:revisionPtr revIDLastSave="0" documentId="13_ncr:1_{7FDB773B-9B33-4828-BB82-70FE13DEFFC2}" xr6:coauthVersionLast="46" xr6:coauthVersionMax="46" xr10:uidLastSave="{00000000-0000-0000-0000-000000000000}"/>
  <bookViews>
    <workbookView xWindow="-120" yWindow="-120" windowWidth="20730" windowHeight="11160" tabRatio="597" xr2:uid="{00000000-000D-0000-FFFF-FFFF00000000}"/>
  </bookViews>
  <sheets>
    <sheet name="10.1.1" sheetId="10" r:id="rId1"/>
    <sheet name="10.1.2" sheetId="11" r:id="rId2"/>
    <sheet name="10.1.3" sheetId="7" r:id="rId3"/>
    <sheet name="10.1.4" sheetId="5" r:id="rId4"/>
    <sheet name="10.1.5" sheetId="6" r:id="rId5"/>
    <sheet name="10.1.6" sheetId="2" r:id="rId6"/>
    <sheet name="10.1.7" sheetId="3" r:id="rId7"/>
    <sheet name="10.1.8" sheetId="4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91029"/>
</workbook>
</file>

<file path=xl/calcChain.xml><?xml version="1.0" encoding="utf-8"?>
<calcChain xmlns="http://schemas.openxmlformats.org/spreadsheetml/2006/main">
  <c r="O39" i="7" l="1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C40" i="11" l="1"/>
  <c r="D40" i="11"/>
  <c r="E40" i="11"/>
  <c r="F40" i="11"/>
  <c r="G40" i="11"/>
  <c r="H8" i="11"/>
  <c r="H9" i="11"/>
  <c r="H10" i="11"/>
  <c r="H11" i="11"/>
  <c r="H12" i="11"/>
  <c r="H14" i="11"/>
  <c r="H15" i="11"/>
  <c r="H13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7" i="11"/>
  <c r="H40" i="11" l="1"/>
  <c r="D41" i="11" s="1"/>
  <c r="H31" i="6"/>
  <c r="B40" i="11"/>
  <c r="G41" i="11" l="1"/>
  <c r="C41" i="11"/>
  <c r="B41" i="11"/>
  <c r="E41" i="11"/>
  <c r="F41" i="11"/>
  <c r="H36" i="2"/>
  <c r="H41" i="11" l="1"/>
  <c r="O12" i="10"/>
  <c r="M45" i="10" l="1"/>
  <c r="L45" i="10"/>
  <c r="J45" i="10"/>
  <c r="N45" i="10" l="1"/>
  <c r="O14" i="10"/>
  <c r="O15" i="10"/>
  <c r="O16" i="10"/>
  <c r="O17" i="10"/>
  <c r="O19" i="10"/>
  <c r="O20" i="10"/>
  <c r="O18" i="10"/>
  <c r="O21" i="10"/>
  <c r="O22" i="10"/>
  <c r="O23" i="10"/>
  <c r="O24" i="10"/>
  <c r="O25" i="10"/>
  <c r="O26" i="10"/>
  <c r="O27" i="10"/>
  <c r="O28" i="10"/>
  <c r="K45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13" i="10"/>
  <c r="I45" i="10"/>
  <c r="G45" i="10"/>
  <c r="F45" i="10"/>
  <c r="E45" i="10"/>
  <c r="D45" i="10"/>
  <c r="H41" i="10"/>
  <c r="H12" i="10"/>
  <c r="H42" i="10"/>
  <c r="H40" i="10"/>
  <c r="H38" i="10"/>
  <c r="H36" i="10"/>
  <c r="H34" i="10"/>
  <c r="H32" i="10"/>
  <c r="H30" i="10"/>
  <c r="P30" i="10" s="1"/>
  <c r="H28" i="10"/>
  <c r="P28" i="10" s="1"/>
  <c r="H26" i="10"/>
  <c r="H24" i="10"/>
  <c r="H22" i="10"/>
  <c r="H18" i="10"/>
  <c r="H19" i="10"/>
  <c r="H16" i="10"/>
  <c r="H14" i="10"/>
  <c r="H43" i="10"/>
  <c r="H39" i="10"/>
  <c r="H37" i="10"/>
  <c r="H35" i="10"/>
  <c r="H33" i="10"/>
  <c r="H31" i="10"/>
  <c r="H29" i="10"/>
  <c r="H27" i="10"/>
  <c r="H25" i="10"/>
  <c r="H23" i="10"/>
  <c r="H21" i="10"/>
  <c r="H20" i="10"/>
  <c r="P20" i="10" s="1"/>
  <c r="H17" i="10"/>
  <c r="H15" i="10"/>
  <c r="H13" i="10"/>
  <c r="P27" i="10"/>
  <c r="B45" i="10"/>
  <c r="C45" i="10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4" i="7"/>
  <c r="H16" i="7"/>
  <c r="H15" i="7"/>
  <c r="H13" i="7"/>
  <c r="H12" i="7"/>
  <c r="H11" i="7"/>
  <c r="H10" i="7"/>
  <c r="H9" i="7"/>
  <c r="N41" i="7"/>
  <c r="M41" i="7"/>
  <c r="L41" i="7"/>
  <c r="K41" i="7"/>
  <c r="J41" i="7"/>
  <c r="I41" i="7"/>
  <c r="G41" i="7"/>
  <c r="F41" i="7"/>
  <c r="E41" i="7"/>
  <c r="D41" i="7"/>
  <c r="C41" i="7"/>
  <c r="B41" i="7"/>
  <c r="O39" i="6"/>
  <c r="H39" i="6"/>
  <c r="O38" i="6"/>
  <c r="H38" i="6"/>
  <c r="O37" i="6"/>
  <c r="H37" i="6"/>
  <c r="O36" i="6"/>
  <c r="H36" i="6"/>
  <c r="O35" i="6"/>
  <c r="H35" i="6"/>
  <c r="O34" i="6"/>
  <c r="H34" i="6"/>
  <c r="O33" i="6"/>
  <c r="H33" i="6"/>
  <c r="O32" i="6"/>
  <c r="H32" i="6"/>
  <c r="O31" i="6"/>
  <c r="P31" i="6" s="1"/>
  <c r="O30" i="6"/>
  <c r="H30" i="6"/>
  <c r="O29" i="6"/>
  <c r="H29" i="6"/>
  <c r="O28" i="6"/>
  <c r="H28" i="6"/>
  <c r="O27" i="6"/>
  <c r="H27" i="6"/>
  <c r="O26" i="6"/>
  <c r="H26" i="6"/>
  <c r="O25" i="6"/>
  <c r="H25" i="6"/>
  <c r="O24" i="6"/>
  <c r="H24" i="6"/>
  <c r="O23" i="6"/>
  <c r="H23" i="6"/>
  <c r="O22" i="6"/>
  <c r="H22" i="6"/>
  <c r="O21" i="6"/>
  <c r="H21" i="6"/>
  <c r="O20" i="6"/>
  <c r="H20" i="6"/>
  <c r="O19" i="6"/>
  <c r="H19" i="6"/>
  <c r="O18" i="6"/>
  <c r="H18" i="6"/>
  <c r="O17" i="6"/>
  <c r="H17" i="6"/>
  <c r="O14" i="6"/>
  <c r="H14" i="6"/>
  <c r="O16" i="6"/>
  <c r="H16" i="6"/>
  <c r="O15" i="6"/>
  <c r="H15" i="6"/>
  <c r="O13" i="6"/>
  <c r="H13" i="6"/>
  <c r="O12" i="6"/>
  <c r="H12" i="6"/>
  <c r="O11" i="6"/>
  <c r="H11" i="6"/>
  <c r="O10" i="6"/>
  <c r="H10" i="6"/>
  <c r="O9" i="6"/>
  <c r="H9" i="6"/>
  <c r="N41" i="6"/>
  <c r="M41" i="6"/>
  <c r="L41" i="6"/>
  <c r="K41" i="6"/>
  <c r="J41" i="6"/>
  <c r="I41" i="6"/>
  <c r="G41" i="6"/>
  <c r="F41" i="6"/>
  <c r="E41" i="6"/>
  <c r="D41" i="6"/>
  <c r="C41" i="6"/>
  <c r="B41" i="6"/>
  <c r="O39" i="5"/>
  <c r="H39" i="5"/>
  <c r="O38" i="5"/>
  <c r="H38" i="5"/>
  <c r="O37" i="5"/>
  <c r="H37" i="5"/>
  <c r="O36" i="5"/>
  <c r="H36" i="5"/>
  <c r="O35" i="5"/>
  <c r="H35" i="5"/>
  <c r="O34" i="5"/>
  <c r="H34" i="5"/>
  <c r="O33" i="5"/>
  <c r="H33" i="5"/>
  <c r="O32" i="5"/>
  <c r="H32" i="5"/>
  <c r="O31" i="5"/>
  <c r="H31" i="5"/>
  <c r="O30" i="5"/>
  <c r="H30" i="5"/>
  <c r="O29" i="5"/>
  <c r="H29" i="5"/>
  <c r="O28" i="5"/>
  <c r="H28" i="5"/>
  <c r="O27" i="5"/>
  <c r="H27" i="5"/>
  <c r="O26" i="5"/>
  <c r="H26" i="5"/>
  <c r="O25" i="5"/>
  <c r="H25" i="5"/>
  <c r="O24" i="5"/>
  <c r="H24" i="5"/>
  <c r="O23" i="5"/>
  <c r="H23" i="5"/>
  <c r="O22" i="5"/>
  <c r="H22" i="5"/>
  <c r="O21" i="5"/>
  <c r="H21" i="5"/>
  <c r="O20" i="5"/>
  <c r="H20" i="5"/>
  <c r="O19" i="5"/>
  <c r="H19" i="5"/>
  <c r="O18" i="5"/>
  <c r="H18" i="5"/>
  <c r="O17" i="5"/>
  <c r="H17" i="5"/>
  <c r="O14" i="5"/>
  <c r="H14" i="5"/>
  <c r="O16" i="5"/>
  <c r="H16" i="5"/>
  <c r="O15" i="5"/>
  <c r="H15" i="5"/>
  <c r="O13" i="5"/>
  <c r="H13" i="5"/>
  <c r="O12" i="5"/>
  <c r="H12" i="5"/>
  <c r="O11" i="5"/>
  <c r="H11" i="5"/>
  <c r="O10" i="5"/>
  <c r="H10" i="5"/>
  <c r="O9" i="5"/>
  <c r="H9" i="5"/>
  <c r="N41" i="5"/>
  <c r="M41" i="5"/>
  <c r="L41" i="5"/>
  <c r="K41" i="5"/>
  <c r="J41" i="5"/>
  <c r="I41" i="5"/>
  <c r="G41" i="5"/>
  <c r="F41" i="5"/>
  <c r="E41" i="5"/>
  <c r="D41" i="5"/>
  <c r="C41" i="5"/>
  <c r="B41" i="5"/>
  <c r="O39" i="4"/>
  <c r="H39" i="4"/>
  <c r="O38" i="4"/>
  <c r="H38" i="4"/>
  <c r="O37" i="4"/>
  <c r="H37" i="4"/>
  <c r="O36" i="4"/>
  <c r="H36" i="4"/>
  <c r="O35" i="4"/>
  <c r="H35" i="4"/>
  <c r="O34" i="4"/>
  <c r="H34" i="4"/>
  <c r="O33" i="4"/>
  <c r="H33" i="4"/>
  <c r="O32" i="4"/>
  <c r="H32" i="4"/>
  <c r="O31" i="4"/>
  <c r="H31" i="4"/>
  <c r="O30" i="4"/>
  <c r="H30" i="4"/>
  <c r="O29" i="4"/>
  <c r="H29" i="4"/>
  <c r="O28" i="4"/>
  <c r="H28" i="4"/>
  <c r="O27" i="4"/>
  <c r="H27" i="4"/>
  <c r="O26" i="4"/>
  <c r="H26" i="4"/>
  <c r="O25" i="4"/>
  <c r="H25" i="4"/>
  <c r="O24" i="4"/>
  <c r="H24" i="4"/>
  <c r="O23" i="4"/>
  <c r="H23" i="4"/>
  <c r="O22" i="4"/>
  <c r="H22" i="4"/>
  <c r="O21" i="4"/>
  <c r="H21" i="4"/>
  <c r="O20" i="4"/>
  <c r="H20" i="4"/>
  <c r="O19" i="4"/>
  <c r="H19" i="4"/>
  <c r="O18" i="4"/>
  <c r="H18" i="4"/>
  <c r="O17" i="4"/>
  <c r="H17" i="4"/>
  <c r="O14" i="4"/>
  <c r="H14" i="4"/>
  <c r="O16" i="4"/>
  <c r="H16" i="4"/>
  <c r="O15" i="4"/>
  <c r="H15" i="4"/>
  <c r="O13" i="4"/>
  <c r="H13" i="4"/>
  <c r="O12" i="4"/>
  <c r="H12" i="4"/>
  <c r="O11" i="4"/>
  <c r="H11" i="4"/>
  <c r="O10" i="4"/>
  <c r="H10" i="4"/>
  <c r="O9" i="4"/>
  <c r="H9" i="4"/>
  <c r="N41" i="4"/>
  <c r="M41" i="4"/>
  <c r="L41" i="4"/>
  <c r="K41" i="4"/>
  <c r="J41" i="4"/>
  <c r="I41" i="4"/>
  <c r="G41" i="4"/>
  <c r="F41" i="4"/>
  <c r="E41" i="4"/>
  <c r="D41" i="4"/>
  <c r="C41" i="4"/>
  <c r="B41" i="4"/>
  <c r="O39" i="3"/>
  <c r="H39" i="3"/>
  <c r="O38" i="3"/>
  <c r="H38" i="3"/>
  <c r="O37" i="3"/>
  <c r="H37" i="3"/>
  <c r="O36" i="3"/>
  <c r="H36" i="3"/>
  <c r="O35" i="3"/>
  <c r="H35" i="3"/>
  <c r="O34" i="3"/>
  <c r="H34" i="3"/>
  <c r="O33" i="3"/>
  <c r="H33" i="3"/>
  <c r="O32" i="3"/>
  <c r="H32" i="3"/>
  <c r="O31" i="3"/>
  <c r="H31" i="3"/>
  <c r="O30" i="3"/>
  <c r="H30" i="3"/>
  <c r="O29" i="3"/>
  <c r="H29" i="3"/>
  <c r="O28" i="3"/>
  <c r="H28" i="3"/>
  <c r="O27" i="3"/>
  <c r="H27" i="3"/>
  <c r="O26" i="3"/>
  <c r="H26" i="3"/>
  <c r="O25" i="3"/>
  <c r="H25" i="3"/>
  <c r="O24" i="3"/>
  <c r="H24" i="3"/>
  <c r="O23" i="3"/>
  <c r="H23" i="3"/>
  <c r="O22" i="3"/>
  <c r="H22" i="3"/>
  <c r="O21" i="3"/>
  <c r="H21" i="3"/>
  <c r="O20" i="3"/>
  <c r="H20" i="3"/>
  <c r="O19" i="3"/>
  <c r="H19" i="3"/>
  <c r="O18" i="3"/>
  <c r="H18" i="3"/>
  <c r="O17" i="3"/>
  <c r="H17" i="3"/>
  <c r="O14" i="3"/>
  <c r="H14" i="3"/>
  <c r="O16" i="3"/>
  <c r="H16" i="3"/>
  <c r="O15" i="3"/>
  <c r="H15" i="3"/>
  <c r="O13" i="3"/>
  <c r="H13" i="3"/>
  <c r="O12" i="3"/>
  <c r="H12" i="3"/>
  <c r="O11" i="3"/>
  <c r="H11" i="3"/>
  <c r="O10" i="3"/>
  <c r="H10" i="3"/>
  <c r="O9" i="3"/>
  <c r="H9" i="3"/>
  <c r="N41" i="3"/>
  <c r="M41" i="3"/>
  <c r="L41" i="3"/>
  <c r="K41" i="3"/>
  <c r="J41" i="3"/>
  <c r="I41" i="3"/>
  <c r="G41" i="3"/>
  <c r="F41" i="3"/>
  <c r="E41" i="3"/>
  <c r="D41" i="3"/>
  <c r="C41" i="3"/>
  <c r="B41" i="3"/>
  <c r="N41" i="2"/>
  <c r="H23" i="2"/>
  <c r="E41" i="2"/>
  <c r="C41" i="2"/>
  <c r="H21" i="2"/>
  <c r="H11" i="2"/>
  <c r="H10" i="2"/>
  <c r="H9" i="2"/>
  <c r="H8" i="2"/>
  <c r="O39" i="2"/>
  <c r="B41" i="2"/>
  <c r="H16" i="2"/>
  <c r="H15" i="2"/>
  <c r="H13" i="2"/>
  <c r="H12" i="2"/>
  <c r="O9" i="2"/>
  <c r="O10" i="2"/>
  <c r="O11" i="2"/>
  <c r="O12" i="2"/>
  <c r="O13" i="2"/>
  <c r="O15" i="2"/>
  <c r="O16" i="2"/>
  <c r="O14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8" i="2"/>
  <c r="H14" i="2"/>
  <c r="H17" i="2"/>
  <c r="H18" i="2"/>
  <c r="P18" i="2" s="1"/>
  <c r="H19" i="2"/>
  <c r="P19" i="2" s="1"/>
  <c r="H20" i="2"/>
  <c r="P20" i="2" s="1"/>
  <c r="H22" i="2"/>
  <c r="H25" i="2"/>
  <c r="H26" i="2"/>
  <c r="H27" i="2"/>
  <c r="H28" i="2"/>
  <c r="H29" i="2"/>
  <c r="H30" i="2"/>
  <c r="H31" i="2"/>
  <c r="H32" i="2"/>
  <c r="H33" i="2"/>
  <c r="H34" i="2"/>
  <c r="H35" i="2"/>
  <c r="H37" i="2"/>
  <c r="H38" i="2"/>
  <c r="H39" i="2"/>
  <c r="J41" i="2"/>
  <c r="K41" i="2"/>
  <c r="L41" i="2"/>
  <c r="M41" i="2"/>
  <c r="D41" i="2"/>
  <c r="G41" i="2"/>
  <c r="P18" i="10" l="1"/>
  <c r="P14" i="2"/>
  <c r="P13" i="2"/>
  <c r="P11" i="2"/>
  <c r="P32" i="10"/>
  <c r="P35" i="10"/>
  <c r="P16" i="10"/>
  <c r="P24" i="10"/>
  <c r="P31" i="10"/>
  <c r="P39" i="10"/>
  <c r="P19" i="10"/>
  <c r="P23" i="10"/>
  <c r="P34" i="10"/>
  <c r="P42" i="10"/>
  <c r="P36" i="10"/>
  <c r="P14" i="10"/>
  <c r="P22" i="10"/>
  <c r="P26" i="10"/>
  <c r="P9" i="3"/>
  <c r="P10" i="3"/>
  <c r="P11" i="3"/>
  <c r="P12" i="3"/>
  <c r="P13" i="3"/>
  <c r="P15" i="3"/>
  <c r="P16" i="3"/>
  <c r="P14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16" i="2"/>
  <c r="P39" i="3"/>
  <c r="P12" i="6"/>
  <c r="P13" i="6"/>
  <c r="P15" i="6"/>
  <c r="P16" i="6"/>
  <c r="P14" i="6"/>
  <c r="P17" i="6"/>
  <c r="P18" i="6"/>
  <c r="P19" i="6"/>
  <c r="P20" i="6"/>
  <c r="P21" i="6"/>
  <c r="P22" i="6"/>
  <c r="P23" i="6"/>
  <c r="P24" i="6"/>
  <c r="P25" i="6"/>
  <c r="P27" i="6"/>
  <c r="P28" i="6"/>
  <c r="P29" i="6"/>
  <c r="P30" i="6"/>
  <c r="P32" i="6"/>
  <c r="P33" i="6"/>
  <c r="P34" i="6"/>
  <c r="P35" i="6"/>
  <c r="P36" i="6"/>
  <c r="P37" i="6"/>
  <c r="P38" i="6"/>
  <c r="P39" i="6"/>
  <c r="P9" i="6"/>
  <c r="P10" i="6"/>
  <c r="P11" i="6"/>
  <c r="P26" i="6"/>
  <c r="P11" i="5"/>
  <c r="P12" i="5"/>
  <c r="P15" i="5"/>
  <c r="P16" i="5"/>
  <c r="P14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9" i="4"/>
  <c r="P10" i="4"/>
  <c r="P11" i="4"/>
  <c r="P12" i="4"/>
  <c r="P13" i="4"/>
  <c r="P15" i="4"/>
  <c r="P16" i="4"/>
  <c r="P14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1" i="10"/>
  <c r="P13" i="10"/>
  <c r="P9" i="7"/>
  <c r="P10" i="7"/>
  <c r="P11" i="7"/>
  <c r="P12" i="7"/>
  <c r="P13" i="7"/>
  <c r="P15" i="7"/>
  <c r="P16" i="7"/>
  <c r="P14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9" i="5"/>
  <c r="P10" i="5"/>
  <c r="P13" i="5"/>
  <c r="P26" i="2"/>
  <c r="P21" i="2"/>
  <c r="P17" i="2"/>
  <c r="P35" i="2"/>
  <c r="P12" i="2"/>
  <c r="P15" i="2"/>
  <c r="P8" i="2"/>
  <c r="P10" i="2"/>
  <c r="P37" i="2"/>
  <c r="P33" i="2"/>
  <c r="P31" i="2"/>
  <c r="P29" i="2"/>
  <c r="P27" i="2"/>
  <c r="P25" i="2"/>
  <c r="P39" i="2"/>
  <c r="P40" i="10"/>
  <c r="P38" i="10"/>
  <c r="O45" i="10"/>
  <c r="P17" i="10"/>
  <c r="P37" i="10"/>
  <c r="P15" i="10"/>
  <c r="P21" i="10"/>
  <c r="P25" i="10"/>
  <c r="P29" i="10"/>
  <c r="H45" i="10"/>
  <c r="P33" i="10"/>
  <c r="P43" i="10"/>
  <c r="H8" i="7"/>
  <c r="O41" i="7"/>
  <c r="H8" i="6"/>
  <c r="O8" i="6"/>
  <c r="O41" i="6" s="1"/>
  <c r="H8" i="5"/>
  <c r="O8" i="5"/>
  <c r="O41" i="5" s="1"/>
  <c r="H8" i="4"/>
  <c r="O8" i="4"/>
  <c r="O41" i="4" s="1"/>
  <c r="H8" i="3"/>
  <c r="O8" i="3"/>
  <c r="O41" i="3" s="1"/>
  <c r="P38" i="2"/>
  <c r="P36" i="2"/>
  <c r="P34" i="2"/>
  <c r="P32" i="2"/>
  <c r="P30" i="2"/>
  <c r="P28" i="2"/>
  <c r="F41" i="2"/>
  <c r="I41" i="2"/>
  <c r="H24" i="2"/>
  <c r="P24" i="2" s="1"/>
  <c r="P23" i="2"/>
  <c r="P22" i="2"/>
  <c r="O41" i="2"/>
  <c r="P9" i="2"/>
  <c r="P12" i="10" l="1"/>
  <c r="P45" i="10" s="1"/>
  <c r="O46" i="10" s="1"/>
  <c r="H41" i="7"/>
  <c r="P8" i="7"/>
  <c r="P41" i="7" s="1"/>
  <c r="H41" i="6"/>
  <c r="P8" i="6"/>
  <c r="P41" i="6" s="1"/>
  <c r="H41" i="5"/>
  <c r="P8" i="5"/>
  <c r="P41" i="5" s="1"/>
  <c r="H41" i="4"/>
  <c r="P8" i="4"/>
  <c r="P41" i="4" s="1"/>
  <c r="H41" i="3"/>
  <c r="P8" i="3"/>
  <c r="P41" i="3" s="1"/>
  <c r="H41" i="2"/>
  <c r="P41" i="2"/>
  <c r="H46" i="10" l="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<sst xmlns="http://schemas.openxmlformats.org/spreadsheetml/2006/main" count="716" uniqueCount="100">
  <si>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</si>
  <si>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</si>
  <si>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</si>
  <si>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</si>
  <si>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</si>
  <si>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</si>
  <si>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</si>
  <si>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</si>
  <si>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</si>
  <si>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</si>
  <si>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</si>
  <si>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</si>
  <si>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</si>
  <si>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</si>
  <si>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</si>
  <si>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</si>
  <si>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</si>
  <si>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</si>
  <si>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</si>
  <si>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</si>
  <si>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</si>
  <si>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</si>
  <si>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</si>
  <si>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</si>
  <si>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</si>
  <si>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</si>
  <si>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</si>
  <si>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</si>
  <si>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COAH</t>
  </si>
  <si>
    <t>Chiapas</t>
  </si>
  <si>
    <t>MEX</t>
  </si>
  <si>
    <t>CHIHU</t>
  </si>
  <si>
    <t>TLX</t>
  </si>
  <si>
    <t>Coahuila</t>
  </si>
  <si>
    <t>COL</t>
  </si>
  <si>
    <t>NAY</t>
  </si>
  <si>
    <t>OAX</t>
  </si>
  <si>
    <t>DGO</t>
  </si>
  <si>
    <t>Estado de México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</si>
  <si>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</si>
  <si>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</si>
  <si>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</si>
  <si>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</si>
  <si>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</si>
  <si>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</si>
  <si>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</si>
  <si>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</si>
  <si>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</si>
  <si>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</si>
  <si>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</si>
  <si>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</si>
  <si>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</si>
  <si>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</si>
  <si>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</si>
  <si>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</si>
  <si>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</si>
  <si>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</si>
  <si>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</si>
  <si>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</si>
  <si>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</si>
  <si>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</si>
  <si>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</si>
  <si>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</si>
  <si>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</si>
  <si>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</si>
  <si>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</si>
  <si>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</si>
  <si>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</si>
  <si>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</si>
  <si>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</si>
  <si>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</si>
  <si>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</si>
  <si>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</si>
  <si>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</si>
  <si>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</si>
  <si>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</si>
  <si>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</si>
  <si>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Entidad Federativa</t>
  </si>
  <si>
    <t>Tipo de Licencia</t>
  </si>
  <si>
    <t>Ciudad de México</t>
  </si>
  <si>
    <t>CDMX</t>
  </si>
  <si>
    <t>CAMP</t>
  </si>
  <si>
    <t>TAMS</t>
  </si>
  <si>
    <t>10.  Estadísticas de Procesos del Autotransporte</t>
  </si>
  <si>
    <t>A: Autoriza conducir vehículos del Servicio de Autotransporte Federal (AF)  y al Transporte Privado de Pasaje y Turismo</t>
  </si>
  <si>
    <t>B: Autoriza conducir vehículos del Servicio de AF y al Transporte Privado de Carga (C-2 y C-3)</t>
  </si>
  <si>
    <t>C: Autoriza conducir vehículos del servicio de AF y al Transporte Privado. de Carga (T-2 y T-3)</t>
  </si>
  <si>
    <t>D: Autoriza conducir vehículos del Servicio de AF y al Transporte Privado de Exclusivo de Turismo (Chofer Guía)</t>
  </si>
  <si>
    <t>E: Autoriza conducir vehículos del Servicio de AF y al Transporte Privado de Carga de Materiales y Residuos Peligrosos y Doblemente Articulados  (TSR-TSS)</t>
  </si>
  <si>
    <t>F: Autoriza conducir vehículos del Servicio de AF y al Transporte Privado de Pasaje (Transportación de pasajeros de o hacia Puertos y Aeropuertos)</t>
  </si>
  <si>
    <t xml:space="preserve">10.1 Trámites de Licencias </t>
  </si>
  <si>
    <t>10.1.1 Total de Trámites de Licencias  de Conductor por Tipo y Entidad Federativa</t>
  </si>
  <si>
    <t>10.1.3 Trámites de Licencias  de Conductor Expedidas</t>
  </si>
  <si>
    <t>10.1.5 Trámites de Licencias  de Conductor por Duplicado</t>
  </si>
  <si>
    <t>10.1.6 Trámites de Licencias de Conductor por Renovación</t>
  </si>
  <si>
    <t>10.1.7  Trámites de Licencias de Conductor por Baja de la Categoría</t>
  </si>
  <si>
    <t>10.1.8  Tramites de Licencias de Conductor por Cambio de la Categoría</t>
  </si>
  <si>
    <t>10.1.2 Trámites de Licencias de Conductor por Clase de Trámite y Entidad Federativa</t>
  </si>
  <si>
    <t>10.1.4 Trámites de Licencias de Conductor por Categoría Adicional</t>
  </si>
  <si>
    <t xml:space="preserve"> Trámites de Licencias  por Clase de Trámite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</si>
</sst>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#####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3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19" fillId="0" borderId="0" xfId="0" applyFont="1"/>
    <xf numFmtId="0" fontId="0" fillId="0" borderId="11" xfId="0" applyBorder="1"/>
    <xf numFmtId="0" fontId="13" fillId="0" borderId="0" xfId="0" applyFont="1" applyFill="1" applyBorder="1" applyAlignment="1">
      <alignment horizontal="center"/>
    </xf>
    <xf numFmtId="0" fontId="0" fillId="0" borderId="0" xfId="0" applyBorder="1"/>
    <xf numFmtId="0" fontId="17" fillId="0" borderId="0" xfId="0" applyFont="1" applyBorder="1" applyAlignment="1">
      <alignment horizontal="center"/>
    </xf>
    <xf numFmtId="3" fontId="0" fillId="0" borderId="11" xfId="0" applyNumberFormat="1" applyBorder="1"/>
    <xf numFmtId="3" fontId="0" fillId="0" borderId="12" xfId="0" applyNumberFormat="1" applyBorder="1"/>
    <xf numFmtId="0" fontId="20" fillId="0" borderId="0" xfId="0" applyFont="1"/>
    <xf numFmtId="0" fontId="0" fillId="34" borderId="0" xfId="0" applyFill="1" applyBorder="1"/>
    <xf numFmtId="3" fontId="0" fillId="34" borderId="0" xfId="0" applyNumberFormat="1" applyFill="1" applyBorder="1"/>
    <xf numFmtId="0" fontId="16" fillId="34" borderId="0" xfId="0" applyFont="1" applyFill="1" applyBorder="1"/>
    <xf numFmtId="3" fontId="0" fillId="34" borderId="0" xfId="0" applyNumberFormat="1" applyFill="1" applyBorder="1" applyAlignment="1">
      <alignment horizontal="center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3" fontId="13" fillId="35" borderId="0" xfId="0" applyNumberFormat="1" applyFont="1" applyFill="1" applyBorder="1" applyAlignment="1">
      <alignment horizontal="center"/>
    </xf>
    <xf numFmtId="164" fontId="16" fillId="36" borderId="0" xfId="0" applyNumberFormat="1" applyFont="1" applyFill="1" applyBorder="1"/>
    <xf numFmtId="3" fontId="0" fillId="36" borderId="0" xfId="0" applyNumberFormat="1" applyFill="1" applyBorder="1" applyAlignment="1">
      <alignment horizontal="center"/>
    </xf>
    <xf numFmtId="3" fontId="16" fillId="36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/>
    <xf numFmtId="0" fontId="13" fillId="35" borderId="12" xfId="0" applyFont="1" applyFill="1" applyBorder="1" applyAlignment="1">
      <alignment horizontal="center" vertical="center" wrapText="1"/>
    </xf>
    <xf numFmtId="0" fontId="13" fillId="35" borderId="0" xfId="0" applyFont="1" applyFill="1" applyBorder="1" applyAlignment="1">
      <alignment horizontal="center" vertical="center" wrapText="1"/>
    </xf>
    <xf numFmtId="165" fontId="13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/>
    </xf>
    <xf numFmtId="0" fontId="13" fillId="35" borderId="12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center" vertical="center" wrapText="1"/>
    </xf>
    <xf numFmtId="0" fontId="13" fillId="35" borderId="11" xfId="0" applyFont="1" applyFill="1" applyBorder="1" applyAlignment="1">
      <alignment horizontal="center"/>
    </xf>
    <xf numFmtId="0" fontId="13" fillId="35" borderId="10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B1A0C7"/>
      <color rgb="FFFCD5B4"/>
      <color rgb="FFE6B8B7"/>
      <color rgb="FF8DB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2020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70-4722-9D34-604D94868C33}"/>
                </c:ext>
              </c:extLst>
            </c:dLbl>
            <c:dLbl>
              <c:idx val="3"/>
              <c:layout>
                <c:manualLayout>
                  <c:x val="-2.3271393864611779E-2"/>
                  <c:y val="-4.04776595907967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70-4722-9D34-604D94868C33}"/>
                </c:ext>
              </c:extLst>
            </c:dLbl>
            <c:dLbl>
              <c:idx val="7"/>
              <c:layout>
                <c:manualLayout>
                  <c:x val="-4.4519733838051086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D1-47C8-B438-944089D12D7E}"/>
                </c:ext>
              </c:extLst>
            </c:dLbl>
            <c:dLbl>
              <c:idx val="8"/>
              <c:layout>
                <c:manualLayout>
                  <c:x val="-3.7184594953519258E-2"/>
                  <c:y val="-2.667434114595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70-4722-9D34-604D94868C33}"/>
                </c:ext>
              </c:extLst>
            </c:dLbl>
            <c:dLbl>
              <c:idx val="9"/>
              <c:layout>
                <c:manualLayout>
                  <c:x val="-3.5666258849117963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70-4722-9D34-604D94868C33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70-4722-9D34-604D94868C33}"/>
                </c:ext>
              </c:extLst>
            </c:dLbl>
            <c:dLbl>
              <c:idx val="11"/>
              <c:layout>
                <c:manualLayout>
                  <c:x val="-2.6812783860184809E-2"/>
                  <c:y val="-2.87817531580482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70-4722-9D34-604D94868C33}"/>
                </c:ext>
              </c:extLst>
            </c:dLbl>
            <c:dLbl>
              <c:idx val="12"/>
              <c:layout>
                <c:manualLayout>
                  <c:x val="-1.9730003869038348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9-442C-81B1-01FF183EDEA0}"/>
                </c:ext>
              </c:extLst>
            </c:dLbl>
            <c:dLbl>
              <c:idx val="13"/>
              <c:layout>
                <c:manualLayout>
                  <c:x val="-1.4165559982293055E-2"/>
                  <c:y val="1.949317738791446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70-4722-9D34-604D94868C33}"/>
                </c:ext>
              </c:extLst>
            </c:dLbl>
            <c:dLbl>
              <c:idx val="15"/>
              <c:layout>
                <c:manualLayout>
                  <c:x val="-4.0978343842477859E-2"/>
                  <c:y val="-4.4376295068379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8-47D4-94C1-5166BAED5F06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070-4722-9D34-604D94868C33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70-4722-9D34-604D94868C33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70-4722-9D34-604D94868C33}"/>
                </c:ext>
              </c:extLst>
            </c:dLbl>
            <c:dLbl>
              <c:idx val="22"/>
              <c:layout>
                <c:manualLayout>
                  <c:x val="-6.2226683815917561E-2"/>
                  <c:y val="1.410323709536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70-4722-9D34-604D94868C33}"/>
                </c:ext>
              </c:extLst>
            </c:dLbl>
            <c:dLbl>
              <c:idx val="25"/>
              <c:layout>
                <c:manualLayout>
                  <c:x val="-2.6812783860184937E-2"/>
                  <c:y val="-2.488311768046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70-4722-9D34-604D94868C33}"/>
                </c:ext>
              </c:extLst>
            </c:dLbl>
            <c:dLbl>
              <c:idx val="26"/>
              <c:layout>
                <c:manualLayout>
                  <c:x val="-2.681278386018480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70-4722-9D34-604D94868C33}"/>
                </c:ext>
              </c:extLst>
            </c:dLbl>
            <c:dLbl>
              <c:idx val="30"/>
              <c:layout>
                <c:manualLayout>
                  <c:x val="-3.7436953846904465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70-4722-9D34-604D94868C33}"/>
                </c:ext>
              </c:extLst>
            </c:dLbl>
            <c:dLbl>
              <c:idx val="31"/>
              <c:layout>
                <c:manualLayout>
                  <c:x val="-1.0093100912186903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070-4722-9D34-604D94868C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'10.1.1'!$P$12:$P$43</c:f>
              <c:numCache>
                <c:formatCode>#,##0</c:formatCode>
                <c:ptCount val="32"/>
                <c:pt idx="0">
                  <c:v>937</c:v>
                </c:pt>
                <c:pt idx="1">
                  <c:v>2418</c:v>
                </c:pt>
                <c:pt idx="2">
                  <c:v>362</c:v>
                </c:pt>
                <c:pt idx="3">
                  <c:v>303</c:v>
                </c:pt>
                <c:pt idx="4">
                  <c:v>1205</c:v>
                </c:pt>
                <c:pt idx="5">
                  <c:v>2777</c:v>
                </c:pt>
                <c:pt idx="6">
                  <c:v>13650</c:v>
                </c:pt>
                <c:pt idx="7">
                  <c:v>1981</c:v>
                </c:pt>
                <c:pt idx="8">
                  <c:v>2014</c:v>
                </c:pt>
                <c:pt idx="9">
                  <c:v>397</c:v>
                </c:pt>
                <c:pt idx="10">
                  <c:v>1737</c:v>
                </c:pt>
                <c:pt idx="11">
                  <c:v>2082</c:v>
                </c:pt>
                <c:pt idx="12">
                  <c:v>491</c:v>
                </c:pt>
                <c:pt idx="13">
                  <c:v>1028</c:v>
                </c:pt>
                <c:pt idx="14">
                  <c:v>3613</c:v>
                </c:pt>
                <c:pt idx="15">
                  <c:v>2030</c:v>
                </c:pt>
                <c:pt idx="16">
                  <c:v>1350</c:v>
                </c:pt>
                <c:pt idx="17">
                  <c:v>354</c:v>
                </c:pt>
                <c:pt idx="18">
                  <c:v>2533</c:v>
                </c:pt>
                <c:pt idx="19">
                  <c:v>631</c:v>
                </c:pt>
                <c:pt idx="20">
                  <c:v>1348</c:v>
                </c:pt>
                <c:pt idx="21">
                  <c:v>2181</c:v>
                </c:pt>
                <c:pt idx="22">
                  <c:v>1103</c:v>
                </c:pt>
                <c:pt idx="23">
                  <c:v>1882</c:v>
                </c:pt>
                <c:pt idx="24">
                  <c:v>1890</c:v>
                </c:pt>
                <c:pt idx="25">
                  <c:v>838</c:v>
                </c:pt>
                <c:pt idx="26">
                  <c:v>998</c:v>
                </c:pt>
                <c:pt idx="27">
                  <c:v>6059</c:v>
                </c:pt>
                <c:pt idx="28">
                  <c:v>2138</c:v>
                </c:pt>
                <c:pt idx="29">
                  <c:v>4998</c:v>
                </c:pt>
                <c:pt idx="30">
                  <c:v>941</c:v>
                </c:pt>
                <c:pt idx="31">
                  <c:v>440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070-4722-9D34-604D9486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142912"/>
        <c:axId val="81144448"/>
      </c:lineChart>
      <c:catAx>
        <c:axId val="81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144448"/>
        <c:crosses val="autoZero"/>
        <c:auto val="1"/>
        <c:lblAlgn val="ctr"/>
        <c:lblOffset val="100"/>
        <c:noMultiLvlLbl val="0"/>
      </c:catAx>
      <c:valAx>
        <c:axId val="811444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11429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Duplicado</a:t>
            </a:r>
            <a:endParaRPr lang="es-ES" sz="1400"/>
          </a:p>
        </c:rich>
      </c:tx>
      <c:layout>
        <c:manualLayout>
          <c:xMode val="edge"/>
          <c:yMode val="edge"/>
          <c:x val="0.2297255074191423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255360623781676"/>
          <c:w val="0.89584172496366243"/>
          <c:h val="0.6827063283756197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02-4D1D-BB01-62F016DCBD2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02-4D1D-BB01-62F016DCBD2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02-4D1D-BB01-62F016DCBD2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02-4D1D-BB01-62F016DCBD2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02-4D1D-BB01-62F016DCBD22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9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02-4D1D-BB01-62F016DCBD22}"/>
                </c:ext>
              </c:extLst>
            </c:dLbl>
            <c:dLbl>
              <c:idx val="13"/>
              <c:layout>
                <c:manualLayout>
                  <c:x val="-1.264833927631556E-2"/>
                  <c:y val="2.834584273457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02-4D1D-BB01-62F016DCBD2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02-4D1D-BB01-62F016DCBD2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02-4D1D-BB01-62F016DCBD2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02-4D1D-BB01-62F016DCBD22}"/>
                </c:ext>
              </c:extLst>
            </c:dLbl>
            <c:dLbl>
              <c:idx val="21"/>
              <c:layout>
                <c:manualLayout>
                  <c:x val="-2.5042088862398178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02-4D1D-BB01-62F016DCBD22}"/>
                </c:ext>
              </c:extLst>
            </c:dLbl>
            <c:dLbl>
              <c:idx val="25"/>
              <c:layout>
                <c:manualLayout>
                  <c:x val="-2.1394457166957717E-2"/>
                  <c:y val="-3.97406026001135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02-4D1D-BB01-62F016DCBD22}"/>
                </c:ext>
              </c:extLst>
            </c:dLbl>
            <c:dLbl>
              <c:idx val="26"/>
              <c:layout>
                <c:manualLayout>
                  <c:x val="-1.431167717581119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602-4D1D-BB01-62F016DCB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'10.1.5'!$P$8:$P$39</c:f>
              <c:numCache>
                <c:formatCode>#,##0</c:formatCode>
                <c:ptCount val="32"/>
                <c:pt idx="0">
                  <c:v>103</c:v>
                </c:pt>
                <c:pt idx="1">
                  <c:v>331</c:v>
                </c:pt>
                <c:pt idx="2">
                  <c:v>44</c:v>
                </c:pt>
                <c:pt idx="3">
                  <c:v>45</c:v>
                </c:pt>
                <c:pt idx="4">
                  <c:v>219</c:v>
                </c:pt>
                <c:pt idx="5">
                  <c:v>459</c:v>
                </c:pt>
                <c:pt idx="6">
                  <c:v>4420</c:v>
                </c:pt>
                <c:pt idx="7">
                  <c:v>252</c:v>
                </c:pt>
                <c:pt idx="8">
                  <c:v>367</c:v>
                </c:pt>
                <c:pt idx="9">
                  <c:v>60</c:v>
                </c:pt>
                <c:pt idx="10">
                  <c:v>602</c:v>
                </c:pt>
                <c:pt idx="11">
                  <c:v>499</c:v>
                </c:pt>
                <c:pt idx="12">
                  <c:v>59</c:v>
                </c:pt>
                <c:pt idx="13">
                  <c:v>357</c:v>
                </c:pt>
                <c:pt idx="14">
                  <c:v>604</c:v>
                </c:pt>
                <c:pt idx="15">
                  <c:v>529</c:v>
                </c:pt>
                <c:pt idx="16">
                  <c:v>350</c:v>
                </c:pt>
                <c:pt idx="17">
                  <c:v>40</c:v>
                </c:pt>
                <c:pt idx="18">
                  <c:v>466</c:v>
                </c:pt>
                <c:pt idx="19">
                  <c:v>132</c:v>
                </c:pt>
                <c:pt idx="20">
                  <c:v>360</c:v>
                </c:pt>
                <c:pt idx="21">
                  <c:v>343</c:v>
                </c:pt>
                <c:pt idx="22">
                  <c:v>193</c:v>
                </c:pt>
                <c:pt idx="23">
                  <c:v>373</c:v>
                </c:pt>
                <c:pt idx="24">
                  <c:v>219</c:v>
                </c:pt>
                <c:pt idx="25">
                  <c:v>110</c:v>
                </c:pt>
                <c:pt idx="26">
                  <c:v>142</c:v>
                </c:pt>
                <c:pt idx="27">
                  <c:v>1038</c:v>
                </c:pt>
                <c:pt idx="28">
                  <c:v>701</c:v>
                </c:pt>
                <c:pt idx="29">
                  <c:v>1209</c:v>
                </c:pt>
                <c:pt idx="30">
                  <c:v>138</c:v>
                </c:pt>
                <c:pt idx="3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602-4D1D-BB01-62F016DCB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621632"/>
        <c:axId val="89623168"/>
      </c:lineChart>
      <c:catAx>
        <c:axId val="8962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623168"/>
        <c:crosses val="autoZero"/>
        <c:auto val="1"/>
        <c:lblAlgn val="ctr"/>
        <c:lblOffset val="100"/>
        <c:noMultiLvlLbl val="0"/>
      </c:catAx>
      <c:valAx>
        <c:axId val="8962316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6216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Trámites de Licencias por Entidad Federativa 2020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algn="ctr" rtl="0">
              <a:defRPr lang="es-MX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Duplicado por Tipo</a:t>
            </a:r>
            <a:endParaRPr lang="es-MX"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30519965004374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6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'10.1.5'!$B$5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'10.1.5'!$H$8:$H$39</c:f>
              <c:numCache>
                <c:formatCode>#,##0</c:formatCode>
                <c:ptCount val="32"/>
                <c:pt idx="0">
                  <c:v>83</c:v>
                </c:pt>
                <c:pt idx="1">
                  <c:v>116</c:v>
                </c:pt>
                <c:pt idx="2">
                  <c:v>35</c:v>
                </c:pt>
                <c:pt idx="3">
                  <c:v>40</c:v>
                </c:pt>
                <c:pt idx="4">
                  <c:v>192</c:v>
                </c:pt>
                <c:pt idx="5">
                  <c:v>136</c:v>
                </c:pt>
                <c:pt idx="6">
                  <c:v>3769</c:v>
                </c:pt>
                <c:pt idx="7">
                  <c:v>161</c:v>
                </c:pt>
                <c:pt idx="8">
                  <c:v>248</c:v>
                </c:pt>
                <c:pt idx="9">
                  <c:v>21</c:v>
                </c:pt>
                <c:pt idx="10">
                  <c:v>522</c:v>
                </c:pt>
                <c:pt idx="11">
                  <c:v>375</c:v>
                </c:pt>
                <c:pt idx="12">
                  <c:v>51</c:v>
                </c:pt>
                <c:pt idx="13">
                  <c:v>268</c:v>
                </c:pt>
                <c:pt idx="14">
                  <c:v>484</c:v>
                </c:pt>
                <c:pt idx="15">
                  <c:v>362</c:v>
                </c:pt>
                <c:pt idx="16">
                  <c:v>273</c:v>
                </c:pt>
                <c:pt idx="17">
                  <c:v>20</c:v>
                </c:pt>
                <c:pt idx="18">
                  <c:v>285</c:v>
                </c:pt>
                <c:pt idx="19">
                  <c:v>113</c:v>
                </c:pt>
                <c:pt idx="20">
                  <c:v>292</c:v>
                </c:pt>
                <c:pt idx="21">
                  <c:v>281</c:v>
                </c:pt>
                <c:pt idx="22">
                  <c:v>177</c:v>
                </c:pt>
                <c:pt idx="23">
                  <c:v>263</c:v>
                </c:pt>
                <c:pt idx="24">
                  <c:v>112</c:v>
                </c:pt>
                <c:pt idx="25">
                  <c:v>43</c:v>
                </c:pt>
                <c:pt idx="26">
                  <c:v>134</c:v>
                </c:pt>
                <c:pt idx="27">
                  <c:v>407</c:v>
                </c:pt>
                <c:pt idx="28">
                  <c:v>507</c:v>
                </c:pt>
                <c:pt idx="29">
                  <c:v>1008</c:v>
                </c:pt>
                <c:pt idx="30">
                  <c:v>133</c:v>
                </c:pt>
                <c:pt idx="3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B-4421-9166-3DE9D34C56F5}"/>
            </c:ext>
          </c:extLst>
        </c:ser>
        <c:ser>
          <c:idx val="1"/>
          <c:order val="1"/>
          <c:tx>
            <c:strRef>
              <c:f>'10.1.5'!$I$5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'10.1.5'!$O$8:$O$39</c:f>
              <c:numCache>
                <c:formatCode>#,##0</c:formatCode>
                <c:ptCount val="32"/>
                <c:pt idx="0">
                  <c:v>20</c:v>
                </c:pt>
                <c:pt idx="1">
                  <c:v>215</c:v>
                </c:pt>
                <c:pt idx="2">
                  <c:v>9</c:v>
                </c:pt>
                <c:pt idx="3">
                  <c:v>5</c:v>
                </c:pt>
                <c:pt idx="4">
                  <c:v>27</c:v>
                </c:pt>
                <c:pt idx="5">
                  <c:v>323</c:v>
                </c:pt>
                <c:pt idx="6">
                  <c:v>651</c:v>
                </c:pt>
                <c:pt idx="7">
                  <c:v>91</c:v>
                </c:pt>
                <c:pt idx="8">
                  <c:v>119</c:v>
                </c:pt>
                <c:pt idx="9">
                  <c:v>39</c:v>
                </c:pt>
                <c:pt idx="10">
                  <c:v>80</c:v>
                </c:pt>
                <c:pt idx="11">
                  <c:v>124</c:v>
                </c:pt>
                <c:pt idx="12">
                  <c:v>8</c:v>
                </c:pt>
                <c:pt idx="13">
                  <c:v>89</c:v>
                </c:pt>
                <c:pt idx="14">
                  <c:v>120</c:v>
                </c:pt>
                <c:pt idx="15">
                  <c:v>167</c:v>
                </c:pt>
                <c:pt idx="16">
                  <c:v>77</c:v>
                </c:pt>
                <c:pt idx="17">
                  <c:v>20</c:v>
                </c:pt>
                <c:pt idx="18">
                  <c:v>181</c:v>
                </c:pt>
                <c:pt idx="19">
                  <c:v>19</c:v>
                </c:pt>
                <c:pt idx="20">
                  <c:v>68</c:v>
                </c:pt>
                <c:pt idx="21">
                  <c:v>62</c:v>
                </c:pt>
                <c:pt idx="22">
                  <c:v>16</c:v>
                </c:pt>
                <c:pt idx="23">
                  <c:v>110</c:v>
                </c:pt>
                <c:pt idx="24">
                  <c:v>107</c:v>
                </c:pt>
                <c:pt idx="25">
                  <c:v>67</c:v>
                </c:pt>
                <c:pt idx="26">
                  <c:v>8</c:v>
                </c:pt>
                <c:pt idx="27">
                  <c:v>631</c:v>
                </c:pt>
                <c:pt idx="28">
                  <c:v>194</c:v>
                </c:pt>
                <c:pt idx="29">
                  <c:v>201</c:v>
                </c:pt>
                <c:pt idx="30">
                  <c:v>5</c:v>
                </c:pt>
                <c:pt idx="3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EB-4421-9166-3DE9D34C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63200"/>
        <c:axId val="89364736"/>
      </c:lineChart>
      <c:catAx>
        <c:axId val="89363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364736"/>
        <c:crosses val="autoZero"/>
        <c:auto val="1"/>
        <c:lblAlgn val="ctr"/>
        <c:lblOffset val="100"/>
        <c:noMultiLvlLbl val="0"/>
      </c:catAx>
      <c:valAx>
        <c:axId val="89364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4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36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7038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Renovación</a:t>
            </a:r>
            <a:endParaRPr lang="es-ES" sz="1400"/>
          </a:p>
        </c:rich>
      </c:tx>
      <c:layout>
        <c:manualLayout>
          <c:xMode val="edge"/>
          <c:yMode val="edge"/>
          <c:x val="0.21733064243463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8222020056258246E-2"/>
          <c:y val="0.1364522417153996"/>
          <c:w val="0.89230033496808914"/>
          <c:h val="0.6788076928980368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C000"/>
              </a:solidFill>
            </a:ln>
          </c:spPr>
          <c:marker>
            <c:symbol val="diamond"/>
            <c:size val="6"/>
            <c:spPr>
              <a:solidFill>
                <a:srgbClr val="FFC000">
                  <a:alpha val="99000"/>
                </a:srgb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6"/>
              <c:layout>
                <c:manualLayout>
                  <c:x val="-3.2124868853544736E-2"/>
                  <c:y val="-3.2680388635631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29-4BCD-8D8F-C734403DA2CA}"/>
                </c:ext>
              </c:extLst>
            </c:dLbl>
            <c:dLbl>
              <c:idx val="7"/>
              <c:layout>
                <c:manualLayout>
                  <c:x val="-3.9207648844691259E-2"/>
                  <c:y val="-4.8274930545962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29-4BCD-8D8F-C734403DA2CA}"/>
                </c:ext>
              </c:extLst>
            </c:dLbl>
            <c:dLbl>
              <c:idx val="9"/>
              <c:layout>
                <c:manualLayout>
                  <c:x val="-3.7330712147037398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29-4BCD-8D8F-C734403DA2CA}"/>
                </c:ext>
              </c:extLst>
            </c:dLbl>
            <c:dLbl>
              <c:idx val="10"/>
              <c:layout>
                <c:manualLayout>
                  <c:x val="-3.7436953846904597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29-4BCD-8D8F-C734403DA2CA}"/>
                </c:ext>
              </c:extLst>
            </c:dLbl>
            <c:dLbl>
              <c:idx val="17"/>
              <c:layout>
                <c:manualLayout>
                  <c:x val="-3.2124868853544701E-2"/>
                  <c:y val="-3.6579024113213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29-4BCD-8D8F-C734403DA2CA}"/>
                </c:ext>
              </c:extLst>
            </c:dLbl>
            <c:dLbl>
              <c:idx val="19"/>
              <c:layout>
                <c:manualLayout>
                  <c:x val="-3.2124868853544701E-2"/>
                  <c:y val="-4.0477659590796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29-4BCD-8D8F-C734403DA2CA}"/>
                </c:ext>
              </c:extLst>
            </c:dLbl>
            <c:dLbl>
              <c:idx val="20"/>
              <c:layout>
                <c:manualLayout>
                  <c:x val="-4.0978343842477991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129-4BCD-8D8F-C734403DA2CA}"/>
                </c:ext>
              </c:extLst>
            </c:dLbl>
            <c:dLbl>
              <c:idx val="23"/>
              <c:layout>
                <c:manualLayout>
                  <c:x val="-3.5666258849117963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FF-44DE-8AE4-6849990CC378}"/>
                </c:ext>
              </c:extLst>
            </c:dLbl>
            <c:dLbl>
              <c:idx val="24"/>
              <c:layout>
                <c:manualLayout>
                  <c:x val="-2.1500698866824913E-2"/>
                  <c:y val="-5.2173566023545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FF-44DE-8AE4-6849990CC378}"/>
                </c:ext>
              </c:extLst>
            </c:dLbl>
            <c:dLbl>
              <c:idx val="25"/>
              <c:layout>
                <c:manualLayout>
                  <c:x val="-3.5666258849118095E-2"/>
                  <c:y val="-2.4883117680465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29-4BCD-8D8F-C734403DA2CA}"/>
                </c:ext>
              </c:extLst>
            </c:dLbl>
            <c:dLbl>
              <c:idx val="26"/>
              <c:layout>
                <c:manualLayout>
                  <c:x val="-2.6812783860184809E-2"/>
                  <c:y val="-4.82749305459624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129-4BCD-8D8F-C734403DA2CA}"/>
                </c:ext>
              </c:extLst>
            </c:dLbl>
            <c:dLbl>
              <c:idx val="30"/>
              <c:layout>
                <c:manualLayout>
                  <c:x val="-3.7436953846904597E-2"/>
                  <c:y val="-5.6072201501128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FF-44DE-8AE4-6849990CC3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'10.1.6'!$P$8:$P$39</c:f>
              <c:numCache>
                <c:formatCode>#,##0</c:formatCode>
                <c:ptCount val="32"/>
                <c:pt idx="0">
                  <c:v>435</c:v>
                </c:pt>
                <c:pt idx="1">
                  <c:v>1209</c:v>
                </c:pt>
                <c:pt idx="2">
                  <c:v>135</c:v>
                </c:pt>
                <c:pt idx="3">
                  <c:v>144</c:v>
                </c:pt>
                <c:pt idx="4">
                  <c:v>619</c:v>
                </c:pt>
                <c:pt idx="5">
                  <c:v>1096</c:v>
                </c:pt>
                <c:pt idx="6">
                  <c:v>4943</c:v>
                </c:pt>
                <c:pt idx="7">
                  <c:v>1033</c:v>
                </c:pt>
                <c:pt idx="8">
                  <c:v>979</c:v>
                </c:pt>
                <c:pt idx="9">
                  <c:v>198</c:v>
                </c:pt>
                <c:pt idx="10">
                  <c:v>470</c:v>
                </c:pt>
                <c:pt idx="11">
                  <c:v>777</c:v>
                </c:pt>
                <c:pt idx="12">
                  <c:v>286</c:v>
                </c:pt>
                <c:pt idx="13">
                  <c:v>458</c:v>
                </c:pt>
                <c:pt idx="14">
                  <c:v>1383</c:v>
                </c:pt>
                <c:pt idx="15">
                  <c:v>899</c:v>
                </c:pt>
                <c:pt idx="16">
                  <c:v>456</c:v>
                </c:pt>
                <c:pt idx="17">
                  <c:v>140</c:v>
                </c:pt>
                <c:pt idx="18">
                  <c:v>1236</c:v>
                </c:pt>
                <c:pt idx="19">
                  <c:v>230</c:v>
                </c:pt>
                <c:pt idx="20">
                  <c:v>599</c:v>
                </c:pt>
                <c:pt idx="21">
                  <c:v>1105</c:v>
                </c:pt>
                <c:pt idx="22">
                  <c:v>404</c:v>
                </c:pt>
                <c:pt idx="23">
                  <c:v>878</c:v>
                </c:pt>
                <c:pt idx="24">
                  <c:v>817</c:v>
                </c:pt>
                <c:pt idx="25">
                  <c:v>394</c:v>
                </c:pt>
                <c:pt idx="26">
                  <c:v>597</c:v>
                </c:pt>
                <c:pt idx="27">
                  <c:v>3221</c:v>
                </c:pt>
                <c:pt idx="28">
                  <c:v>877</c:v>
                </c:pt>
                <c:pt idx="29">
                  <c:v>2319</c:v>
                </c:pt>
                <c:pt idx="30">
                  <c:v>394</c:v>
                </c:pt>
                <c:pt idx="31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8129-4BCD-8D8F-C734403D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834432"/>
        <c:axId val="88835968"/>
      </c:lineChart>
      <c:catAx>
        <c:axId val="8883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835968"/>
        <c:crosses val="autoZero"/>
        <c:auto val="1"/>
        <c:lblAlgn val="ctr"/>
        <c:lblOffset val="100"/>
        <c:noMultiLvlLbl val="0"/>
      </c:catAx>
      <c:valAx>
        <c:axId val="88835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834432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2020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Renovación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7631076115485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00594925634299"/>
          <c:y val="0.1364522417153996"/>
          <c:w val="0.87043849518810501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'10.1.6'!$B$5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'10.1.6'!$H$8:$H$39</c:f>
              <c:numCache>
                <c:formatCode>#,##0</c:formatCode>
                <c:ptCount val="32"/>
                <c:pt idx="0">
                  <c:v>269</c:v>
                </c:pt>
                <c:pt idx="1">
                  <c:v>191</c:v>
                </c:pt>
                <c:pt idx="2">
                  <c:v>94</c:v>
                </c:pt>
                <c:pt idx="3">
                  <c:v>132</c:v>
                </c:pt>
                <c:pt idx="4">
                  <c:v>540</c:v>
                </c:pt>
                <c:pt idx="5">
                  <c:v>246</c:v>
                </c:pt>
                <c:pt idx="6">
                  <c:v>3806</c:v>
                </c:pt>
                <c:pt idx="7">
                  <c:v>440</c:v>
                </c:pt>
                <c:pt idx="8">
                  <c:v>656</c:v>
                </c:pt>
                <c:pt idx="9">
                  <c:v>83</c:v>
                </c:pt>
                <c:pt idx="10">
                  <c:v>351</c:v>
                </c:pt>
                <c:pt idx="11">
                  <c:v>488</c:v>
                </c:pt>
                <c:pt idx="12">
                  <c:v>219</c:v>
                </c:pt>
                <c:pt idx="13">
                  <c:v>334</c:v>
                </c:pt>
                <c:pt idx="14">
                  <c:v>947</c:v>
                </c:pt>
                <c:pt idx="15">
                  <c:v>604</c:v>
                </c:pt>
                <c:pt idx="16">
                  <c:v>341</c:v>
                </c:pt>
                <c:pt idx="17">
                  <c:v>71</c:v>
                </c:pt>
                <c:pt idx="18">
                  <c:v>492</c:v>
                </c:pt>
                <c:pt idx="19">
                  <c:v>196</c:v>
                </c:pt>
                <c:pt idx="20">
                  <c:v>428</c:v>
                </c:pt>
                <c:pt idx="21">
                  <c:v>741</c:v>
                </c:pt>
                <c:pt idx="22">
                  <c:v>357</c:v>
                </c:pt>
                <c:pt idx="23">
                  <c:v>522</c:v>
                </c:pt>
                <c:pt idx="24">
                  <c:v>298</c:v>
                </c:pt>
                <c:pt idx="25">
                  <c:v>128</c:v>
                </c:pt>
                <c:pt idx="26">
                  <c:v>538</c:v>
                </c:pt>
                <c:pt idx="27">
                  <c:v>667</c:v>
                </c:pt>
                <c:pt idx="28">
                  <c:v>568</c:v>
                </c:pt>
                <c:pt idx="29">
                  <c:v>1673</c:v>
                </c:pt>
                <c:pt idx="30">
                  <c:v>317</c:v>
                </c:pt>
                <c:pt idx="31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4-4AF8-BC89-C882D216D4EA}"/>
            </c:ext>
          </c:extLst>
        </c:ser>
        <c:ser>
          <c:idx val="1"/>
          <c:order val="1"/>
          <c:tx>
            <c:strRef>
              <c:f>'10.1.6'!$I$5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'10.1.6'!$O$8:$O$39</c:f>
              <c:numCache>
                <c:formatCode>#,##0</c:formatCode>
                <c:ptCount val="32"/>
                <c:pt idx="0">
                  <c:v>166</c:v>
                </c:pt>
                <c:pt idx="1">
                  <c:v>1018</c:v>
                </c:pt>
                <c:pt idx="2">
                  <c:v>41</c:v>
                </c:pt>
                <c:pt idx="3">
                  <c:v>12</c:v>
                </c:pt>
                <c:pt idx="4">
                  <c:v>79</c:v>
                </c:pt>
                <c:pt idx="5">
                  <c:v>850</c:v>
                </c:pt>
                <c:pt idx="6">
                  <c:v>1137</c:v>
                </c:pt>
                <c:pt idx="7">
                  <c:v>593</c:v>
                </c:pt>
                <c:pt idx="8">
                  <c:v>323</c:v>
                </c:pt>
                <c:pt idx="9">
                  <c:v>115</c:v>
                </c:pt>
                <c:pt idx="10">
                  <c:v>119</c:v>
                </c:pt>
                <c:pt idx="11">
                  <c:v>289</c:v>
                </c:pt>
                <c:pt idx="12">
                  <c:v>67</c:v>
                </c:pt>
                <c:pt idx="13">
                  <c:v>124</c:v>
                </c:pt>
                <c:pt idx="14">
                  <c:v>436</c:v>
                </c:pt>
                <c:pt idx="15">
                  <c:v>295</c:v>
                </c:pt>
                <c:pt idx="16">
                  <c:v>115</c:v>
                </c:pt>
                <c:pt idx="17">
                  <c:v>69</c:v>
                </c:pt>
                <c:pt idx="18">
                  <c:v>744</c:v>
                </c:pt>
                <c:pt idx="19">
                  <c:v>34</c:v>
                </c:pt>
                <c:pt idx="20">
                  <c:v>171</c:v>
                </c:pt>
                <c:pt idx="21">
                  <c:v>364</c:v>
                </c:pt>
                <c:pt idx="22">
                  <c:v>47</c:v>
                </c:pt>
                <c:pt idx="23">
                  <c:v>356</c:v>
                </c:pt>
                <c:pt idx="24">
                  <c:v>519</c:v>
                </c:pt>
                <c:pt idx="25">
                  <c:v>266</c:v>
                </c:pt>
                <c:pt idx="26">
                  <c:v>59</c:v>
                </c:pt>
                <c:pt idx="27">
                  <c:v>2554</c:v>
                </c:pt>
                <c:pt idx="28">
                  <c:v>309</c:v>
                </c:pt>
                <c:pt idx="29">
                  <c:v>646</c:v>
                </c:pt>
                <c:pt idx="30">
                  <c:v>77</c:v>
                </c:pt>
                <c:pt idx="31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54-4AF8-BC89-C882D216D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61024"/>
        <c:axId val="88962560"/>
      </c:lineChart>
      <c:catAx>
        <c:axId val="88961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962560"/>
        <c:crosses val="autoZero"/>
        <c:auto val="1"/>
        <c:lblAlgn val="ctr"/>
        <c:lblOffset val="100"/>
        <c:noMultiLvlLbl val="0"/>
      </c:catAx>
      <c:valAx>
        <c:axId val="88962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9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961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955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Baja de la Categoría</a:t>
            </a:r>
            <a:endParaRPr lang="es-ES" sz="1400"/>
          </a:p>
        </c:rich>
      </c:tx>
      <c:layout>
        <c:manualLayout>
          <c:xMode val="edge"/>
          <c:yMode val="edge"/>
          <c:x val="0.236983323852579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187955251991196"/>
          <c:w val="0.89584172496366243"/>
          <c:h val="0.6833804564054853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E6B8B7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27-4873-B7A8-84D5AC091318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27-4873-B7A8-84D5AC091318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27-4873-B7A8-84D5AC091318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27-4873-B7A8-84D5AC091318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27-4873-B7A8-84D5AC091318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27-4873-B7A8-84D5AC091318}"/>
                </c:ext>
              </c:extLst>
            </c:dLbl>
            <c:dLbl>
              <c:idx val="13"/>
              <c:layout>
                <c:manualLayout>
                  <c:x val="-7.3363072961887725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27-4873-B7A8-84D5AC091318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27-4873-B7A8-84D5AC091318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27-4873-B7A8-84D5AC091318}"/>
                </c:ext>
              </c:extLst>
            </c:dLbl>
            <c:dLbl>
              <c:idx val="20"/>
              <c:layout>
                <c:manualLayout>
                  <c:x val="-2.5482137926675516E-2"/>
                  <c:y val="-5.3597162026216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27-4873-B7A8-84D5AC091318}"/>
                </c:ext>
              </c:extLst>
            </c:dLbl>
            <c:dLbl>
              <c:idx val="21"/>
              <c:layout>
                <c:manualLayout>
                  <c:x val="-2.4633593804576852E-2"/>
                  <c:y val="-4.7411105312124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27-4873-B7A8-84D5AC091318}"/>
                </c:ext>
              </c:extLst>
            </c:dLbl>
            <c:dLbl>
              <c:idx val="22"/>
              <c:layout>
                <c:manualLayout>
                  <c:x val="-2.5487992708135943E-2"/>
                  <c:y val="-3.2209489663936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2A-416F-837E-5795007FBD1D}"/>
                </c:ext>
              </c:extLst>
            </c:dLbl>
            <c:dLbl>
              <c:idx val="25"/>
              <c:layout>
                <c:manualLayout>
                  <c:x val="0"/>
                  <c:y val="8.187134502924074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27-4873-B7A8-84D5AC091318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27-4873-B7A8-84D5AC091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9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'10.1.7'!$P$8:$P$39</c:f>
              <c:numCache>
                <c:formatCode>#,##0</c:formatCode>
                <c:ptCount val="32"/>
                <c:pt idx="0">
                  <c:v>22</c:v>
                </c:pt>
                <c:pt idx="1">
                  <c:v>32</c:v>
                </c:pt>
                <c:pt idx="2">
                  <c:v>8</c:v>
                </c:pt>
                <c:pt idx="3">
                  <c:v>21</c:v>
                </c:pt>
                <c:pt idx="4">
                  <c:v>12</c:v>
                </c:pt>
                <c:pt idx="5">
                  <c:v>97</c:v>
                </c:pt>
                <c:pt idx="6">
                  <c:v>98</c:v>
                </c:pt>
                <c:pt idx="7">
                  <c:v>12</c:v>
                </c:pt>
                <c:pt idx="8">
                  <c:v>22</c:v>
                </c:pt>
                <c:pt idx="9">
                  <c:v>0</c:v>
                </c:pt>
                <c:pt idx="10">
                  <c:v>87</c:v>
                </c:pt>
                <c:pt idx="11">
                  <c:v>34</c:v>
                </c:pt>
                <c:pt idx="12">
                  <c:v>5</c:v>
                </c:pt>
                <c:pt idx="13">
                  <c:v>0</c:v>
                </c:pt>
                <c:pt idx="14">
                  <c:v>40</c:v>
                </c:pt>
                <c:pt idx="15">
                  <c:v>8</c:v>
                </c:pt>
                <c:pt idx="16">
                  <c:v>161</c:v>
                </c:pt>
                <c:pt idx="17">
                  <c:v>35</c:v>
                </c:pt>
                <c:pt idx="18">
                  <c:v>11</c:v>
                </c:pt>
                <c:pt idx="19">
                  <c:v>68</c:v>
                </c:pt>
                <c:pt idx="20">
                  <c:v>20</c:v>
                </c:pt>
                <c:pt idx="21">
                  <c:v>15</c:v>
                </c:pt>
                <c:pt idx="22">
                  <c:v>63</c:v>
                </c:pt>
                <c:pt idx="23">
                  <c:v>46</c:v>
                </c:pt>
                <c:pt idx="24">
                  <c:v>61</c:v>
                </c:pt>
                <c:pt idx="25">
                  <c:v>7</c:v>
                </c:pt>
                <c:pt idx="26">
                  <c:v>15</c:v>
                </c:pt>
                <c:pt idx="27">
                  <c:v>88</c:v>
                </c:pt>
                <c:pt idx="28">
                  <c:v>0</c:v>
                </c:pt>
                <c:pt idx="29">
                  <c:v>65</c:v>
                </c:pt>
                <c:pt idx="30">
                  <c:v>131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A127-4873-B7A8-84D5AC09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57024"/>
        <c:axId val="89458560"/>
      </c:lineChart>
      <c:catAx>
        <c:axId val="8945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458560"/>
        <c:crosses val="autoZero"/>
        <c:auto val="1"/>
        <c:lblAlgn val="ctr"/>
        <c:lblOffset val="100"/>
        <c:noMultiLvlLbl val="0"/>
      </c:catAx>
      <c:valAx>
        <c:axId val="8945856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457024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2020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Baja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54187520453073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981005264515345"/>
          <c:w val="0.87043849518810523"/>
          <c:h val="0.61307177643257016"/>
        </c:manualLayout>
      </c:layout>
      <c:lineChart>
        <c:grouping val="standard"/>
        <c:varyColors val="0"/>
        <c:ser>
          <c:idx val="0"/>
          <c:order val="0"/>
          <c:tx>
            <c:strRef>
              <c:f>'10.1.7'!$B$5:$H$5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'10.1.7'!$H$8:$H$39</c:f>
              <c:numCache>
                <c:formatCode>#,##0</c:formatCode>
                <c:ptCount val="32"/>
                <c:pt idx="0">
                  <c:v>17</c:v>
                </c:pt>
                <c:pt idx="1">
                  <c:v>5</c:v>
                </c:pt>
                <c:pt idx="2">
                  <c:v>6</c:v>
                </c:pt>
                <c:pt idx="3">
                  <c:v>19</c:v>
                </c:pt>
                <c:pt idx="4">
                  <c:v>12</c:v>
                </c:pt>
                <c:pt idx="5">
                  <c:v>25</c:v>
                </c:pt>
                <c:pt idx="6">
                  <c:v>85</c:v>
                </c:pt>
                <c:pt idx="7">
                  <c:v>4</c:v>
                </c:pt>
                <c:pt idx="8">
                  <c:v>14</c:v>
                </c:pt>
                <c:pt idx="9">
                  <c:v>0</c:v>
                </c:pt>
                <c:pt idx="10">
                  <c:v>67</c:v>
                </c:pt>
                <c:pt idx="11">
                  <c:v>18</c:v>
                </c:pt>
                <c:pt idx="12">
                  <c:v>3</c:v>
                </c:pt>
                <c:pt idx="13">
                  <c:v>0</c:v>
                </c:pt>
                <c:pt idx="14">
                  <c:v>27</c:v>
                </c:pt>
                <c:pt idx="15">
                  <c:v>7</c:v>
                </c:pt>
                <c:pt idx="16">
                  <c:v>121</c:v>
                </c:pt>
                <c:pt idx="17">
                  <c:v>15</c:v>
                </c:pt>
                <c:pt idx="18">
                  <c:v>7</c:v>
                </c:pt>
                <c:pt idx="19">
                  <c:v>60</c:v>
                </c:pt>
                <c:pt idx="20">
                  <c:v>16</c:v>
                </c:pt>
                <c:pt idx="21">
                  <c:v>12</c:v>
                </c:pt>
                <c:pt idx="22">
                  <c:v>61</c:v>
                </c:pt>
                <c:pt idx="23">
                  <c:v>28</c:v>
                </c:pt>
                <c:pt idx="24">
                  <c:v>27</c:v>
                </c:pt>
                <c:pt idx="25">
                  <c:v>2</c:v>
                </c:pt>
                <c:pt idx="26">
                  <c:v>13</c:v>
                </c:pt>
                <c:pt idx="27">
                  <c:v>19</c:v>
                </c:pt>
                <c:pt idx="28">
                  <c:v>0</c:v>
                </c:pt>
                <c:pt idx="29">
                  <c:v>54</c:v>
                </c:pt>
                <c:pt idx="30">
                  <c:v>100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E-45CB-9C29-5A07280BAA5D}"/>
            </c:ext>
          </c:extLst>
        </c:ser>
        <c:ser>
          <c:idx val="1"/>
          <c:order val="1"/>
          <c:tx>
            <c:strRef>
              <c:f>'10.1.7'!$I$5:$O$5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'10.1.7'!$O$8:$O$39</c:f>
              <c:numCache>
                <c:formatCode>#,##0</c:formatCode>
                <c:ptCount val="32"/>
                <c:pt idx="0">
                  <c:v>5</c:v>
                </c:pt>
                <c:pt idx="1">
                  <c:v>27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72</c:v>
                </c:pt>
                <c:pt idx="6">
                  <c:v>13</c:v>
                </c:pt>
                <c:pt idx="7">
                  <c:v>8</c:v>
                </c:pt>
                <c:pt idx="8">
                  <c:v>8</c:v>
                </c:pt>
                <c:pt idx="9">
                  <c:v>0</c:v>
                </c:pt>
                <c:pt idx="10">
                  <c:v>20</c:v>
                </c:pt>
                <c:pt idx="11">
                  <c:v>16</c:v>
                </c:pt>
                <c:pt idx="12">
                  <c:v>2</c:v>
                </c:pt>
                <c:pt idx="13">
                  <c:v>0</c:v>
                </c:pt>
                <c:pt idx="14">
                  <c:v>13</c:v>
                </c:pt>
                <c:pt idx="15">
                  <c:v>1</c:v>
                </c:pt>
                <c:pt idx="16">
                  <c:v>40</c:v>
                </c:pt>
                <c:pt idx="17">
                  <c:v>20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18</c:v>
                </c:pt>
                <c:pt idx="24">
                  <c:v>34</c:v>
                </c:pt>
                <c:pt idx="25">
                  <c:v>5</c:v>
                </c:pt>
                <c:pt idx="26">
                  <c:v>2</c:v>
                </c:pt>
                <c:pt idx="27">
                  <c:v>69</c:v>
                </c:pt>
                <c:pt idx="28">
                  <c:v>0</c:v>
                </c:pt>
                <c:pt idx="29">
                  <c:v>11</c:v>
                </c:pt>
                <c:pt idx="30">
                  <c:v>31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E-45CB-9C29-5A07280B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513984"/>
        <c:axId val="89515520"/>
      </c:lineChart>
      <c:catAx>
        <c:axId val="8951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15520"/>
        <c:crosses val="autoZero"/>
        <c:auto val="1"/>
        <c:lblAlgn val="ctr"/>
        <c:lblOffset val="100"/>
        <c:noMultiLvlLbl val="0"/>
      </c:catAx>
      <c:valAx>
        <c:axId val="8951552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0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139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7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Cambio de la Categoría</a:t>
            </a:r>
            <a:endParaRPr lang="es-ES" sz="1400"/>
          </a:p>
        </c:rich>
      </c:tx>
      <c:layout>
        <c:manualLayout>
          <c:xMode val="edge"/>
          <c:yMode val="edge"/>
          <c:x val="0.2261841174235690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084026468522419"/>
          <c:w val="0.89584172496366243"/>
          <c:h val="0.68441950390004069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B1A0C7"/>
              </a:solidFill>
            </a:ln>
          </c:spPr>
          <c:marker>
            <c:symbol val="diamond"/>
            <c:size val="6"/>
            <c:spPr>
              <a:solidFill>
                <a:srgbClr val="B1A0C7"/>
              </a:solidFill>
              <a:ln>
                <a:solidFill>
                  <a:schemeClr val="bg2">
                    <a:lumMod val="50000"/>
                    <a:alpha val="99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A1-4D80-9996-967853AFC39E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A1-4D80-9996-967853AFC39E}"/>
                </c:ext>
              </c:extLst>
            </c:dLbl>
            <c:dLbl>
              <c:idx val="5"/>
              <c:layout>
                <c:manualLayout>
                  <c:x val="-2.9628188906665551E-2"/>
                  <c:y val="-4.19982995083361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A1-4D80-9996-967853AFC39E}"/>
                </c:ext>
              </c:extLst>
            </c:dLbl>
            <c:dLbl>
              <c:idx val="6"/>
              <c:layout>
                <c:manualLayout>
                  <c:x val="-2.670654216031761E-2"/>
                  <c:y val="-4.2751247643340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A1-4D80-9996-967853AFC39E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A1-4D80-9996-967853AFC39E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A1-4D80-9996-967853AFC39E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4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A1-4D80-9996-967853AFC39E}"/>
                </c:ext>
              </c:extLst>
            </c:dLbl>
            <c:dLbl>
              <c:idx val="13"/>
              <c:layout>
                <c:manualLayout>
                  <c:x val="-7.336307296188776E-3"/>
                  <c:y val="-3.7930820607078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A1-4D80-9996-967853AFC39E}"/>
                </c:ext>
              </c:extLst>
            </c:dLbl>
            <c:dLbl>
              <c:idx val="14"/>
              <c:layout>
                <c:manualLayout>
                  <c:x val="-2.680734629286877E-2"/>
                  <c:y val="-4.4513252744815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A1-4D80-9996-967853AFC39E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A1-4D80-9996-967853AFC39E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A1-4D80-9996-967853AFC39E}"/>
                </c:ext>
              </c:extLst>
            </c:dLbl>
            <c:dLbl>
              <c:idx val="21"/>
              <c:layout>
                <c:manualLayout>
                  <c:x val="-1.9575102912932695E-2"/>
                  <c:y val="-4.2323019481719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A1-4D80-9996-967853AFC39E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A1-4D80-9996-967853AFC39E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A1-4D80-9996-967853AFC39E}"/>
                </c:ext>
              </c:extLst>
            </c:dLbl>
            <c:dLbl>
              <c:idx val="27"/>
              <c:layout>
                <c:manualLayout>
                  <c:x val="-2.670654216031761E-2"/>
                  <c:y val="-2.7727773464936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A1-4D80-9996-967853AFC3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'10.1.8'!$P$8:$P$39</c:f>
              <c:numCache>
                <c:formatCode>#,##0</c:formatCode>
                <c:ptCount val="32"/>
                <c:pt idx="0">
                  <c:v>61</c:v>
                </c:pt>
                <c:pt idx="1">
                  <c:v>168</c:v>
                </c:pt>
                <c:pt idx="2">
                  <c:v>4</c:v>
                </c:pt>
                <c:pt idx="3">
                  <c:v>20</c:v>
                </c:pt>
                <c:pt idx="4">
                  <c:v>24</c:v>
                </c:pt>
                <c:pt idx="5">
                  <c:v>209</c:v>
                </c:pt>
                <c:pt idx="6">
                  <c:v>597</c:v>
                </c:pt>
                <c:pt idx="7">
                  <c:v>194</c:v>
                </c:pt>
                <c:pt idx="8">
                  <c:v>1</c:v>
                </c:pt>
                <c:pt idx="9">
                  <c:v>8</c:v>
                </c:pt>
                <c:pt idx="10">
                  <c:v>172</c:v>
                </c:pt>
                <c:pt idx="11">
                  <c:v>122</c:v>
                </c:pt>
                <c:pt idx="12">
                  <c:v>4</c:v>
                </c:pt>
                <c:pt idx="13">
                  <c:v>0</c:v>
                </c:pt>
                <c:pt idx="14">
                  <c:v>318</c:v>
                </c:pt>
                <c:pt idx="15">
                  <c:v>7</c:v>
                </c:pt>
                <c:pt idx="16">
                  <c:v>55</c:v>
                </c:pt>
                <c:pt idx="17">
                  <c:v>26</c:v>
                </c:pt>
                <c:pt idx="18">
                  <c:v>36</c:v>
                </c:pt>
                <c:pt idx="19">
                  <c:v>0</c:v>
                </c:pt>
                <c:pt idx="20">
                  <c:v>54</c:v>
                </c:pt>
                <c:pt idx="21">
                  <c:v>82</c:v>
                </c:pt>
                <c:pt idx="22">
                  <c:v>36</c:v>
                </c:pt>
                <c:pt idx="23">
                  <c:v>98</c:v>
                </c:pt>
                <c:pt idx="24">
                  <c:v>178</c:v>
                </c:pt>
                <c:pt idx="25">
                  <c:v>78</c:v>
                </c:pt>
                <c:pt idx="26">
                  <c:v>35</c:v>
                </c:pt>
                <c:pt idx="27">
                  <c:v>289</c:v>
                </c:pt>
                <c:pt idx="28">
                  <c:v>57</c:v>
                </c:pt>
                <c:pt idx="29">
                  <c:v>325</c:v>
                </c:pt>
                <c:pt idx="30">
                  <c:v>10</c:v>
                </c:pt>
                <c:pt idx="31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CA1-4D80-9996-967853AF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580288"/>
        <c:axId val="89581824"/>
      </c:lineChart>
      <c:catAx>
        <c:axId val="895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581824"/>
        <c:crosses val="autoZero"/>
        <c:auto val="1"/>
        <c:lblAlgn val="ctr"/>
        <c:lblOffset val="100"/>
        <c:noMultiLvlLbl val="0"/>
      </c:catAx>
      <c:valAx>
        <c:axId val="89581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580288"/>
        <c:crosses val="autoZero"/>
        <c:crossBetween val="between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400" b="1" i="0" baseline="0">
                <a:effectLst/>
              </a:rPr>
              <a:t>Trámites de Licencias por Entidad Federativa 2020</a:t>
            </a:r>
            <a:endParaRPr lang="es-MX" sz="1200">
              <a:effectLst/>
            </a:endParaRPr>
          </a:p>
          <a:p>
            <a:pPr>
              <a:defRPr lang="es-ES" sz="1200"/>
            </a:pPr>
            <a:r>
              <a:rPr lang="es-ES" sz="1400" b="1" i="0" baseline="0">
                <a:effectLst/>
              </a:rPr>
              <a:t>Cambio de la Categoría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287421872265966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364522417153996"/>
          <c:w val="0.87043849518810545"/>
          <c:h val="0.61642952525671135"/>
        </c:manualLayout>
      </c:layout>
      <c:lineChart>
        <c:grouping val="standard"/>
        <c:varyColors val="0"/>
        <c:ser>
          <c:idx val="0"/>
          <c:order val="0"/>
          <c:tx>
            <c:strRef>
              <c:f>'10.1.8'!$B$5:$H$5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'10.1.8'!$H$8:$H$39</c:f>
              <c:numCache>
                <c:formatCode>#,##0</c:formatCode>
                <c:ptCount val="32"/>
                <c:pt idx="0">
                  <c:v>30</c:v>
                </c:pt>
                <c:pt idx="1">
                  <c:v>84</c:v>
                </c:pt>
                <c:pt idx="2">
                  <c:v>0</c:v>
                </c:pt>
                <c:pt idx="3">
                  <c:v>18</c:v>
                </c:pt>
                <c:pt idx="4">
                  <c:v>16</c:v>
                </c:pt>
                <c:pt idx="5">
                  <c:v>104</c:v>
                </c:pt>
                <c:pt idx="6">
                  <c:v>299</c:v>
                </c:pt>
                <c:pt idx="7">
                  <c:v>97</c:v>
                </c:pt>
                <c:pt idx="8">
                  <c:v>1</c:v>
                </c:pt>
                <c:pt idx="9">
                  <c:v>4</c:v>
                </c:pt>
                <c:pt idx="10">
                  <c:v>113</c:v>
                </c:pt>
                <c:pt idx="11">
                  <c:v>67</c:v>
                </c:pt>
                <c:pt idx="12">
                  <c:v>4</c:v>
                </c:pt>
                <c:pt idx="13">
                  <c:v>0</c:v>
                </c:pt>
                <c:pt idx="14">
                  <c:v>169</c:v>
                </c:pt>
                <c:pt idx="15">
                  <c:v>5</c:v>
                </c:pt>
                <c:pt idx="16">
                  <c:v>1</c:v>
                </c:pt>
                <c:pt idx="17">
                  <c:v>13</c:v>
                </c:pt>
                <c:pt idx="18">
                  <c:v>13</c:v>
                </c:pt>
                <c:pt idx="19">
                  <c:v>0</c:v>
                </c:pt>
                <c:pt idx="20">
                  <c:v>29</c:v>
                </c:pt>
                <c:pt idx="21">
                  <c:v>36</c:v>
                </c:pt>
                <c:pt idx="22">
                  <c:v>23</c:v>
                </c:pt>
                <c:pt idx="23">
                  <c:v>49</c:v>
                </c:pt>
                <c:pt idx="24">
                  <c:v>92</c:v>
                </c:pt>
                <c:pt idx="25">
                  <c:v>40</c:v>
                </c:pt>
                <c:pt idx="26">
                  <c:v>29</c:v>
                </c:pt>
                <c:pt idx="27">
                  <c:v>144</c:v>
                </c:pt>
                <c:pt idx="28">
                  <c:v>34</c:v>
                </c:pt>
                <c:pt idx="29">
                  <c:v>167</c:v>
                </c:pt>
                <c:pt idx="30">
                  <c:v>5</c:v>
                </c:pt>
                <c:pt idx="3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E-4903-8193-E12F4C71E6F3}"/>
            </c:ext>
          </c:extLst>
        </c:ser>
        <c:ser>
          <c:idx val="1"/>
          <c:order val="1"/>
          <c:tx>
            <c:strRef>
              <c:f>'10.1.8'!$I$5:$O$5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'10.1.8'!$Q$8:$Q$39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'10.1.8'!$O$8:$O$39</c:f>
              <c:numCache>
                <c:formatCode>#,##0</c:formatCode>
                <c:ptCount val="32"/>
                <c:pt idx="0">
                  <c:v>31</c:v>
                </c:pt>
                <c:pt idx="1">
                  <c:v>84</c:v>
                </c:pt>
                <c:pt idx="2">
                  <c:v>4</c:v>
                </c:pt>
                <c:pt idx="3">
                  <c:v>2</c:v>
                </c:pt>
                <c:pt idx="4">
                  <c:v>8</c:v>
                </c:pt>
                <c:pt idx="5">
                  <c:v>105</c:v>
                </c:pt>
                <c:pt idx="6">
                  <c:v>298</c:v>
                </c:pt>
                <c:pt idx="7">
                  <c:v>97</c:v>
                </c:pt>
                <c:pt idx="8">
                  <c:v>0</c:v>
                </c:pt>
                <c:pt idx="9">
                  <c:v>4</c:v>
                </c:pt>
                <c:pt idx="10">
                  <c:v>59</c:v>
                </c:pt>
                <c:pt idx="11">
                  <c:v>55</c:v>
                </c:pt>
                <c:pt idx="12">
                  <c:v>0</c:v>
                </c:pt>
                <c:pt idx="13">
                  <c:v>0</c:v>
                </c:pt>
                <c:pt idx="14">
                  <c:v>149</c:v>
                </c:pt>
                <c:pt idx="15">
                  <c:v>2</c:v>
                </c:pt>
                <c:pt idx="16">
                  <c:v>54</c:v>
                </c:pt>
                <c:pt idx="17">
                  <c:v>13</c:v>
                </c:pt>
                <c:pt idx="18">
                  <c:v>23</c:v>
                </c:pt>
                <c:pt idx="19">
                  <c:v>0</c:v>
                </c:pt>
                <c:pt idx="20">
                  <c:v>25</c:v>
                </c:pt>
                <c:pt idx="21">
                  <c:v>46</c:v>
                </c:pt>
                <c:pt idx="22">
                  <c:v>13</c:v>
                </c:pt>
                <c:pt idx="23">
                  <c:v>49</c:v>
                </c:pt>
                <c:pt idx="24">
                  <c:v>86</c:v>
                </c:pt>
                <c:pt idx="25">
                  <c:v>38</c:v>
                </c:pt>
                <c:pt idx="26">
                  <c:v>6</c:v>
                </c:pt>
                <c:pt idx="27">
                  <c:v>145</c:v>
                </c:pt>
                <c:pt idx="28">
                  <c:v>23</c:v>
                </c:pt>
                <c:pt idx="29">
                  <c:v>158</c:v>
                </c:pt>
                <c:pt idx="30">
                  <c:v>5</c:v>
                </c:pt>
                <c:pt idx="31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E-4903-8193-E12F4C71E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64928"/>
        <c:axId val="89966464"/>
      </c:lineChart>
      <c:catAx>
        <c:axId val="89964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966464"/>
        <c:crosses val="autoZero"/>
        <c:auto val="1"/>
        <c:lblAlgn val="ctr"/>
        <c:lblOffset val="100"/>
        <c:noMultiLvlLbl val="0"/>
      </c:catAx>
      <c:valAx>
        <c:axId val="899664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1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964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94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Tipo y Entidad</a:t>
            </a:r>
            <a:r>
              <a:rPr lang="es-ES" sz="1400" baseline="0"/>
              <a:t> Federativa 2020</a:t>
            </a:r>
            <a:endParaRPr lang="es-ES" sz="1400"/>
          </a:p>
        </c:rich>
      </c:tx>
      <c:layout>
        <c:manualLayout>
          <c:xMode val="edge"/>
          <c:yMode val="edge"/>
          <c:x val="0.17120905705149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05152896943602"/>
          <c:y val="0.11042755750205781"/>
          <c:w val="0.86970608012841688"/>
          <c:h val="0.63932635899265811"/>
        </c:manualLayout>
      </c:layout>
      <c:lineChart>
        <c:grouping val="standard"/>
        <c:varyColors val="0"/>
        <c:ser>
          <c:idx val="0"/>
          <c:order val="0"/>
          <c:tx>
            <c:strRef>
              <c:f>'10.1.1'!$B$9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'10.1.1'!$H$12:$H$43</c:f>
              <c:numCache>
                <c:formatCode>#,##0</c:formatCode>
                <c:ptCount val="32"/>
                <c:pt idx="0">
                  <c:v>647</c:v>
                </c:pt>
                <c:pt idx="1">
                  <c:v>554</c:v>
                </c:pt>
                <c:pt idx="2">
                  <c:v>285</c:v>
                </c:pt>
                <c:pt idx="3">
                  <c:v>280</c:v>
                </c:pt>
                <c:pt idx="4">
                  <c:v>1054</c:v>
                </c:pt>
                <c:pt idx="5">
                  <c:v>732</c:v>
                </c:pt>
                <c:pt idx="6">
                  <c:v>11104</c:v>
                </c:pt>
                <c:pt idx="7">
                  <c:v>930</c:v>
                </c:pt>
                <c:pt idx="8">
                  <c:v>1358</c:v>
                </c:pt>
                <c:pt idx="9">
                  <c:v>167</c:v>
                </c:pt>
                <c:pt idx="10">
                  <c:v>1391</c:v>
                </c:pt>
                <c:pt idx="11">
                  <c:v>1471</c:v>
                </c:pt>
                <c:pt idx="12">
                  <c:v>408</c:v>
                </c:pt>
                <c:pt idx="13">
                  <c:v>781</c:v>
                </c:pt>
                <c:pt idx="14">
                  <c:v>2638</c:v>
                </c:pt>
                <c:pt idx="15">
                  <c:v>1387</c:v>
                </c:pt>
                <c:pt idx="16">
                  <c:v>989</c:v>
                </c:pt>
                <c:pt idx="17">
                  <c:v>200</c:v>
                </c:pt>
                <c:pt idx="18">
                  <c:v>1414</c:v>
                </c:pt>
                <c:pt idx="19">
                  <c:v>547</c:v>
                </c:pt>
                <c:pt idx="20">
                  <c:v>1027</c:v>
                </c:pt>
                <c:pt idx="21">
                  <c:v>1616</c:v>
                </c:pt>
                <c:pt idx="22">
                  <c:v>988</c:v>
                </c:pt>
                <c:pt idx="23">
                  <c:v>1236</c:v>
                </c:pt>
                <c:pt idx="24">
                  <c:v>834</c:v>
                </c:pt>
                <c:pt idx="25">
                  <c:v>323</c:v>
                </c:pt>
                <c:pt idx="26">
                  <c:v>908</c:v>
                </c:pt>
                <c:pt idx="27">
                  <c:v>1636</c:v>
                </c:pt>
                <c:pt idx="28">
                  <c:v>1475</c:v>
                </c:pt>
                <c:pt idx="29">
                  <c:v>3670</c:v>
                </c:pt>
                <c:pt idx="30">
                  <c:v>809</c:v>
                </c:pt>
                <c:pt idx="31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D-41CE-9036-14833871F48D}"/>
            </c:ext>
          </c:extLst>
        </c:ser>
        <c:ser>
          <c:idx val="1"/>
          <c:order val="1"/>
          <c:tx>
            <c:strRef>
              <c:f>'10.1.1'!$I$9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'10.1.1'!$Q$12:$Q$43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'10.1.1'!$O$12:$O$43</c:f>
              <c:numCache>
                <c:formatCode>#,##0</c:formatCode>
                <c:ptCount val="32"/>
                <c:pt idx="0">
                  <c:v>290</c:v>
                </c:pt>
                <c:pt idx="1">
                  <c:v>1864</c:v>
                </c:pt>
                <c:pt idx="2">
                  <c:v>77</c:v>
                </c:pt>
                <c:pt idx="3">
                  <c:v>23</c:v>
                </c:pt>
                <c:pt idx="4">
                  <c:v>151</c:v>
                </c:pt>
                <c:pt idx="5">
                  <c:v>2045</c:v>
                </c:pt>
                <c:pt idx="6">
                  <c:v>2546</c:v>
                </c:pt>
                <c:pt idx="7">
                  <c:v>1051</c:v>
                </c:pt>
                <c:pt idx="8">
                  <c:v>656</c:v>
                </c:pt>
                <c:pt idx="9">
                  <c:v>230</c:v>
                </c:pt>
                <c:pt idx="10">
                  <c:v>346</c:v>
                </c:pt>
                <c:pt idx="11">
                  <c:v>611</c:v>
                </c:pt>
                <c:pt idx="12">
                  <c:v>83</c:v>
                </c:pt>
                <c:pt idx="13">
                  <c:v>247</c:v>
                </c:pt>
                <c:pt idx="14">
                  <c:v>975</c:v>
                </c:pt>
                <c:pt idx="15">
                  <c:v>643</c:v>
                </c:pt>
                <c:pt idx="16">
                  <c:v>361</c:v>
                </c:pt>
                <c:pt idx="17">
                  <c:v>154</c:v>
                </c:pt>
                <c:pt idx="18">
                  <c:v>1119</c:v>
                </c:pt>
                <c:pt idx="19">
                  <c:v>84</c:v>
                </c:pt>
                <c:pt idx="20">
                  <c:v>321</c:v>
                </c:pt>
                <c:pt idx="21">
                  <c:v>565</c:v>
                </c:pt>
                <c:pt idx="22">
                  <c:v>115</c:v>
                </c:pt>
                <c:pt idx="23">
                  <c:v>646</c:v>
                </c:pt>
                <c:pt idx="24">
                  <c:v>1056</c:v>
                </c:pt>
                <c:pt idx="25">
                  <c:v>515</c:v>
                </c:pt>
                <c:pt idx="26">
                  <c:v>90</c:v>
                </c:pt>
                <c:pt idx="27">
                  <c:v>4423</c:v>
                </c:pt>
                <c:pt idx="28">
                  <c:v>663</c:v>
                </c:pt>
                <c:pt idx="29">
                  <c:v>1328</c:v>
                </c:pt>
                <c:pt idx="30">
                  <c:v>132</c:v>
                </c:pt>
                <c:pt idx="31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D-41CE-9036-14833871F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9120"/>
        <c:axId val="82790656"/>
      </c:lineChart>
      <c:catAx>
        <c:axId val="8278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2790656"/>
        <c:crosses val="autoZero"/>
        <c:auto val="1"/>
        <c:lblAlgn val="ctr"/>
        <c:lblOffset val="100"/>
        <c:noMultiLvlLbl val="0"/>
      </c:catAx>
      <c:valAx>
        <c:axId val="8279065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3278213946880035E-3"/>
              <c:y val="0.261938985672116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2789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701"/>
          <c:y val="0.91956309993828556"/>
          <c:w val="0.34919231033684456"/>
          <c:h val="7.2882603555575895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 por Tipo 2020  </a:t>
            </a:r>
            <a:endParaRPr lang="es-ES" sz="1200"/>
          </a:p>
        </c:rich>
      </c:tx>
      <c:layout>
        <c:manualLayout>
          <c:xMode val="edge"/>
          <c:yMode val="edge"/>
          <c:x val="9.8381889763779512E-2"/>
          <c:y val="1.388888888888888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427-4DF2-AD05-C7ADFABE2442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427-4DF2-AD05-C7ADFABE244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427-4DF2-AD05-C7ADFABE24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427-4DF2-AD05-C7ADFABE24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('10.1.1'!$B$9,'10.1.1'!$I$9)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('10.1.1'!$H$46,'10.1.1'!$O$46)</c:f>
              <c:numCache>
                <c:formatCode>0</c:formatCode>
                <c:ptCount val="2"/>
                <c:pt idx="0">
                  <c:v>64.700415236324929</c:v>
                </c:pt>
                <c:pt idx="1">
                  <c:v>35.299584763675064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27-4DF2-AD05-C7ADFABE244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82"/>
          <c:h val="0.1730715952172645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Clase y Entidad</a:t>
            </a:r>
            <a:r>
              <a:rPr lang="es-ES" sz="1400" baseline="0"/>
              <a:t> Federativa 2020</a:t>
            </a:r>
            <a:endParaRPr lang="es-ES" sz="1400"/>
          </a:p>
        </c:rich>
      </c:tx>
      <c:layout>
        <c:manualLayout>
          <c:xMode val="edge"/>
          <c:yMode val="edge"/>
          <c:x val="0.17528529102892471"/>
          <c:y val="2.422750253563437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1807793559303"/>
          <c:y val="0.11284756072157645"/>
          <c:w val="0.86587297391692752"/>
          <c:h val="0.644116235470566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'10.1.2'!$B$5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'10.1.2'!$B$7:$B$38</c:f>
              <c:numCache>
                <c:formatCode>#,##0</c:formatCode>
                <c:ptCount val="32"/>
                <c:pt idx="0">
                  <c:v>221</c:v>
                </c:pt>
                <c:pt idx="1">
                  <c:v>499</c:v>
                </c:pt>
                <c:pt idx="2">
                  <c:v>117</c:v>
                </c:pt>
                <c:pt idx="3">
                  <c:v>49</c:v>
                </c:pt>
                <c:pt idx="4">
                  <c:v>216</c:v>
                </c:pt>
                <c:pt idx="5">
                  <c:v>708</c:v>
                </c:pt>
                <c:pt idx="6">
                  <c:v>343</c:v>
                </c:pt>
                <c:pt idx="7">
                  <c:v>428</c:v>
                </c:pt>
                <c:pt idx="8">
                  <c:v>2653</c:v>
                </c:pt>
                <c:pt idx="9">
                  <c:v>100</c:v>
                </c:pt>
                <c:pt idx="10">
                  <c:v>308</c:v>
                </c:pt>
                <c:pt idx="11">
                  <c:v>500</c:v>
                </c:pt>
                <c:pt idx="12">
                  <c:v>93</c:v>
                </c:pt>
                <c:pt idx="13">
                  <c:v>131</c:v>
                </c:pt>
                <c:pt idx="14">
                  <c:v>1014</c:v>
                </c:pt>
                <c:pt idx="15">
                  <c:v>382</c:v>
                </c:pt>
                <c:pt idx="16">
                  <c:v>184</c:v>
                </c:pt>
                <c:pt idx="17">
                  <c:v>93</c:v>
                </c:pt>
                <c:pt idx="18">
                  <c:v>473</c:v>
                </c:pt>
                <c:pt idx="19">
                  <c:v>139</c:v>
                </c:pt>
                <c:pt idx="20">
                  <c:v>209</c:v>
                </c:pt>
                <c:pt idx="21">
                  <c:v>442</c:v>
                </c:pt>
                <c:pt idx="22">
                  <c:v>304</c:v>
                </c:pt>
                <c:pt idx="23">
                  <c:v>325</c:v>
                </c:pt>
                <c:pt idx="24">
                  <c:v>415</c:v>
                </c:pt>
                <c:pt idx="25">
                  <c:v>164</c:v>
                </c:pt>
                <c:pt idx="26">
                  <c:v>130</c:v>
                </c:pt>
                <c:pt idx="27">
                  <c:v>985</c:v>
                </c:pt>
                <c:pt idx="28">
                  <c:v>281</c:v>
                </c:pt>
                <c:pt idx="29">
                  <c:v>631</c:v>
                </c:pt>
                <c:pt idx="30">
                  <c:v>161</c:v>
                </c:pt>
                <c:pt idx="3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3-42E4-8DD2-F03E8A5F2D80}"/>
            </c:ext>
          </c:extLst>
        </c:ser>
        <c:ser>
          <c:idx val="1"/>
          <c:order val="1"/>
          <c:tx>
            <c:strRef>
              <c:f>'10.1.2'!$C$5</c:f>
              <c:strCache>
                <c:ptCount val="1"/>
                <c:pt idx="0">
                  <c:v>Categoría Adicional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'10.1.2'!$C$7:$C$38</c:f>
              <c:numCache>
                <c:formatCode>#,##0</c:formatCode>
                <c:ptCount val="32"/>
                <c:pt idx="0">
                  <c:v>95</c:v>
                </c:pt>
                <c:pt idx="1">
                  <c:v>179</c:v>
                </c:pt>
                <c:pt idx="2">
                  <c:v>54</c:v>
                </c:pt>
                <c:pt idx="3">
                  <c:v>24</c:v>
                </c:pt>
                <c:pt idx="4">
                  <c:v>115</c:v>
                </c:pt>
                <c:pt idx="5">
                  <c:v>208</c:v>
                </c:pt>
                <c:pt idx="6">
                  <c:v>147</c:v>
                </c:pt>
                <c:pt idx="7">
                  <c:v>217</c:v>
                </c:pt>
                <c:pt idx="8">
                  <c:v>939</c:v>
                </c:pt>
                <c:pt idx="9">
                  <c:v>31</c:v>
                </c:pt>
                <c:pt idx="10">
                  <c:v>98</c:v>
                </c:pt>
                <c:pt idx="11">
                  <c:v>150</c:v>
                </c:pt>
                <c:pt idx="12">
                  <c:v>44</c:v>
                </c:pt>
                <c:pt idx="13">
                  <c:v>82</c:v>
                </c:pt>
                <c:pt idx="14">
                  <c:v>254</c:v>
                </c:pt>
                <c:pt idx="15">
                  <c:v>205</c:v>
                </c:pt>
                <c:pt idx="16">
                  <c:v>144</c:v>
                </c:pt>
                <c:pt idx="17">
                  <c:v>20</c:v>
                </c:pt>
                <c:pt idx="18">
                  <c:v>311</c:v>
                </c:pt>
                <c:pt idx="19">
                  <c:v>62</c:v>
                </c:pt>
                <c:pt idx="20">
                  <c:v>106</c:v>
                </c:pt>
                <c:pt idx="21">
                  <c:v>194</c:v>
                </c:pt>
                <c:pt idx="22">
                  <c:v>103</c:v>
                </c:pt>
                <c:pt idx="23">
                  <c:v>162</c:v>
                </c:pt>
                <c:pt idx="24">
                  <c:v>200</c:v>
                </c:pt>
                <c:pt idx="25">
                  <c:v>85</c:v>
                </c:pt>
                <c:pt idx="26">
                  <c:v>79</c:v>
                </c:pt>
                <c:pt idx="27">
                  <c:v>438</c:v>
                </c:pt>
                <c:pt idx="28">
                  <c:v>222</c:v>
                </c:pt>
                <c:pt idx="29">
                  <c:v>449</c:v>
                </c:pt>
                <c:pt idx="30">
                  <c:v>107</c:v>
                </c:pt>
                <c:pt idx="3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3-42E4-8DD2-F03E8A5F2D80}"/>
            </c:ext>
          </c:extLst>
        </c:ser>
        <c:ser>
          <c:idx val="2"/>
          <c:order val="2"/>
          <c:tx>
            <c:strRef>
              <c:f>'10.1.2'!$D$5</c:f>
              <c:strCache>
                <c:ptCount val="1"/>
                <c:pt idx="0">
                  <c:v>Duplicados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'10.1.2'!$D$7:$D$38</c:f>
              <c:numCache>
                <c:formatCode>#,##0</c:formatCode>
                <c:ptCount val="32"/>
                <c:pt idx="0">
                  <c:v>103</c:v>
                </c:pt>
                <c:pt idx="1">
                  <c:v>331</c:v>
                </c:pt>
                <c:pt idx="2">
                  <c:v>44</c:v>
                </c:pt>
                <c:pt idx="3">
                  <c:v>45</c:v>
                </c:pt>
                <c:pt idx="4">
                  <c:v>219</c:v>
                </c:pt>
                <c:pt idx="5">
                  <c:v>459</c:v>
                </c:pt>
                <c:pt idx="6">
                  <c:v>252</c:v>
                </c:pt>
                <c:pt idx="7">
                  <c:v>367</c:v>
                </c:pt>
                <c:pt idx="8">
                  <c:v>4420</c:v>
                </c:pt>
                <c:pt idx="9">
                  <c:v>60</c:v>
                </c:pt>
                <c:pt idx="10">
                  <c:v>602</c:v>
                </c:pt>
                <c:pt idx="11">
                  <c:v>499</c:v>
                </c:pt>
                <c:pt idx="12">
                  <c:v>59</c:v>
                </c:pt>
                <c:pt idx="13">
                  <c:v>357</c:v>
                </c:pt>
                <c:pt idx="14">
                  <c:v>604</c:v>
                </c:pt>
                <c:pt idx="15">
                  <c:v>529</c:v>
                </c:pt>
                <c:pt idx="16">
                  <c:v>350</c:v>
                </c:pt>
                <c:pt idx="17">
                  <c:v>40</c:v>
                </c:pt>
                <c:pt idx="18">
                  <c:v>466</c:v>
                </c:pt>
                <c:pt idx="19">
                  <c:v>132</c:v>
                </c:pt>
                <c:pt idx="20">
                  <c:v>360</c:v>
                </c:pt>
                <c:pt idx="21">
                  <c:v>343</c:v>
                </c:pt>
                <c:pt idx="22">
                  <c:v>193</c:v>
                </c:pt>
                <c:pt idx="23">
                  <c:v>373</c:v>
                </c:pt>
                <c:pt idx="24">
                  <c:v>219</c:v>
                </c:pt>
                <c:pt idx="25">
                  <c:v>110</c:v>
                </c:pt>
                <c:pt idx="26">
                  <c:v>142</c:v>
                </c:pt>
                <c:pt idx="27">
                  <c:v>1038</c:v>
                </c:pt>
                <c:pt idx="28">
                  <c:v>701</c:v>
                </c:pt>
                <c:pt idx="29">
                  <c:v>1209</c:v>
                </c:pt>
                <c:pt idx="30">
                  <c:v>138</c:v>
                </c:pt>
                <c:pt idx="3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83-42E4-8DD2-F03E8A5F2D80}"/>
            </c:ext>
          </c:extLst>
        </c:ser>
        <c:ser>
          <c:idx val="3"/>
          <c:order val="3"/>
          <c:tx>
            <c:strRef>
              <c:f>'10.1.2'!$E$5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'10.1.2'!$E$7:$E$38</c:f>
              <c:numCache>
                <c:formatCode>#,##0</c:formatCode>
                <c:ptCount val="32"/>
                <c:pt idx="0">
                  <c:v>435</c:v>
                </c:pt>
                <c:pt idx="1">
                  <c:v>1209</c:v>
                </c:pt>
                <c:pt idx="2">
                  <c:v>135</c:v>
                </c:pt>
                <c:pt idx="3">
                  <c:v>144</c:v>
                </c:pt>
                <c:pt idx="4">
                  <c:v>619</c:v>
                </c:pt>
                <c:pt idx="5">
                  <c:v>1096</c:v>
                </c:pt>
                <c:pt idx="6">
                  <c:v>1033</c:v>
                </c:pt>
                <c:pt idx="7">
                  <c:v>979</c:v>
                </c:pt>
                <c:pt idx="8">
                  <c:v>4943</c:v>
                </c:pt>
                <c:pt idx="9">
                  <c:v>198</c:v>
                </c:pt>
                <c:pt idx="10">
                  <c:v>470</c:v>
                </c:pt>
                <c:pt idx="11">
                  <c:v>777</c:v>
                </c:pt>
                <c:pt idx="12">
                  <c:v>286</c:v>
                </c:pt>
                <c:pt idx="13">
                  <c:v>458</c:v>
                </c:pt>
                <c:pt idx="14">
                  <c:v>1383</c:v>
                </c:pt>
                <c:pt idx="15">
                  <c:v>899</c:v>
                </c:pt>
                <c:pt idx="16">
                  <c:v>456</c:v>
                </c:pt>
                <c:pt idx="17">
                  <c:v>140</c:v>
                </c:pt>
                <c:pt idx="18">
                  <c:v>1236</c:v>
                </c:pt>
                <c:pt idx="19">
                  <c:v>230</c:v>
                </c:pt>
                <c:pt idx="20">
                  <c:v>599</c:v>
                </c:pt>
                <c:pt idx="21">
                  <c:v>1105</c:v>
                </c:pt>
                <c:pt idx="22">
                  <c:v>404</c:v>
                </c:pt>
                <c:pt idx="23">
                  <c:v>878</c:v>
                </c:pt>
                <c:pt idx="24">
                  <c:v>817</c:v>
                </c:pt>
                <c:pt idx="25">
                  <c:v>394</c:v>
                </c:pt>
                <c:pt idx="26">
                  <c:v>597</c:v>
                </c:pt>
                <c:pt idx="27">
                  <c:v>3221</c:v>
                </c:pt>
                <c:pt idx="28">
                  <c:v>877</c:v>
                </c:pt>
                <c:pt idx="29">
                  <c:v>2319</c:v>
                </c:pt>
                <c:pt idx="30">
                  <c:v>394</c:v>
                </c:pt>
                <c:pt idx="3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83-42E4-8DD2-F03E8A5F2D80}"/>
            </c:ext>
          </c:extLst>
        </c:ser>
        <c:ser>
          <c:idx val="4"/>
          <c:order val="4"/>
          <c:tx>
            <c:strRef>
              <c:f>'10.1.2'!$F$5</c:f>
              <c:strCache>
                <c:ptCount val="1"/>
                <c:pt idx="0">
                  <c:v>Baja de la Categoría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'10.1.2'!$F$7:$F$38</c:f>
              <c:numCache>
                <c:formatCode>#,##0</c:formatCode>
                <c:ptCount val="32"/>
                <c:pt idx="0">
                  <c:v>22</c:v>
                </c:pt>
                <c:pt idx="1">
                  <c:v>32</c:v>
                </c:pt>
                <c:pt idx="2">
                  <c:v>8</c:v>
                </c:pt>
                <c:pt idx="3">
                  <c:v>21</c:v>
                </c:pt>
                <c:pt idx="4">
                  <c:v>12</c:v>
                </c:pt>
                <c:pt idx="5">
                  <c:v>97</c:v>
                </c:pt>
                <c:pt idx="6">
                  <c:v>12</c:v>
                </c:pt>
                <c:pt idx="7">
                  <c:v>22</c:v>
                </c:pt>
                <c:pt idx="8">
                  <c:v>98</c:v>
                </c:pt>
                <c:pt idx="9">
                  <c:v>0</c:v>
                </c:pt>
                <c:pt idx="10">
                  <c:v>87</c:v>
                </c:pt>
                <c:pt idx="11">
                  <c:v>34</c:v>
                </c:pt>
                <c:pt idx="12">
                  <c:v>5</c:v>
                </c:pt>
                <c:pt idx="13">
                  <c:v>0</c:v>
                </c:pt>
                <c:pt idx="14">
                  <c:v>40</c:v>
                </c:pt>
                <c:pt idx="15">
                  <c:v>8</c:v>
                </c:pt>
                <c:pt idx="16">
                  <c:v>161</c:v>
                </c:pt>
                <c:pt idx="17">
                  <c:v>35</c:v>
                </c:pt>
                <c:pt idx="18">
                  <c:v>11</c:v>
                </c:pt>
                <c:pt idx="19">
                  <c:v>68</c:v>
                </c:pt>
                <c:pt idx="20">
                  <c:v>20</c:v>
                </c:pt>
                <c:pt idx="21">
                  <c:v>15</c:v>
                </c:pt>
                <c:pt idx="22">
                  <c:v>63</c:v>
                </c:pt>
                <c:pt idx="23">
                  <c:v>46</c:v>
                </c:pt>
                <c:pt idx="24">
                  <c:v>61</c:v>
                </c:pt>
                <c:pt idx="25">
                  <c:v>7</c:v>
                </c:pt>
                <c:pt idx="26">
                  <c:v>15</c:v>
                </c:pt>
                <c:pt idx="27">
                  <c:v>88</c:v>
                </c:pt>
                <c:pt idx="28">
                  <c:v>0</c:v>
                </c:pt>
                <c:pt idx="29">
                  <c:v>65</c:v>
                </c:pt>
                <c:pt idx="30">
                  <c:v>131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83-42E4-8DD2-F03E8A5F2D80}"/>
            </c:ext>
          </c:extLst>
        </c:ser>
        <c:ser>
          <c:idx val="5"/>
          <c:order val="5"/>
          <c:tx>
            <c:strRef>
              <c:f>'10.1.2'!$G$5</c:f>
              <c:strCache>
                <c:ptCount val="1"/>
                <c:pt idx="0">
                  <c:v>Cambio de la Categoria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cat>
            <c:strRef>
              <c:f>'10.1.2'!$I$7:$I$38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'10.1.2'!$G$7:$G$38</c:f>
              <c:numCache>
                <c:formatCode>#,##0</c:formatCode>
                <c:ptCount val="32"/>
                <c:pt idx="0">
                  <c:v>61</c:v>
                </c:pt>
                <c:pt idx="1">
                  <c:v>168</c:v>
                </c:pt>
                <c:pt idx="2">
                  <c:v>4</c:v>
                </c:pt>
                <c:pt idx="3">
                  <c:v>20</c:v>
                </c:pt>
                <c:pt idx="4">
                  <c:v>24</c:v>
                </c:pt>
                <c:pt idx="5">
                  <c:v>209</c:v>
                </c:pt>
                <c:pt idx="6">
                  <c:v>194</c:v>
                </c:pt>
                <c:pt idx="7">
                  <c:v>1</c:v>
                </c:pt>
                <c:pt idx="8">
                  <c:v>597</c:v>
                </c:pt>
                <c:pt idx="9">
                  <c:v>8</c:v>
                </c:pt>
                <c:pt idx="10">
                  <c:v>172</c:v>
                </c:pt>
                <c:pt idx="11">
                  <c:v>122</c:v>
                </c:pt>
                <c:pt idx="12">
                  <c:v>4</c:v>
                </c:pt>
                <c:pt idx="13">
                  <c:v>0</c:v>
                </c:pt>
                <c:pt idx="14">
                  <c:v>318</c:v>
                </c:pt>
                <c:pt idx="15">
                  <c:v>7</c:v>
                </c:pt>
                <c:pt idx="16">
                  <c:v>55</c:v>
                </c:pt>
                <c:pt idx="17">
                  <c:v>26</c:v>
                </c:pt>
                <c:pt idx="18">
                  <c:v>36</c:v>
                </c:pt>
                <c:pt idx="19">
                  <c:v>0</c:v>
                </c:pt>
                <c:pt idx="20">
                  <c:v>54</c:v>
                </c:pt>
                <c:pt idx="21">
                  <c:v>82</c:v>
                </c:pt>
                <c:pt idx="22">
                  <c:v>36</c:v>
                </c:pt>
                <c:pt idx="23">
                  <c:v>98</c:v>
                </c:pt>
                <c:pt idx="24">
                  <c:v>178</c:v>
                </c:pt>
                <c:pt idx="25">
                  <c:v>78</c:v>
                </c:pt>
                <c:pt idx="26">
                  <c:v>35</c:v>
                </c:pt>
                <c:pt idx="27">
                  <c:v>289</c:v>
                </c:pt>
                <c:pt idx="28">
                  <c:v>57</c:v>
                </c:pt>
                <c:pt idx="29">
                  <c:v>325</c:v>
                </c:pt>
                <c:pt idx="30">
                  <c:v>10</c:v>
                </c:pt>
                <c:pt idx="3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83-42E4-8DD2-F03E8A5F2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24992"/>
        <c:axId val="88726528"/>
      </c:barChart>
      <c:catAx>
        <c:axId val="8872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726528"/>
        <c:crosses val="autoZero"/>
        <c:auto val="1"/>
        <c:lblAlgn val="ctr"/>
        <c:lblOffset val="100"/>
        <c:noMultiLvlLbl val="0"/>
      </c:catAx>
      <c:valAx>
        <c:axId val="88726528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8924542512699399E-3"/>
              <c:y val="0.2003277829353538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724992"/>
        <c:crosses val="autoZero"/>
        <c:crossBetween val="between"/>
        <c:minorUnit val="5000"/>
      </c:valAx>
    </c:plotArea>
    <c:legend>
      <c:legendPos val="b"/>
      <c:layout>
        <c:manualLayout>
          <c:xMode val="edge"/>
          <c:yMode val="edge"/>
          <c:x val="3.4111226080221255E-2"/>
          <c:y val="0.91774014973791995"/>
          <c:w val="0.93771799252053989"/>
          <c:h val="6.3784526934133529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</a:t>
            </a:r>
            <a:r>
              <a:rPr lang="es-ES" sz="1200" baseline="0"/>
              <a:t> de los Trámites de Licencias  </a:t>
            </a:r>
          </a:p>
          <a:p>
            <a:pPr>
              <a:defRPr lang="es-ES" sz="1200"/>
            </a:pPr>
            <a:r>
              <a:rPr lang="es-ES" sz="1200" baseline="0"/>
              <a:t>por Clase 2020</a:t>
            </a:r>
            <a:endParaRPr lang="es-ES" sz="1200"/>
          </a:p>
        </c:rich>
      </c:tx>
      <c:layout>
        <c:manualLayout>
          <c:xMode val="edge"/>
          <c:yMode val="edge"/>
          <c:x val="0.1914860017497812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1931102362204727E-2"/>
          <c:y val="0.22236510091410988"/>
          <c:w val="0.46944444444444444"/>
          <c:h val="0.77701149425287352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explosion val="15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50C-406D-91E1-130FC27F65F0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3-D50C-406D-91E1-130FC27F65F0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50C-406D-91E1-130FC27F65F0}"/>
              </c:ext>
            </c:extLst>
          </c:dPt>
          <c:dPt>
            <c:idx val="3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D50C-406D-91E1-130FC27F65F0}"/>
              </c:ext>
            </c:extLst>
          </c:dPt>
          <c:dPt>
            <c:idx val="4"/>
            <c:bubble3D val="0"/>
            <c:explosion val="14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50C-406D-91E1-130FC27F65F0}"/>
              </c:ext>
            </c:extLst>
          </c:dPt>
          <c:dPt>
            <c:idx val="5"/>
            <c:bubble3D val="0"/>
            <c:explosion val="17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D50C-406D-91E1-130FC27F65F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A07BF42-50CD-41E9-8D9B-CE98B7C6028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50C-406D-91E1-130FC27F65F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9067909-5C78-4571-987D-E4A8E1BC69C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50C-406D-91E1-130FC27F65F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D301388-0488-4CB8-BB9D-AC02083DAE2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50C-406D-91E1-130FC27F65F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1E3C154-9025-4B53-90E3-860C8E20671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50C-406D-91E1-130FC27F65F0}"/>
                </c:ext>
              </c:extLst>
            </c:dLbl>
            <c:dLbl>
              <c:idx val="4"/>
              <c:layout>
                <c:manualLayout>
                  <c:x val="-1.439730971128609E-2"/>
                  <c:y val="7.4077292062630102E-3"/>
                </c:manualLayout>
              </c:layout>
              <c:tx>
                <c:rich>
                  <a:bodyPr/>
                  <a:lstStyle/>
                  <a:p>
                    <a:fld id="{54BEFDD8-AF92-465B-AD84-DAEB9FD09AA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D50C-406D-91E1-130FC27F65F0}"/>
                </c:ext>
              </c:extLst>
            </c:dLbl>
            <c:dLbl>
              <c:idx val="5"/>
              <c:layout>
                <c:manualLayout>
                  <c:x val="2.1876859142607175E-2"/>
                  <c:y val="8.6026970766585206E-2"/>
                </c:manualLayout>
              </c:layout>
              <c:tx>
                <c:rich>
                  <a:bodyPr/>
                  <a:lstStyle/>
                  <a:p>
                    <a:fld id="{9229A266-30D5-4032-865F-3E87432B397B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D50C-406D-91E1-130FC27F65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'10.1.2'!$B$5:$G$5</c:f>
              <c:strCache>
                <c:ptCount val="6"/>
                <c:pt idx="0">
                  <c:v>Expedidas</c:v>
                </c:pt>
                <c:pt idx="1">
                  <c:v>Categoría Adicional</c:v>
                </c:pt>
                <c:pt idx="2">
                  <c:v>Duplicados</c:v>
                </c:pt>
                <c:pt idx="3">
                  <c:v>Renovación</c:v>
                </c:pt>
                <c:pt idx="4">
                  <c:v>Baja de la Categoría</c:v>
                </c:pt>
                <c:pt idx="5">
                  <c:v>Cambio de la Categoria</c:v>
                </c:pt>
              </c:strCache>
            </c:strRef>
          </c:cat>
          <c:val>
            <c:numRef>
              <c:f>'10.1.2'!$B$41:$G$41</c:f>
              <c:numCache>
                <c:formatCode>0.0</c:formatCode>
                <c:ptCount val="6"/>
                <c:pt idx="0">
                  <c:v>19.145842390082297</c:v>
                </c:pt>
                <c:pt idx="1">
                  <c:v>8.3317093645535092</c:v>
                </c:pt>
                <c:pt idx="2">
                  <c:v>22.262363399241483</c:v>
                </c:pt>
                <c:pt idx="3">
                  <c:v>43.368960709949185</c:v>
                </c:pt>
                <c:pt idx="4">
                  <c:v>1.9247777661185148</c:v>
                </c:pt>
                <c:pt idx="5">
                  <c:v>4.9663463700550148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50C-406D-91E1-130FC27F65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10325021872266"/>
          <c:y val="0.28186768033306181"/>
          <c:w val="0.32856386701662543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Expedición</a:t>
            </a:r>
            <a:endParaRPr lang="es-ES" sz="1400"/>
          </a:p>
        </c:rich>
      </c:tx>
      <c:layout>
        <c:manualLayout>
          <c:xMode val="edge"/>
          <c:yMode val="edge"/>
          <c:x val="0.2237732748780363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680630060684645E-2"/>
          <c:y val="0.13690071926849853"/>
          <c:w val="0.89584172496366243"/>
          <c:h val="0.67835923164471701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7E-4398-8D46-F70030563A41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7E-4398-8D46-F70030563A41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7E-4398-8D46-F70030563A41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7E-4398-8D46-F70030563A41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7E-4398-8D46-F70030563A41}"/>
                </c:ext>
              </c:extLst>
            </c:dLbl>
            <c:dLbl>
              <c:idx val="11"/>
              <c:layout>
                <c:manualLayout>
                  <c:x val="8.8534749889331767E-3"/>
                  <c:y val="1.94931773879145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7E-4398-8D46-F70030563A41}"/>
                </c:ext>
              </c:extLst>
            </c:dLbl>
            <c:dLbl>
              <c:idx val="12"/>
              <c:layout>
                <c:manualLayout>
                  <c:x val="-1.861961160672090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06-4C39-B1A0-9D32E685CCAD}"/>
                </c:ext>
              </c:extLst>
            </c:dLbl>
            <c:dLbl>
              <c:idx val="13"/>
              <c:layout>
                <c:manualLayout>
                  <c:x val="-2.949695000036353E-2"/>
                  <c:y val="-3.79309223515202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7E-4398-8D46-F70030563A41}"/>
                </c:ext>
              </c:extLst>
            </c:dLbl>
            <c:dLbl>
              <c:idx val="14"/>
              <c:layout>
                <c:manualLayout>
                  <c:x val="-2.8806101453384809E-2"/>
                  <c:y val="-4.50452542989648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7E-4398-8D46-F70030563A41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7E-4398-8D46-F70030563A41}"/>
                </c:ext>
              </c:extLst>
            </c:dLbl>
            <c:dLbl>
              <c:idx val="19"/>
              <c:layout>
                <c:manualLayout>
                  <c:x val="-2.7853221948364624E-2"/>
                  <c:y val="-4.08358689677064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06-4C39-B1A0-9D32E685CCAD}"/>
                </c:ext>
              </c:extLst>
            </c:dLbl>
            <c:dLbl>
              <c:idx val="20"/>
              <c:layout>
                <c:manualLayout>
                  <c:x val="-3.8664252840971053E-2"/>
                  <c:y val="-5.6671854071338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7E-4398-8D46-F70030563A41}"/>
                </c:ext>
              </c:extLst>
            </c:dLbl>
            <c:dLbl>
              <c:idx val="21"/>
              <c:layout>
                <c:manualLayout>
                  <c:x val="-3.2417679092052551E-2"/>
                  <c:y val="-3.7006170688840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7E-4398-8D46-F70030563A41}"/>
                </c:ext>
              </c:extLst>
            </c:dLbl>
            <c:dLbl>
              <c:idx val="23"/>
              <c:layout>
                <c:manualLayout>
                  <c:x val="-3.7197635614107931E-2"/>
                  <c:y val="-3.69027322912069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7E-4398-8D46-F70030563A41}"/>
                </c:ext>
              </c:extLst>
            </c:dLbl>
            <c:dLbl>
              <c:idx val="24"/>
              <c:layout>
                <c:manualLayout>
                  <c:x val="-2.6117303204135495E-2"/>
                  <c:y val="-4.47690056442059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06-4C39-B1A0-9D32E685CCAD}"/>
                </c:ext>
              </c:extLst>
            </c:dLbl>
            <c:dLbl>
              <c:idx val="25"/>
              <c:layout>
                <c:manualLayout>
                  <c:x val="-1.6082331813786571E-2"/>
                  <c:y val="-2.7941374584814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7E-4398-8D46-F70030563A41}"/>
                </c:ext>
              </c:extLst>
            </c:dLbl>
            <c:dLbl>
              <c:idx val="26"/>
              <c:layout>
                <c:manualLayout>
                  <c:x val="-1.8391461455129744E-2"/>
                  <c:y val="-4.4803381878150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7E-4398-8D46-F70030563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'10.1.3'!$P$8:$P$39</c:f>
              <c:numCache>
                <c:formatCode>#,##0</c:formatCode>
                <c:ptCount val="32"/>
                <c:pt idx="0">
                  <c:v>221</c:v>
                </c:pt>
                <c:pt idx="1">
                  <c:v>499</c:v>
                </c:pt>
                <c:pt idx="2">
                  <c:v>117</c:v>
                </c:pt>
                <c:pt idx="3">
                  <c:v>49</c:v>
                </c:pt>
                <c:pt idx="4">
                  <c:v>216</c:v>
                </c:pt>
                <c:pt idx="5">
                  <c:v>708</c:v>
                </c:pt>
                <c:pt idx="6">
                  <c:v>2653</c:v>
                </c:pt>
                <c:pt idx="7">
                  <c:v>343</c:v>
                </c:pt>
                <c:pt idx="8">
                  <c:v>428</c:v>
                </c:pt>
                <c:pt idx="9">
                  <c:v>100</c:v>
                </c:pt>
                <c:pt idx="10">
                  <c:v>308</c:v>
                </c:pt>
                <c:pt idx="11">
                  <c:v>500</c:v>
                </c:pt>
                <c:pt idx="12">
                  <c:v>93</c:v>
                </c:pt>
                <c:pt idx="13">
                  <c:v>131</c:v>
                </c:pt>
                <c:pt idx="14">
                  <c:v>1014</c:v>
                </c:pt>
                <c:pt idx="15">
                  <c:v>382</c:v>
                </c:pt>
                <c:pt idx="16">
                  <c:v>184</c:v>
                </c:pt>
                <c:pt idx="17">
                  <c:v>93</c:v>
                </c:pt>
                <c:pt idx="18">
                  <c:v>473</c:v>
                </c:pt>
                <c:pt idx="19">
                  <c:v>139</c:v>
                </c:pt>
                <c:pt idx="20">
                  <c:v>209</c:v>
                </c:pt>
                <c:pt idx="21">
                  <c:v>442</c:v>
                </c:pt>
                <c:pt idx="22">
                  <c:v>304</c:v>
                </c:pt>
                <c:pt idx="23">
                  <c:v>325</c:v>
                </c:pt>
                <c:pt idx="24">
                  <c:v>415</c:v>
                </c:pt>
                <c:pt idx="25">
                  <c:v>164</c:v>
                </c:pt>
                <c:pt idx="26">
                  <c:v>130</c:v>
                </c:pt>
                <c:pt idx="27">
                  <c:v>985</c:v>
                </c:pt>
                <c:pt idx="28">
                  <c:v>281</c:v>
                </c:pt>
                <c:pt idx="29">
                  <c:v>631</c:v>
                </c:pt>
                <c:pt idx="30">
                  <c:v>161</c:v>
                </c:pt>
                <c:pt idx="31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E7E-4398-8D46-F70030563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91392"/>
        <c:axId val="89297280"/>
      </c:lineChart>
      <c:catAx>
        <c:axId val="8929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97280"/>
        <c:crosses val="autoZero"/>
        <c:auto val="1"/>
        <c:lblAlgn val="ctr"/>
        <c:lblOffset val="100"/>
        <c:noMultiLvlLbl val="0"/>
      </c:catAx>
      <c:valAx>
        <c:axId val="89297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91392"/>
        <c:crosses val="autoZero"/>
        <c:crossBetween val="between"/>
        <c:majorUnit val="1000"/>
        <c:minorUnit val="500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 de Licencias por Entidad Federativa</a:t>
            </a:r>
            <a:r>
              <a:rPr lang="es-ES" sz="1400" baseline="0"/>
              <a:t> 2020</a:t>
            </a:r>
          </a:p>
          <a:p>
            <a:pPr>
              <a:defRPr lang="es-ES" sz="1400"/>
            </a:pPr>
            <a:r>
              <a:rPr lang="es-ES" sz="1400" baseline="0"/>
              <a:t>Expedición por Tipo</a:t>
            </a:r>
            <a:endParaRPr lang="es-ES" sz="1400"/>
          </a:p>
        </c:rich>
      </c:tx>
      <c:layout>
        <c:manualLayout>
          <c:xMode val="edge"/>
          <c:yMode val="edge"/>
          <c:x val="0.21301837270341206"/>
          <c:y val="3.898491978443522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90450232182516"/>
          <c:w val="0.87043849518810623"/>
          <c:h val="0.61197720107471776"/>
        </c:manualLayout>
      </c:layout>
      <c:lineChart>
        <c:grouping val="standard"/>
        <c:varyColors val="0"/>
        <c:ser>
          <c:idx val="0"/>
          <c:order val="0"/>
          <c:tx>
            <c:strRef>
              <c:f>'10.1.3'!$B$5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'10.1.3'!$H$8:$H$39</c:f>
              <c:numCache>
                <c:formatCode>#,##0</c:formatCode>
                <c:ptCount val="32"/>
                <c:pt idx="0">
                  <c:v>175</c:v>
                </c:pt>
                <c:pt idx="1">
                  <c:v>109</c:v>
                </c:pt>
                <c:pt idx="2">
                  <c:v>105</c:v>
                </c:pt>
                <c:pt idx="3">
                  <c:v>48</c:v>
                </c:pt>
                <c:pt idx="4">
                  <c:v>185</c:v>
                </c:pt>
                <c:pt idx="5">
                  <c:v>166</c:v>
                </c:pt>
                <c:pt idx="6">
                  <c:v>2398</c:v>
                </c:pt>
                <c:pt idx="7">
                  <c:v>158</c:v>
                </c:pt>
                <c:pt idx="8">
                  <c:v>313</c:v>
                </c:pt>
                <c:pt idx="9">
                  <c:v>48</c:v>
                </c:pt>
                <c:pt idx="10">
                  <c:v>280</c:v>
                </c:pt>
                <c:pt idx="11">
                  <c:v>430</c:v>
                </c:pt>
                <c:pt idx="12">
                  <c:v>92</c:v>
                </c:pt>
                <c:pt idx="13">
                  <c:v>117</c:v>
                </c:pt>
                <c:pt idx="14">
                  <c:v>849</c:v>
                </c:pt>
                <c:pt idx="15">
                  <c:v>280</c:v>
                </c:pt>
                <c:pt idx="16">
                  <c:v>155</c:v>
                </c:pt>
                <c:pt idx="17">
                  <c:v>70</c:v>
                </c:pt>
                <c:pt idx="18">
                  <c:v>456</c:v>
                </c:pt>
                <c:pt idx="19">
                  <c:v>133</c:v>
                </c:pt>
                <c:pt idx="20">
                  <c:v>183</c:v>
                </c:pt>
                <c:pt idx="21">
                  <c:v>397</c:v>
                </c:pt>
                <c:pt idx="22">
                  <c:v>292</c:v>
                </c:pt>
                <c:pt idx="23">
                  <c:v>279</c:v>
                </c:pt>
                <c:pt idx="24">
                  <c:v>222</c:v>
                </c:pt>
                <c:pt idx="25">
                  <c:v>79</c:v>
                </c:pt>
                <c:pt idx="26">
                  <c:v>126</c:v>
                </c:pt>
                <c:pt idx="27">
                  <c:v>290</c:v>
                </c:pt>
                <c:pt idx="28">
                  <c:v>217</c:v>
                </c:pt>
                <c:pt idx="29">
                  <c:v>477</c:v>
                </c:pt>
                <c:pt idx="30">
                  <c:v>159</c:v>
                </c:pt>
                <c:pt idx="3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63-4875-AD95-CAD83F21FDCE}"/>
            </c:ext>
          </c:extLst>
        </c:ser>
        <c:ser>
          <c:idx val="1"/>
          <c:order val="1"/>
          <c:tx>
            <c:strRef>
              <c:f>'10.1.3'!$I$5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'10.1.3'!$O$8:$O$39</c:f>
              <c:numCache>
                <c:formatCode>#,##0</c:formatCode>
                <c:ptCount val="32"/>
                <c:pt idx="0">
                  <c:v>46</c:v>
                </c:pt>
                <c:pt idx="1">
                  <c:v>390</c:v>
                </c:pt>
                <c:pt idx="2">
                  <c:v>12</c:v>
                </c:pt>
                <c:pt idx="3">
                  <c:v>1</c:v>
                </c:pt>
                <c:pt idx="4">
                  <c:v>31</c:v>
                </c:pt>
                <c:pt idx="5">
                  <c:v>542</c:v>
                </c:pt>
                <c:pt idx="6">
                  <c:v>255</c:v>
                </c:pt>
                <c:pt idx="7">
                  <c:v>185</c:v>
                </c:pt>
                <c:pt idx="8">
                  <c:v>115</c:v>
                </c:pt>
                <c:pt idx="9">
                  <c:v>52</c:v>
                </c:pt>
                <c:pt idx="10">
                  <c:v>28</c:v>
                </c:pt>
                <c:pt idx="11">
                  <c:v>70</c:v>
                </c:pt>
                <c:pt idx="12">
                  <c:v>1</c:v>
                </c:pt>
                <c:pt idx="13">
                  <c:v>14</c:v>
                </c:pt>
                <c:pt idx="14">
                  <c:v>165</c:v>
                </c:pt>
                <c:pt idx="15">
                  <c:v>102</c:v>
                </c:pt>
                <c:pt idx="16">
                  <c:v>29</c:v>
                </c:pt>
                <c:pt idx="17">
                  <c:v>23</c:v>
                </c:pt>
                <c:pt idx="18">
                  <c:v>17</c:v>
                </c:pt>
                <c:pt idx="19">
                  <c:v>6</c:v>
                </c:pt>
                <c:pt idx="20">
                  <c:v>26</c:v>
                </c:pt>
                <c:pt idx="21">
                  <c:v>45</c:v>
                </c:pt>
                <c:pt idx="22">
                  <c:v>12</c:v>
                </c:pt>
                <c:pt idx="23">
                  <c:v>46</c:v>
                </c:pt>
                <c:pt idx="24">
                  <c:v>193</c:v>
                </c:pt>
                <c:pt idx="25">
                  <c:v>85</c:v>
                </c:pt>
                <c:pt idx="26">
                  <c:v>4</c:v>
                </c:pt>
                <c:pt idx="27">
                  <c:v>695</c:v>
                </c:pt>
                <c:pt idx="28">
                  <c:v>64</c:v>
                </c:pt>
                <c:pt idx="29">
                  <c:v>154</c:v>
                </c:pt>
                <c:pt idx="30">
                  <c:v>2</c:v>
                </c:pt>
                <c:pt idx="3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63-4875-AD95-CAD83F21F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77248"/>
        <c:axId val="89078784"/>
      </c:lineChart>
      <c:catAx>
        <c:axId val="89077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078784"/>
        <c:crosses val="autoZero"/>
        <c:auto val="1"/>
        <c:lblAlgn val="ctr"/>
        <c:lblOffset val="100"/>
        <c:noMultiLvlLbl val="0"/>
      </c:catAx>
      <c:valAx>
        <c:axId val="89078784"/>
        <c:scaling>
          <c:orientation val="minMax"/>
          <c:max val="2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5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0772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533401771380525"/>
          <c:y val="0.92179626954914662"/>
          <c:w val="0.36803205599300087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Trámites de Licencias por Entidad Federativa 2020</a:t>
            </a:r>
          </a:p>
          <a:p>
            <a:pPr>
              <a:defRPr lang="es-ES" sz="1400"/>
            </a:pPr>
            <a:r>
              <a:rPr lang="es-ES" sz="1400" baseline="0"/>
              <a:t>Categoría Adicional</a:t>
            </a:r>
            <a:endParaRPr lang="es-ES" sz="1400"/>
          </a:p>
        </c:rich>
      </c:tx>
      <c:layout>
        <c:manualLayout>
          <c:xMode val="edge"/>
          <c:yMode val="edge"/>
          <c:x val="0.227954812421355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9368545067324769E-2"/>
          <c:y val="0.11947771977940962"/>
          <c:w val="0.89584172496366243"/>
          <c:h val="0.68829130909198144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CD5B4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CD-471C-9FC0-F650DAAEDC82}"/>
                </c:ext>
              </c:extLst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CD-471C-9FC0-F650DAAEDC82}"/>
                </c:ext>
              </c:extLst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CD-471C-9FC0-F650DAAEDC82}"/>
                </c:ext>
              </c:extLst>
            </c:dLbl>
            <c:dLbl>
              <c:idx val="8"/>
              <c:layout>
                <c:manualLayout>
                  <c:x val="-3.1872509960159411E-2"/>
                  <c:y val="-2.6674341145953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CD-471C-9FC0-F650DAAEDC82}"/>
                </c:ext>
              </c:extLst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CD-471C-9FC0-F650DAAEDC82}"/>
                </c:ext>
              </c:extLst>
            </c:dLbl>
            <c:dLbl>
              <c:idx val="11"/>
              <c:layout>
                <c:manualLayout>
                  <c:x val="-2.6706542160317676E-2"/>
                  <c:y val="-3.4374059984075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CD-471C-9FC0-F650DAAEDC82}"/>
                </c:ext>
              </c:extLst>
            </c:dLbl>
            <c:dLbl>
              <c:idx val="13"/>
              <c:layout>
                <c:manualLayout>
                  <c:x val="-2.8584594256395212E-2"/>
                  <c:y val="-3.79309327907045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CD-471C-9FC0-F650DAAEDC82}"/>
                </c:ext>
              </c:extLst>
            </c:dLbl>
            <c:dLbl>
              <c:idx val="14"/>
              <c:layout>
                <c:manualLayout>
                  <c:x val="-2.3265970080736192E-2"/>
                  <c:y val="-3.3245743417519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CD-471C-9FC0-F650DAAEDC82}"/>
                </c:ext>
              </c:extLst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CD-471C-9FC0-F650DAAEDC82}"/>
                </c:ext>
              </c:extLst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CD-471C-9FC0-F650DAAEDC82}"/>
                </c:ext>
              </c:extLst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CD-471C-9FC0-F650DAAEDC82}"/>
                </c:ext>
              </c:extLst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CD-471C-9FC0-F650DAAEDC82}"/>
                </c:ext>
              </c:extLst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9CD-471C-9FC0-F650DAAEDC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800" b="1"/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'10.1.4'!$P$8:$P$39</c:f>
              <c:numCache>
                <c:formatCode>#,##0</c:formatCode>
                <c:ptCount val="32"/>
                <c:pt idx="0">
                  <c:v>95</c:v>
                </c:pt>
                <c:pt idx="1">
                  <c:v>179</c:v>
                </c:pt>
                <c:pt idx="2">
                  <c:v>54</c:v>
                </c:pt>
                <c:pt idx="3">
                  <c:v>24</c:v>
                </c:pt>
                <c:pt idx="4">
                  <c:v>115</c:v>
                </c:pt>
                <c:pt idx="5">
                  <c:v>208</c:v>
                </c:pt>
                <c:pt idx="6">
                  <c:v>939</c:v>
                </c:pt>
                <c:pt idx="7">
                  <c:v>147</c:v>
                </c:pt>
                <c:pt idx="8">
                  <c:v>217</c:v>
                </c:pt>
                <c:pt idx="9">
                  <c:v>31</c:v>
                </c:pt>
                <c:pt idx="10">
                  <c:v>98</c:v>
                </c:pt>
                <c:pt idx="11">
                  <c:v>150</c:v>
                </c:pt>
                <c:pt idx="12">
                  <c:v>44</c:v>
                </c:pt>
                <c:pt idx="13">
                  <c:v>82</c:v>
                </c:pt>
                <c:pt idx="14">
                  <c:v>254</c:v>
                </c:pt>
                <c:pt idx="15">
                  <c:v>205</c:v>
                </c:pt>
                <c:pt idx="16">
                  <c:v>144</c:v>
                </c:pt>
                <c:pt idx="17">
                  <c:v>20</c:v>
                </c:pt>
                <c:pt idx="18">
                  <c:v>311</c:v>
                </c:pt>
                <c:pt idx="19">
                  <c:v>62</c:v>
                </c:pt>
                <c:pt idx="20">
                  <c:v>106</c:v>
                </c:pt>
                <c:pt idx="21">
                  <c:v>194</c:v>
                </c:pt>
                <c:pt idx="22">
                  <c:v>103</c:v>
                </c:pt>
                <c:pt idx="23">
                  <c:v>162</c:v>
                </c:pt>
                <c:pt idx="24">
                  <c:v>200</c:v>
                </c:pt>
                <c:pt idx="25">
                  <c:v>85</c:v>
                </c:pt>
                <c:pt idx="26">
                  <c:v>79</c:v>
                </c:pt>
                <c:pt idx="27">
                  <c:v>438</c:v>
                </c:pt>
                <c:pt idx="28">
                  <c:v>222</c:v>
                </c:pt>
                <c:pt idx="29">
                  <c:v>449</c:v>
                </c:pt>
                <c:pt idx="30">
                  <c:v>107</c:v>
                </c:pt>
                <c:pt idx="3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9CD-471C-9FC0-F650DAAED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150976"/>
        <c:axId val="89152512"/>
      </c:lineChart>
      <c:catAx>
        <c:axId val="8915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152512"/>
        <c:crosses val="autoZero"/>
        <c:auto val="1"/>
        <c:lblAlgn val="ctr"/>
        <c:lblOffset val="100"/>
        <c:noMultiLvlLbl val="0"/>
      </c:catAx>
      <c:valAx>
        <c:axId val="89152512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2.500723266165435E-3"/>
              <c:y val="0.3203462207673479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150976"/>
        <c:crosses val="autoZero"/>
        <c:crossBetween val="between"/>
        <c:majorUnit val="200"/>
        <c:minorUnit val="100"/>
      </c:valAx>
    </c:plotArea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Trámites de Licencias por Entidad Federativa 2020</a:t>
            </a:r>
            <a:endParaRPr lang="es-MX" sz="1200">
              <a:effectLst/>
            </a:endParaRP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/>
            </a:pPr>
            <a:r>
              <a:rPr lang="es-ES" sz="1400" b="1" i="0" baseline="0">
                <a:effectLst/>
              </a:rPr>
              <a:t>Categoría Adicional  por Tipo</a:t>
            </a:r>
            <a:endParaRPr lang="es-MX" sz="1200">
              <a:effectLst/>
            </a:endParaRPr>
          </a:p>
        </c:rich>
      </c:tx>
      <c:layout>
        <c:manualLayout>
          <c:xMode val="edge"/>
          <c:yMode val="edge"/>
          <c:x val="0.2322977427821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11706036745405"/>
          <c:y val="0.14035087719298245"/>
          <c:w val="0.87043849518810579"/>
          <c:h val="0.61253088977912851"/>
        </c:manualLayout>
      </c:layout>
      <c:lineChart>
        <c:grouping val="standard"/>
        <c:varyColors val="0"/>
        <c:ser>
          <c:idx val="0"/>
          <c:order val="0"/>
          <c:tx>
            <c:strRef>
              <c:f>'10.1.4'!$B$5:$H$5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'10.1.4'!$H$8:$H$39</c:f>
              <c:numCache>
                <c:formatCode>#,##0</c:formatCode>
                <c:ptCount val="32"/>
                <c:pt idx="0">
                  <c:v>73</c:v>
                </c:pt>
                <c:pt idx="1">
                  <c:v>49</c:v>
                </c:pt>
                <c:pt idx="2">
                  <c:v>45</c:v>
                </c:pt>
                <c:pt idx="3">
                  <c:v>23</c:v>
                </c:pt>
                <c:pt idx="4">
                  <c:v>109</c:v>
                </c:pt>
                <c:pt idx="5">
                  <c:v>55</c:v>
                </c:pt>
                <c:pt idx="6">
                  <c:v>747</c:v>
                </c:pt>
                <c:pt idx="7">
                  <c:v>70</c:v>
                </c:pt>
                <c:pt idx="8">
                  <c:v>126</c:v>
                </c:pt>
                <c:pt idx="9">
                  <c:v>11</c:v>
                </c:pt>
                <c:pt idx="10">
                  <c:v>58</c:v>
                </c:pt>
                <c:pt idx="11">
                  <c:v>93</c:v>
                </c:pt>
                <c:pt idx="12">
                  <c:v>39</c:v>
                </c:pt>
                <c:pt idx="13">
                  <c:v>62</c:v>
                </c:pt>
                <c:pt idx="14">
                  <c:v>162</c:v>
                </c:pt>
                <c:pt idx="15">
                  <c:v>129</c:v>
                </c:pt>
                <c:pt idx="16">
                  <c:v>98</c:v>
                </c:pt>
                <c:pt idx="17">
                  <c:v>11</c:v>
                </c:pt>
                <c:pt idx="18">
                  <c:v>161</c:v>
                </c:pt>
                <c:pt idx="19">
                  <c:v>45</c:v>
                </c:pt>
                <c:pt idx="20">
                  <c:v>79</c:v>
                </c:pt>
                <c:pt idx="21">
                  <c:v>149</c:v>
                </c:pt>
                <c:pt idx="22">
                  <c:v>78</c:v>
                </c:pt>
                <c:pt idx="23">
                  <c:v>95</c:v>
                </c:pt>
                <c:pt idx="24">
                  <c:v>83</c:v>
                </c:pt>
                <c:pt idx="25">
                  <c:v>31</c:v>
                </c:pt>
                <c:pt idx="26">
                  <c:v>68</c:v>
                </c:pt>
                <c:pt idx="27">
                  <c:v>109</c:v>
                </c:pt>
                <c:pt idx="28">
                  <c:v>149</c:v>
                </c:pt>
                <c:pt idx="29">
                  <c:v>291</c:v>
                </c:pt>
                <c:pt idx="30">
                  <c:v>95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6B-4613-9783-3723CBEA5553}"/>
            </c:ext>
          </c:extLst>
        </c:ser>
        <c:ser>
          <c:idx val="1"/>
          <c:order val="1"/>
          <c:tx>
            <c:strRef>
              <c:f>'10.1.4'!$I$5:$O$5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'10.1.4'!$Q$8:$Q$39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CHIHU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'10.1.4'!$O$8:$O$39</c:f>
              <c:numCache>
                <c:formatCode>#,##0</c:formatCode>
                <c:ptCount val="32"/>
                <c:pt idx="0">
                  <c:v>22</c:v>
                </c:pt>
                <c:pt idx="1">
                  <c:v>130</c:v>
                </c:pt>
                <c:pt idx="2">
                  <c:v>9</c:v>
                </c:pt>
                <c:pt idx="3">
                  <c:v>1</c:v>
                </c:pt>
                <c:pt idx="4">
                  <c:v>6</c:v>
                </c:pt>
                <c:pt idx="5">
                  <c:v>153</c:v>
                </c:pt>
                <c:pt idx="6">
                  <c:v>192</c:v>
                </c:pt>
                <c:pt idx="7">
                  <c:v>77</c:v>
                </c:pt>
                <c:pt idx="8">
                  <c:v>91</c:v>
                </c:pt>
                <c:pt idx="9">
                  <c:v>20</c:v>
                </c:pt>
                <c:pt idx="10">
                  <c:v>40</c:v>
                </c:pt>
                <c:pt idx="11">
                  <c:v>57</c:v>
                </c:pt>
                <c:pt idx="12">
                  <c:v>5</c:v>
                </c:pt>
                <c:pt idx="13">
                  <c:v>20</c:v>
                </c:pt>
                <c:pt idx="14">
                  <c:v>92</c:v>
                </c:pt>
                <c:pt idx="15">
                  <c:v>76</c:v>
                </c:pt>
                <c:pt idx="16">
                  <c:v>46</c:v>
                </c:pt>
                <c:pt idx="17">
                  <c:v>9</c:v>
                </c:pt>
                <c:pt idx="18">
                  <c:v>150</c:v>
                </c:pt>
                <c:pt idx="19">
                  <c:v>17</c:v>
                </c:pt>
                <c:pt idx="20">
                  <c:v>27</c:v>
                </c:pt>
                <c:pt idx="21">
                  <c:v>45</c:v>
                </c:pt>
                <c:pt idx="22">
                  <c:v>25</c:v>
                </c:pt>
                <c:pt idx="23">
                  <c:v>67</c:v>
                </c:pt>
                <c:pt idx="24">
                  <c:v>117</c:v>
                </c:pt>
                <c:pt idx="25">
                  <c:v>54</c:v>
                </c:pt>
                <c:pt idx="26">
                  <c:v>11</c:v>
                </c:pt>
                <c:pt idx="27">
                  <c:v>329</c:v>
                </c:pt>
                <c:pt idx="28">
                  <c:v>73</c:v>
                </c:pt>
                <c:pt idx="29">
                  <c:v>158</c:v>
                </c:pt>
                <c:pt idx="30">
                  <c:v>12</c:v>
                </c:pt>
                <c:pt idx="3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6B-4613-9783-3723CBEA5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03840"/>
        <c:axId val="89205376"/>
      </c:lineChart>
      <c:catAx>
        <c:axId val="892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9205376"/>
        <c:crosses val="autoZero"/>
        <c:auto val="1"/>
        <c:lblAlgn val="ctr"/>
        <c:lblOffset val="100"/>
        <c:noMultiLvlLbl val="0"/>
      </c:catAx>
      <c:valAx>
        <c:axId val="892053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73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92038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170134733158356"/>
          <c:y val="0.92170404138079232"/>
          <c:w val="0.31706666666667016"/>
          <c:h val="7.5226780862918494E-2"/>
        </c:manualLayout>
      </c:layout>
      <c:overlay val="0"/>
      <c:txPr>
        <a:bodyPr/>
        <a:lstStyle/>
        <a:p>
          <a:pPr>
            <a:defRPr lang="es-ES" sz="11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46</xdr:row>
      <xdr:rowOff>9525</xdr:rowOff>
    </xdr:from>
    <xdr:to>
      <xdr:col>18</xdr:col>
      <xdr:colOff>285750</xdr:colOff>
      <xdr:row>63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95250</xdr:colOff>
      <xdr:row>63</xdr:row>
      <xdr:rowOff>171451</xdr:rowOff>
    </xdr:from>
    <xdr:to>
      <xdr:col>17</xdr:col>
      <xdr:colOff>657226</xdr:colOff>
      <xdr:row>80</xdr:row>
      <xdr:rowOff>152401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123825</xdr:colOff>
      <xdr:row>81</xdr:row>
      <xdr:rowOff>180975</xdr:rowOff>
    </xdr:from>
    <xdr:to>
      <xdr:col>17</xdr:col>
      <xdr:colOff>28575</xdr:colOff>
      <xdr:row>96</xdr:row>
      <xdr:rowOff>66675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295274</xdr:colOff>
      <xdr:row>6</xdr:row>
      <xdr:rowOff>9525</xdr:rowOff>
    </xdr:from>
    <xdr:to>
      <xdr:col>16</xdr:col>
      <xdr:colOff>695325</xdr:colOff>
      <xdr:row>23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323850</xdr:colOff>
      <xdr:row>24</xdr:row>
      <xdr:rowOff>9526</xdr:rowOff>
    </xdr:from>
    <xdr:to>
      <xdr:col>15</xdr:col>
      <xdr:colOff>171450</xdr:colOff>
      <xdr:row>39</xdr:row>
      <xdr:rowOff>19051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504824</xdr:colOff>
      <xdr:row>59</xdr:row>
      <xdr:rowOff>19050</xdr:rowOff>
    </xdr:from>
    <xdr:to>
      <xdr:col>19</xdr:col>
      <xdr:colOff>333374</xdr:colOff>
      <xdr:row>76</xdr:row>
      <xdr:rowOff>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59</xdr:row>
      <xdr:rowOff>104775</xdr:rowOff>
    </xdr:from>
    <xdr:to>
      <xdr:col>18</xdr:col>
      <xdr:colOff>276225</xdr:colOff>
      <xdr:row>77</xdr:row>
      <xdr:rowOff>66675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42</xdr:row>
      <xdr:rowOff>0</xdr:rowOff>
    </xdr:from>
    <xdr:to>
      <xdr:col>18</xdr:col>
      <xdr:colOff>466725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628650</xdr:colOff>
      <xdr:row>59</xdr:row>
      <xdr:rowOff>104775</xdr:rowOff>
    </xdr:from>
    <xdr:to>
      <xdr:col>18</xdr:col>
      <xdr:colOff>447675</xdr:colOff>
      <xdr:row>76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59</xdr:row>
      <xdr:rowOff>180975</xdr:rowOff>
    </xdr:from>
    <xdr:to>
      <xdr:col>18</xdr:col>
      <xdr:colOff>104775</xdr:colOff>
      <xdr:row>77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676275</xdr:colOff>
      <xdr:row>59</xdr:row>
      <xdr:rowOff>171450</xdr:rowOff>
    </xdr:from>
    <xdr:to>
      <xdr:col>18</xdr:col>
      <xdr:colOff>438150</xdr:colOff>
      <xdr:row>77</xdr:row>
      <xdr:rowOff>38100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59</xdr:row>
      <xdr:rowOff>114300</xdr:rowOff>
    </xdr:from>
    <xdr:to>
      <xdr:col>17</xdr:col>
      <xdr:colOff>752475</xdr:colOff>
      <xdr:row>77</xdr:row>
      <xdr:rowOff>57150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C118"/>
  <sheetViews>
    <sheetView tabSelected="1" zoomScaleNormal="100" workbookViewId="0">
      <selection activeCell="H105" sqref="H105"/>
    </sheetView>
  </sheetViews>
  <sheetFormatPr baseColWidth="10" defaultRowHeight="15" x14ac:dyDescent="0.25"/>
  <cols>
    <col min="1" max="1" width="19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2" spans="1:55" ht="17.25" x14ac:dyDescent="0.3">
      <c r="A2" s="14" t="s">
        <v>83</v>
      </c>
    </row>
    <row r="3" spans="1:55" ht="17.25" x14ac:dyDescent="0.3">
      <c r="A3" s="14"/>
    </row>
    <row r="4" spans="1:55" ht="17.25" x14ac:dyDescent="0.3">
      <c r="A4" s="14" t="s">
        <v>90</v>
      </c>
    </row>
    <row r="5" spans="1:55" ht="17.25" x14ac:dyDescent="0.3">
      <c r="A5" s="14"/>
    </row>
    <row r="6" spans="1:55" ht="17.25" x14ac:dyDescent="0.3">
      <c r="A6" s="14" t="s">
        <v>91</v>
      </c>
      <c r="H6" s="17"/>
    </row>
    <row r="8" spans="1:55" s="2" customFormat="1" x14ac:dyDescent="0.25">
      <c r="A8" s="44" t="s">
        <v>77</v>
      </c>
      <c r="B8" s="42" t="s">
        <v>78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 s="2" customFormat="1" x14ac:dyDescent="0.25">
      <c r="A9" s="44"/>
      <c r="B9" s="43" t="s">
        <v>67</v>
      </c>
      <c r="C9" s="43"/>
      <c r="D9" s="43"/>
      <c r="E9" s="43"/>
      <c r="F9" s="43"/>
      <c r="G9" s="43"/>
      <c r="H9" s="43"/>
      <c r="I9" s="43" t="s">
        <v>68</v>
      </c>
      <c r="J9" s="43"/>
      <c r="K9" s="43"/>
      <c r="L9" s="43"/>
      <c r="M9" s="43"/>
      <c r="N9" s="43"/>
      <c r="O9" s="43"/>
      <c r="P9" s="31"/>
      <c r="Q9" s="1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</row>
    <row r="10" spans="1:55" x14ac:dyDescent="0.25">
      <c r="A10" s="44"/>
      <c r="B10" s="32" t="s">
        <v>1</v>
      </c>
      <c r="C10" s="32" t="s">
        <v>2</v>
      </c>
      <c r="D10" s="32" t="s">
        <v>3</v>
      </c>
      <c r="E10" s="32" t="s">
        <v>4</v>
      </c>
      <c r="F10" s="32" t="s">
        <v>5</v>
      </c>
      <c r="G10" s="32" t="s">
        <v>6</v>
      </c>
      <c r="H10" s="31" t="s">
        <v>69</v>
      </c>
      <c r="I10" s="32" t="s">
        <v>1</v>
      </c>
      <c r="J10" s="32" t="s">
        <v>2</v>
      </c>
      <c r="K10" s="32" t="s">
        <v>3</v>
      </c>
      <c r="L10" s="32" t="s">
        <v>4</v>
      </c>
      <c r="M10" s="32" t="s">
        <v>5</v>
      </c>
      <c r="N10" s="32" t="s">
        <v>6</v>
      </c>
      <c r="O10" s="31" t="s">
        <v>69</v>
      </c>
      <c r="P10" s="31" t="s">
        <v>0</v>
      </c>
    </row>
    <row r="11" spans="1:55" ht="8.25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55" x14ac:dyDescent="0.25">
      <c r="A12" s="34" t="s">
        <v>18</v>
      </c>
      <c r="B12" s="35">
        <v>107</v>
      </c>
      <c r="C12" s="35">
        <v>386</v>
      </c>
      <c r="D12" s="35">
        <v>9</v>
      </c>
      <c r="E12" s="35">
        <v>0</v>
      </c>
      <c r="F12" s="35">
        <v>143</v>
      </c>
      <c r="G12" s="35">
        <v>2</v>
      </c>
      <c r="H12" s="36">
        <f>SUM(B12:G12)</f>
        <v>647</v>
      </c>
      <c r="I12" s="35">
        <v>31</v>
      </c>
      <c r="J12" s="35">
        <v>170</v>
      </c>
      <c r="K12" s="35">
        <v>5</v>
      </c>
      <c r="L12" s="35">
        <v>0</v>
      </c>
      <c r="M12" s="35">
        <v>84</v>
      </c>
      <c r="N12" s="35">
        <v>0</v>
      </c>
      <c r="O12" s="36">
        <f t="shared" ref="O12:O43" si="0">SUM(I12:N12)</f>
        <v>290</v>
      </c>
      <c r="P12" s="36">
        <f>H12+O12</f>
        <v>937</v>
      </c>
      <c r="Q12" s="9" t="s">
        <v>20</v>
      </c>
    </row>
    <row r="13" spans="1:55" x14ac:dyDescent="0.25">
      <c r="A13" s="30" t="s">
        <v>22</v>
      </c>
      <c r="B13" s="28">
        <v>29</v>
      </c>
      <c r="C13" s="28">
        <v>387</v>
      </c>
      <c r="D13" s="28">
        <v>5</v>
      </c>
      <c r="E13" s="28">
        <v>0</v>
      </c>
      <c r="F13" s="28">
        <v>124</v>
      </c>
      <c r="G13" s="28">
        <v>9</v>
      </c>
      <c r="H13" s="29">
        <f t="shared" ref="H13:H43" si="1">SUM(B13:G13)</f>
        <v>554</v>
      </c>
      <c r="I13" s="28">
        <v>60</v>
      </c>
      <c r="J13" s="28">
        <v>1352</v>
      </c>
      <c r="K13" s="28">
        <v>26</v>
      </c>
      <c r="L13" s="28">
        <v>0</v>
      </c>
      <c r="M13" s="28">
        <v>419</v>
      </c>
      <c r="N13" s="28">
        <v>7</v>
      </c>
      <c r="O13" s="29">
        <f t="shared" si="0"/>
        <v>1864</v>
      </c>
      <c r="P13" s="29">
        <f t="shared" ref="P13:P43" si="2">H13+O13</f>
        <v>2418</v>
      </c>
      <c r="Q13" s="9" t="s">
        <v>23</v>
      </c>
    </row>
    <row r="14" spans="1:55" x14ac:dyDescent="0.25">
      <c r="A14" s="34" t="s">
        <v>25</v>
      </c>
      <c r="B14" s="35">
        <v>150</v>
      </c>
      <c r="C14" s="35">
        <v>55</v>
      </c>
      <c r="D14" s="35">
        <v>5</v>
      </c>
      <c r="E14" s="35">
        <v>0</v>
      </c>
      <c r="F14" s="35">
        <v>41</v>
      </c>
      <c r="G14" s="35">
        <v>34</v>
      </c>
      <c r="H14" s="36">
        <f t="shared" si="1"/>
        <v>285</v>
      </c>
      <c r="I14" s="35">
        <v>16</v>
      </c>
      <c r="J14" s="35">
        <v>29</v>
      </c>
      <c r="K14" s="35">
        <v>0</v>
      </c>
      <c r="L14" s="35">
        <v>2</v>
      </c>
      <c r="M14" s="35">
        <v>27</v>
      </c>
      <c r="N14" s="35">
        <v>3</v>
      </c>
      <c r="O14" s="36">
        <f t="shared" si="0"/>
        <v>77</v>
      </c>
      <c r="P14" s="36">
        <f t="shared" si="2"/>
        <v>362</v>
      </c>
      <c r="Q14" s="9" t="s">
        <v>26</v>
      </c>
    </row>
    <row r="15" spans="1:55" x14ac:dyDescent="0.25">
      <c r="A15" s="30" t="s">
        <v>17</v>
      </c>
      <c r="B15" s="28">
        <v>78</v>
      </c>
      <c r="C15" s="28">
        <v>83</v>
      </c>
      <c r="D15" s="28">
        <v>5</v>
      </c>
      <c r="E15" s="28">
        <v>1</v>
      </c>
      <c r="F15" s="28">
        <v>90</v>
      </c>
      <c r="G15" s="28">
        <v>23</v>
      </c>
      <c r="H15" s="29">
        <f t="shared" si="1"/>
        <v>280</v>
      </c>
      <c r="I15" s="28">
        <v>4</v>
      </c>
      <c r="J15" s="28">
        <v>4</v>
      </c>
      <c r="K15" s="28">
        <v>0</v>
      </c>
      <c r="L15" s="28">
        <v>1</v>
      </c>
      <c r="M15" s="28">
        <v>13</v>
      </c>
      <c r="N15" s="28">
        <v>1</v>
      </c>
      <c r="O15" s="29">
        <f t="shared" si="0"/>
        <v>23</v>
      </c>
      <c r="P15" s="29">
        <f t="shared" si="2"/>
        <v>303</v>
      </c>
      <c r="Q15" s="9" t="s">
        <v>81</v>
      </c>
    </row>
    <row r="16" spans="1:55" x14ac:dyDescent="0.25">
      <c r="A16" s="34" t="s">
        <v>29</v>
      </c>
      <c r="B16" s="35">
        <v>262</v>
      </c>
      <c r="C16" s="35">
        <v>370</v>
      </c>
      <c r="D16" s="35">
        <v>22</v>
      </c>
      <c r="E16" s="35">
        <v>2</v>
      </c>
      <c r="F16" s="35">
        <v>320</v>
      </c>
      <c r="G16" s="35">
        <v>78</v>
      </c>
      <c r="H16" s="36">
        <f t="shared" si="1"/>
        <v>1054</v>
      </c>
      <c r="I16" s="35">
        <v>42</v>
      </c>
      <c r="J16" s="35">
        <v>51</v>
      </c>
      <c r="K16" s="35">
        <v>0</v>
      </c>
      <c r="L16" s="35">
        <v>0</v>
      </c>
      <c r="M16" s="35">
        <v>55</v>
      </c>
      <c r="N16" s="35">
        <v>3</v>
      </c>
      <c r="O16" s="36">
        <f t="shared" si="0"/>
        <v>151</v>
      </c>
      <c r="P16" s="36">
        <f t="shared" si="2"/>
        <v>1205</v>
      </c>
      <c r="Q16" s="9" t="s">
        <v>27</v>
      </c>
    </row>
    <row r="17" spans="1:17" x14ac:dyDescent="0.25">
      <c r="A17" s="30" t="s">
        <v>16</v>
      </c>
      <c r="B17" s="28">
        <v>43</v>
      </c>
      <c r="C17" s="28">
        <v>518</v>
      </c>
      <c r="D17" s="28">
        <v>11</v>
      </c>
      <c r="E17" s="28">
        <v>0</v>
      </c>
      <c r="F17" s="28">
        <v>156</v>
      </c>
      <c r="G17" s="28">
        <v>4</v>
      </c>
      <c r="H17" s="29">
        <f t="shared" si="1"/>
        <v>732</v>
      </c>
      <c r="I17" s="28">
        <v>59</v>
      </c>
      <c r="J17" s="28">
        <v>1503</v>
      </c>
      <c r="K17" s="28">
        <v>20</v>
      </c>
      <c r="L17" s="28">
        <v>0</v>
      </c>
      <c r="M17" s="28">
        <v>460</v>
      </c>
      <c r="N17" s="28">
        <v>3</v>
      </c>
      <c r="O17" s="29">
        <f t="shared" si="0"/>
        <v>2045</v>
      </c>
      <c r="P17" s="29">
        <f t="shared" si="2"/>
        <v>2777</v>
      </c>
      <c r="Q17" s="18" t="s">
        <v>31</v>
      </c>
    </row>
    <row r="18" spans="1:17" x14ac:dyDescent="0.25">
      <c r="A18" s="34" t="s">
        <v>79</v>
      </c>
      <c r="B18" s="35">
        <v>1005</v>
      </c>
      <c r="C18" s="35">
        <v>7163</v>
      </c>
      <c r="D18" s="35">
        <v>176</v>
      </c>
      <c r="E18" s="35">
        <v>2</v>
      </c>
      <c r="F18" s="35">
        <v>2614</v>
      </c>
      <c r="G18" s="35">
        <v>144</v>
      </c>
      <c r="H18" s="36">
        <f>SUM(B18:G18)</f>
        <v>11104</v>
      </c>
      <c r="I18" s="35">
        <v>237</v>
      </c>
      <c r="J18" s="35">
        <v>1420</v>
      </c>
      <c r="K18" s="35">
        <v>38</v>
      </c>
      <c r="L18" s="35">
        <v>5</v>
      </c>
      <c r="M18" s="35">
        <v>834</v>
      </c>
      <c r="N18" s="35">
        <v>12</v>
      </c>
      <c r="O18" s="36">
        <f>SUM(I18:N18)</f>
        <v>2546</v>
      </c>
      <c r="P18" s="36">
        <f>H18+O18</f>
        <v>13650</v>
      </c>
      <c r="Q18" s="9" t="s">
        <v>80</v>
      </c>
    </row>
    <row r="19" spans="1:17" x14ac:dyDescent="0.25">
      <c r="A19" s="30" t="s">
        <v>33</v>
      </c>
      <c r="B19" s="28">
        <v>43</v>
      </c>
      <c r="C19" s="28">
        <v>552</v>
      </c>
      <c r="D19" s="28">
        <v>2</v>
      </c>
      <c r="E19" s="28">
        <v>0</v>
      </c>
      <c r="F19" s="28">
        <v>333</v>
      </c>
      <c r="G19" s="28">
        <v>0</v>
      </c>
      <c r="H19" s="29">
        <f t="shared" si="1"/>
        <v>930</v>
      </c>
      <c r="I19" s="28">
        <v>47</v>
      </c>
      <c r="J19" s="28">
        <v>630</v>
      </c>
      <c r="K19" s="28">
        <v>1</v>
      </c>
      <c r="L19" s="28">
        <v>0</v>
      </c>
      <c r="M19" s="28">
        <v>373</v>
      </c>
      <c r="N19" s="28">
        <v>0</v>
      </c>
      <c r="O19" s="29">
        <f t="shared" si="0"/>
        <v>1051</v>
      </c>
      <c r="P19" s="29">
        <f t="shared" si="2"/>
        <v>1981</v>
      </c>
      <c r="Q19" s="9" t="s">
        <v>28</v>
      </c>
    </row>
    <row r="20" spans="1:17" x14ac:dyDescent="0.25">
      <c r="A20" s="34" t="s">
        <v>15</v>
      </c>
      <c r="B20" s="35">
        <v>107</v>
      </c>
      <c r="C20" s="35">
        <v>780</v>
      </c>
      <c r="D20" s="35">
        <v>6</v>
      </c>
      <c r="E20" s="35">
        <v>2</v>
      </c>
      <c r="F20" s="35">
        <v>456</v>
      </c>
      <c r="G20" s="35">
        <v>7</v>
      </c>
      <c r="H20" s="36">
        <f t="shared" si="1"/>
        <v>1358</v>
      </c>
      <c r="I20" s="35">
        <v>55</v>
      </c>
      <c r="J20" s="35">
        <v>354</v>
      </c>
      <c r="K20" s="35">
        <v>4</v>
      </c>
      <c r="L20" s="35">
        <v>4</v>
      </c>
      <c r="M20" s="35">
        <v>235</v>
      </c>
      <c r="N20" s="35">
        <v>4</v>
      </c>
      <c r="O20" s="36">
        <f t="shared" si="0"/>
        <v>656</v>
      </c>
      <c r="P20" s="36">
        <f t="shared" si="2"/>
        <v>2014</v>
      </c>
      <c r="Q20" s="9" t="s">
        <v>34</v>
      </c>
    </row>
    <row r="21" spans="1:17" x14ac:dyDescent="0.25">
      <c r="A21" s="30" t="s">
        <v>14</v>
      </c>
      <c r="B21" s="28">
        <v>20</v>
      </c>
      <c r="C21" s="28">
        <v>118</v>
      </c>
      <c r="D21" s="28">
        <v>1</v>
      </c>
      <c r="E21" s="28">
        <v>0</v>
      </c>
      <c r="F21" s="28">
        <v>28</v>
      </c>
      <c r="G21" s="28">
        <v>0</v>
      </c>
      <c r="H21" s="29">
        <f t="shared" si="1"/>
        <v>167</v>
      </c>
      <c r="I21" s="28">
        <v>41</v>
      </c>
      <c r="J21" s="28">
        <v>142</v>
      </c>
      <c r="K21" s="28">
        <v>0</v>
      </c>
      <c r="L21" s="28">
        <v>0</v>
      </c>
      <c r="M21" s="28">
        <v>47</v>
      </c>
      <c r="N21" s="28">
        <v>0</v>
      </c>
      <c r="O21" s="29">
        <f t="shared" si="0"/>
        <v>230</v>
      </c>
      <c r="P21" s="29">
        <f t="shared" si="2"/>
        <v>397</v>
      </c>
      <c r="Q21" s="9" t="s">
        <v>37</v>
      </c>
    </row>
    <row r="22" spans="1:17" x14ac:dyDescent="0.25">
      <c r="A22" s="34" t="s">
        <v>38</v>
      </c>
      <c r="B22" s="35">
        <v>169</v>
      </c>
      <c r="C22" s="35">
        <v>913</v>
      </c>
      <c r="D22" s="35">
        <v>19</v>
      </c>
      <c r="E22" s="35">
        <v>0</v>
      </c>
      <c r="F22" s="35">
        <v>288</v>
      </c>
      <c r="G22" s="35">
        <v>2</v>
      </c>
      <c r="H22" s="36">
        <f t="shared" si="1"/>
        <v>1391</v>
      </c>
      <c r="I22" s="35">
        <v>38</v>
      </c>
      <c r="J22" s="35">
        <v>175</v>
      </c>
      <c r="K22" s="35">
        <v>2</v>
      </c>
      <c r="L22" s="35">
        <v>0</v>
      </c>
      <c r="M22" s="35">
        <v>131</v>
      </c>
      <c r="N22" s="35">
        <v>0</v>
      </c>
      <c r="O22" s="36">
        <f t="shared" si="0"/>
        <v>346</v>
      </c>
      <c r="P22" s="36">
        <f t="shared" si="2"/>
        <v>1737</v>
      </c>
      <c r="Q22" s="9" t="s">
        <v>30</v>
      </c>
    </row>
    <row r="23" spans="1:17" x14ac:dyDescent="0.25">
      <c r="A23" s="30" t="s">
        <v>39</v>
      </c>
      <c r="B23" s="28">
        <v>188</v>
      </c>
      <c r="C23" s="28">
        <v>1010</v>
      </c>
      <c r="D23" s="28">
        <v>10</v>
      </c>
      <c r="E23" s="28">
        <v>0</v>
      </c>
      <c r="F23" s="28">
        <v>258</v>
      </c>
      <c r="G23" s="28">
        <v>5</v>
      </c>
      <c r="H23" s="29">
        <f t="shared" si="1"/>
        <v>1471</v>
      </c>
      <c r="I23" s="28">
        <v>66</v>
      </c>
      <c r="J23" s="28">
        <v>366</v>
      </c>
      <c r="K23" s="28">
        <v>2</v>
      </c>
      <c r="L23" s="28">
        <v>1</v>
      </c>
      <c r="M23" s="28">
        <v>176</v>
      </c>
      <c r="N23" s="28">
        <v>0</v>
      </c>
      <c r="O23" s="29">
        <f t="shared" si="0"/>
        <v>611</v>
      </c>
      <c r="P23" s="29">
        <f t="shared" si="2"/>
        <v>2082</v>
      </c>
      <c r="Q23" s="9" t="s">
        <v>40</v>
      </c>
    </row>
    <row r="24" spans="1:17" x14ac:dyDescent="0.25">
      <c r="A24" s="34" t="s">
        <v>42</v>
      </c>
      <c r="B24" s="35">
        <v>97</v>
      </c>
      <c r="C24" s="35">
        <v>181</v>
      </c>
      <c r="D24" s="35">
        <v>8</v>
      </c>
      <c r="E24" s="35">
        <v>0</v>
      </c>
      <c r="F24" s="35">
        <v>119</v>
      </c>
      <c r="G24" s="35">
        <v>3</v>
      </c>
      <c r="H24" s="36">
        <f t="shared" si="1"/>
        <v>408</v>
      </c>
      <c r="I24" s="35">
        <v>22</v>
      </c>
      <c r="J24" s="35">
        <v>31</v>
      </c>
      <c r="K24" s="35">
        <v>3</v>
      </c>
      <c r="L24" s="35">
        <v>0</v>
      </c>
      <c r="M24" s="35">
        <v>27</v>
      </c>
      <c r="N24" s="35">
        <v>0</v>
      </c>
      <c r="O24" s="36">
        <f t="shared" si="0"/>
        <v>83</v>
      </c>
      <c r="P24" s="36">
        <f>H24+O24</f>
        <v>491</v>
      </c>
      <c r="Q24" s="9" t="s">
        <v>43</v>
      </c>
    </row>
    <row r="25" spans="1:17" x14ac:dyDescent="0.25">
      <c r="A25" s="30" t="s">
        <v>44</v>
      </c>
      <c r="B25" s="28">
        <v>84</v>
      </c>
      <c r="C25" s="28">
        <v>459</v>
      </c>
      <c r="D25" s="28">
        <v>7</v>
      </c>
      <c r="E25" s="28">
        <v>0</v>
      </c>
      <c r="F25" s="28">
        <v>228</v>
      </c>
      <c r="G25" s="28">
        <v>3</v>
      </c>
      <c r="H25" s="29">
        <f t="shared" si="1"/>
        <v>781</v>
      </c>
      <c r="I25" s="28">
        <v>30</v>
      </c>
      <c r="J25" s="28">
        <v>121</v>
      </c>
      <c r="K25" s="28">
        <v>4</v>
      </c>
      <c r="L25" s="28">
        <v>0</v>
      </c>
      <c r="M25" s="28">
        <v>92</v>
      </c>
      <c r="N25" s="28">
        <v>0</v>
      </c>
      <c r="O25" s="29">
        <f t="shared" si="0"/>
        <v>247</v>
      </c>
      <c r="P25" s="29">
        <f t="shared" si="2"/>
        <v>1028</v>
      </c>
      <c r="Q25" s="9" t="s">
        <v>45</v>
      </c>
    </row>
    <row r="26" spans="1:17" x14ac:dyDescent="0.25">
      <c r="A26" s="34" t="s">
        <v>46</v>
      </c>
      <c r="B26" s="35">
        <v>382</v>
      </c>
      <c r="C26" s="35">
        <v>1749</v>
      </c>
      <c r="D26" s="35">
        <v>25</v>
      </c>
      <c r="E26" s="35">
        <v>0</v>
      </c>
      <c r="F26" s="35">
        <v>456</v>
      </c>
      <c r="G26" s="35">
        <v>26</v>
      </c>
      <c r="H26" s="36">
        <f t="shared" si="1"/>
        <v>2638</v>
      </c>
      <c r="I26" s="35">
        <v>165</v>
      </c>
      <c r="J26" s="35">
        <v>575</v>
      </c>
      <c r="K26" s="35">
        <v>5</v>
      </c>
      <c r="L26" s="35">
        <v>0</v>
      </c>
      <c r="M26" s="35">
        <v>224</v>
      </c>
      <c r="N26" s="35">
        <v>6</v>
      </c>
      <c r="O26" s="36">
        <f t="shared" si="0"/>
        <v>975</v>
      </c>
      <c r="P26" s="36">
        <f t="shared" si="2"/>
        <v>3613</v>
      </c>
      <c r="Q26" s="9" t="s">
        <v>47</v>
      </c>
    </row>
    <row r="27" spans="1:17" x14ac:dyDescent="0.25">
      <c r="A27" s="30" t="s">
        <v>49</v>
      </c>
      <c r="B27" s="28">
        <v>209</v>
      </c>
      <c r="C27" s="28">
        <v>746</v>
      </c>
      <c r="D27" s="28">
        <v>22</v>
      </c>
      <c r="E27" s="28">
        <v>0</v>
      </c>
      <c r="F27" s="28">
        <v>401</v>
      </c>
      <c r="G27" s="28">
        <v>9</v>
      </c>
      <c r="H27" s="29">
        <f t="shared" si="1"/>
        <v>1387</v>
      </c>
      <c r="I27" s="28">
        <v>100</v>
      </c>
      <c r="J27" s="28">
        <v>340</v>
      </c>
      <c r="K27" s="28">
        <v>2</v>
      </c>
      <c r="L27" s="28">
        <v>1</v>
      </c>
      <c r="M27" s="28">
        <v>196</v>
      </c>
      <c r="N27" s="28">
        <v>4</v>
      </c>
      <c r="O27" s="29">
        <f t="shared" si="0"/>
        <v>643</v>
      </c>
      <c r="P27" s="29">
        <f t="shared" si="2"/>
        <v>2030</v>
      </c>
      <c r="Q27" s="9" t="s">
        <v>50</v>
      </c>
    </row>
    <row r="28" spans="1:17" x14ac:dyDescent="0.25">
      <c r="A28" s="34" t="s">
        <v>52</v>
      </c>
      <c r="B28" s="35">
        <v>196</v>
      </c>
      <c r="C28" s="35">
        <v>509</v>
      </c>
      <c r="D28" s="35">
        <v>21</v>
      </c>
      <c r="E28" s="35">
        <v>0</v>
      </c>
      <c r="F28" s="35">
        <v>257</v>
      </c>
      <c r="G28" s="35">
        <v>6</v>
      </c>
      <c r="H28" s="36">
        <f t="shared" si="1"/>
        <v>989</v>
      </c>
      <c r="I28" s="35">
        <v>79</v>
      </c>
      <c r="J28" s="35">
        <v>163</v>
      </c>
      <c r="K28" s="35">
        <v>4</v>
      </c>
      <c r="L28" s="35">
        <v>2</v>
      </c>
      <c r="M28" s="35">
        <v>112</v>
      </c>
      <c r="N28" s="35">
        <v>1</v>
      </c>
      <c r="O28" s="36">
        <f t="shared" si="0"/>
        <v>361</v>
      </c>
      <c r="P28" s="36">
        <f t="shared" si="2"/>
        <v>1350</v>
      </c>
      <c r="Q28" s="9" t="s">
        <v>53</v>
      </c>
    </row>
    <row r="29" spans="1:17" x14ac:dyDescent="0.25">
      <c r="A29" s="30" t="s">
        <v>54</v>
      </c>
      <c r="B29" s="28">
        <v>58</v>
      </c>
      <c r="C29" s="28">
        <v>82</v>
      </c>
      <c r="D29" s="28">
        <v>6</v>
      </c>
      <c r="E29" s="28">
        <v>3</v>
      </c>
      <c r="F29" s="28">
        <v>45</v>
      </c>
      <c r="G29" s="28">
        <v>6</v>
      </c>
      <c r="H29" s="29">
        <f t="shared" si="1"/>
        <v>200</v>
      </c>
      <c r="I29" s="28">
        <v>35</v>
      </c>
      <c r="J29" s="28">
        <v>69</v>
      </c>
      <c r="K29" s="28">
        <v>0</v>
      </c>
      <c r="L29" s="28">
        <v>0</v>
      </c>
      <c r="M29" s="28">
        <v>50</v>
      </c>
      <c r="N29" s="28">
        <v>0</v>
      </c>
      <c r="O29" s="29">
        <f t="shared" si="0"/>
        <v>154</v>
      </c>
      <c r="P29" s="29">
        <f t="shared" si="2"/>
        <v>354</v>
      </c>
      <c r="Q29" s="9" t="s">
        <v>35</v>
      </c>
    </row>
    <row r="30" spans="1:17" x14ac:dyDescent="0.25">
      <c r="A30" s="34" t="s">
        <v>55</v>
      </c>
      <c r="B30" s="35">
        <v>112</v>
      </c>
      <c r="C30" s="35">
        <v>871</v>
      </c>
      <c r="D30" s="35">
        <v>46</v>
      </c>
      <c r="E30" s="35">
        <v>0</v>
      </c>
      <c r="F30" s="35">
        <v>358</v>
      </c>
      <c r="G30" s="35">
        <v>27</v>
      </c>
      <c r="H30" s="36">
        <f t="shared" si="1"/>
        <v>1414</v>
      </c>
      <c r="I30" s="35">
        <v>43</v>
      </c>
      <c r="J30" s="35">
        <v>585</v>
      </c>
      <c r="K30" s="35">
        <v>13</v>
      </c>
      <c r="L30" s="35">
        <v>0</v>
      </c>
      <c r="M30" s="35">
        <v>478</v>
      </c>
      <c r="N30" s="35">
        <v>0</v>
      </c>
      <c r="O30" s="36">
        <f t="shared" si="0"/>
        <v>1119</v>
      </c>
      <c r="P30" s="36">
        <f>H30+O30</f>
        <v>2533</v>
      </c>
      <c r="Q30" s="9" t="s">
        <v>56</v>
      </c>
    </row>
    <row r="31" spans="1:17" x14ac:dyDescent="0.25">
      <c r="A31" s="30" t="s">
        <v>13</v>
      </c>
      <c r="B31" s="28">
        <v>265</v>
      </c>
      <c r="C31" s="28">
        <v>167</v>
      </c>
      <c r="D31" s="28">
        <v>20</v>
      </c>
      <c r="E31" s="28">
        <v>2</v>
      </c>
      <c r="F31" s="28">
        <v>88</v>
      </c>
      <c r="G31" s="28">
        <v>5</v>
      </c>
      <c r="H31" s="29">
        <f t="shared" si="1"/>
        <v>547</v>
      </c>
      <c r="I31" s="28">
        <v>25</v>
      </c>
      <c r="J31" s="28">
        <v>36</v>
      </c>
      <c r="K31" s="28">
        <v>0</v>
      </c>
      <c r="L31" s="28">
        <v>3</v>
      </c>
      <c r="M31" s="28">
        <v>19</v>
      </c>
      <c r="N31" s="28">
        <v>1</v>
      </c>
      <c r="O31" s="29">
        <f t="shared" si="0"/>
        <v>84</v>
      </c>
      <c r="P31" s="29">
        <f t="shared" si="2"/>
        <v>631</v>
      </c>
      <c r="Q31" s="9" t="s">
        <v>36</v>
      </c>
    </row>
    <row r="32" spans="1:17" x14ac:dyDescent="0.25">
      <c r="A32" s="34" t="s">
        <v>12</v>
      </c>
      <c r="B32" s="35">
        <v>210</v>
      </c>
      <c r="C32" s="35">
        <v>556</v>
      </c>
      <c r="D32" s="35">
        <v>12</v>
      </c>
      <c r="E32" s="35">
        <v>0</v>
      </c>
      <c r="F32" s="35">
        <v>246</v>
      </c>
      <c r="G32" s="35">
        <v>3</v>
      </c>
      <c r="H32" s="36">
        <f t="shared" si="1"/>
        <v>1027</v>
      </c>
      <c r="I32" s="35">
        <v>54</v>
      </c>
      <c r="J32" s="35">
        <v>163</v>
      </c>
      <c r="K32" s="35">
        <v>2</v>
      </c>
      <c r="L32" s="35">
        <v>1</v>
      </c>
      <c r="M32" s="35">
        <v>100</v>
      </c>
      <c r="N32" s="35">
        <v>1</v>
      </c>
      <c r="O32" s="36">
        <f t="shared" si="0"/>
        <v>321</v>
      </c>
      <c r="P32" s="36">
        <f t="shared" si="2"/>
        <v>1348</v>
      </c>
      <c r="Q32" s="9" t="s">
        <v>51</v>
      </c>
    </row>
    <row r="33" spans="1:55" x14ac:dyDescent="0.25">
      <c r="A33" s="30" t="s">
        <v>11</v>
      </c>
      <c r="B33" s="28">
        <v>185</v>
      </c>
      <c r="C33" s="28">
        <v>941</v>
      </c>
      <c r="D33" s="28">
        <v>20</v>
      </c>
      <c r="E33" s="28">
        <v>0</v>
      </c>
      <c r="F33" s="28">
        <v>453</v>
      </c>
      <c r="G33" s="28">
        <v>17</v>
      </c>
      <c r="H33" s="29">
        <f t="shared" si="1"/>
        <v>1616</v>
      </c>
      <c r="I33" s="28">
        <v>39</v>
      </c>
      <c r="J33" s="28">
        <v>280</v>
      </c>
      <c r="K33" s="28">
        <v>4</v>
      </c>
      <c r="L33" s="28">
        <v>0</v>
      </c>
      <c r="M33" s="28">
        <v>240</v>
      </c>
      <c r="N33" s="28">
        <v>2</v>
      </c>
      <c r="O33" s="29">
        <f t="shared" si="0"/>
        <v>565</v>
      </c>
      <c r="P33" s="29">
        <f t="shared" si="2"/>
        <v>2181</v>
      </c>
      <c r="Q33" s="9" t="s">
        <v>48</v>
      </c>
    </row>
    <row r="34" spans="1:55" x14ac:dyDescent="0.25">
      <c r="A34" s="34" t="s">
        <v>57</v>
      </c>
      <c r="B34" s="35">
        <v>456</v>
      </c>
      <c r="C34" s="35">
        <v>89</v>
      </c>
      <c r="D34" s="35">
        <v>22</v>
      </c>
      <c r="E34" s="35">
        <v>7</v>
      </c>
      <c r="F34" s="35">
        <v>37</v>
      </c>
      <c r="G34" s="35">
        <v>377</v>
      </c>
      <c r="H34" s="36">
        <f t="shared" si="1"/>
        <v>988</v>
      </c>
      <c r="I34" s="35">
        <v>42</v>
      </c>
      <c r="J34" s="35">
        <v>33</v>
      </c>
      <c r="K34" s="35">
        <v>0</v>
      </c>
      <c r="L34" s="35">
        <v>2</v>
      </c>
      <c r="M34" s="35">
        <v>13</v>
      </c>
      <c r="N34" s="35">
        <v>25</v>
      </c>
      <c r="O34" s="36">
        <f t="shared" si="0"/>
        <v>115</v>
      </c>
      <c r="P34" s="36">
        <f t="shared" si="2"/>
        <v>1103</v>
      </c>
      <c r="Q34" s="9" t="s">
        <v>58</v>
      </c>
    </row>
    <row r="35" spans="1:55" x14ac:dyDescent="0.25">
      <c r="A35" s="30" t="s">
        <v>10</v>
      </c>
      <c r="B35" s="28">
        <v>151</v>
      </c>
      <c r="C35" s="28">
        <v>722</v>
      </c>
      <c r="D35" s="28">
        <v>43</v>
      </c>
      <c r="E35" s="28">
        <v>0</v>
      </c>
      <c r="F35" s="28">
        <v>311</v>
      </c>
      <c r="G35" s="28">
        <v>9</v>
      </c>
      <c r="H35" s="29">
        <f t="shared" si="1"/>
        <v>1236</v>
      </c>
      <c r="I35" s="28">
        <v>55</v>
      </c>
      <c r="J35" s="28">
        <v>354</v>
      </c>
      <c r="K35" s="28">
        <v>13</v>
      </c>
      <c r="L35" s="28">
        <v>0</v>
      </c>
      <c r="M35" s="28">
        <v>224</v>
      </c>
      <c r="N35" s="28">
        <v>0</v>
      </c>
      <c r="O35" s="29">
        <f t="shared" si="0"/>
        <v>646</v>
      </c>
      <c r="P35" s="29">
        <f t="shared" si="2"/>
        <v>1882</v>
      </c>
      <c r="Q35" s="9" t="s">
        <v>41</v>
      </c>
    </row>
    <row r="36" spans="1:55" x14ac:dyDescent="0.25">
      <c r="A36" s="34" t="s">
        <v>59</v>
      </c>
      <c r="B36" s="35">
        <v>114</v>
      </c>
      <c r="C36" s="35">
        <v>471</v>
      </c>
      <c r="D36" s="35">
        <v>14</v>
      </c>
      <c r="E36" s="35">
        <v>0</v>
      </c>
      <c r="F36" s="35">
        <v>223</v>
      </c>
      <c r="G36" s="35">
        <v>12</v>
      </c>
      <c r="H36" s="36">
        <f t="shared" si="1"/>
        <v>834</v>
      </c>
      <c r="I36" s="35">
        <v>132</v>
      </c>
      <c r="J36" s="35">
        <v>614</v>
      </c>
      <c r="K36" s="35">
        <v>6</v>
      </c>
      <c r="L36" s="35">
        <v>4</v>
      </c>
      <c r="M36" s="35">
        <v>300</v>
      </c>
      <c r="N36" s="35">
        <v>0</v>
      </c>
      <c r="O36" s="36">
        <f t="shared" si="0"/>
        <v>1056</v>
      </c>
      <c r="P36" s="36">
        <f t="shared" si="2"/>
        <v>1890</v>
      </c>
      <c r="Q36" s="9" t="s">
        <v>60</v>
      </c>
    </row>
    <row r="37" spans="1:55" x14ac:dyDescent="0.25">
      <c r="A37" s="30" t="s">
        <v>62</v>
      </c>
      <c r="B37" s="28">
        <v>18</v>
      </c>
      <c r="C37" s="28">
        <v>199</v>
      </c>
      <c r="D37" s="28">
        <v>3</v>
      </c>
      <c r="E37" s="28">
        <v>0</v>
      </c>
      <c r="F37" s="28">
        <v>94</v>
      </c>
      <c r="G37" s="28">
        <v>9</v>
      </c>
      <c r="H37" s="29">
        <f t="shared" si="1"/>
        <v>323</v>
      </c>
      <c r="I37" s="28">
        <v>24</v>
      </c>
      <c r="J37" s="28">
        <v>315</v>
      </c>
      <c r="K37" s="28">
        <v>0</v>
      </c>
      <c r="L37" s="28">
        <v>0</v>
      </c>
      <c r="M37" s="28">
        <v>172</v>
      </c>
      <c r="N37" s="28">
        <v>4</v>
      </c>
      <c r="O37" s="29">
        <f t="shared" si="0"/>
        <v>515</v>
      </c>
      <c r="P37" s="29">
        <f t="shared" si="2"/>
        <v>838</v>
      </c>
      <c r="Q37" s="9" t="s">
        <v>63</v>
      </c>
    </row>
    <row r="38" spans="1:55" x14ac:dyDescent="0.25">
      <c r="A38" s="34" t="s">
        <v>64</v>
      </c>
      <c r="B38" s="35">
        <v>90</v>
      </c>
      <c r="C38" s="35">
        <v>280</v>
      </c>
      <c r="D38" s="35">
        <v>4</v>
      </c>
      <c r="E38" s="35">
        <v>0</v>
      </c>
      <c r="F38" s="35">
        <v>520</v>
      </c>
      <c r="G38" s="35">
        <v>14</v>
      </c>
      <c r="H38" s="36">
        <f t="shared" si="1"/>
        <v>908</v>
      </c>
      <c r="I38" s="35">
        <v>9</v>
      </c>
      <c r="J38" s="35">
        <v>27</v>
      </c>
      <c r="K38" s="35">
        <v>1</v>
      </c>
      <c r="L38" s="35">
        <v>0</v>
      </c>
      <c r="M38" s="35">
        <v>52</v>
      </c>
      <c r="N38" s="35">
        <v>1</v>
      </c>
      <c r="O38" s="36">
        <f t="shared" si="0"/>
        <v>90</v>
      </c>
      <c r="P38" s="36">
        <f t="shared" si="2"/>
        <v>998</v>
      </c>
      <c r="Q38" s="9" t="s">
        <v>21</v>
      </c>
    </row>
    <row r="39" spans="1:55" x14ac:dyDescent="0.25">
      <c r="A39" s="30" t="s">
        <v>65</v>
      </c>
      <c r="B39" s="28">
        <v>145</v>
      </c>
      <c r="C39" s="28">
        <v>890</v>
      </c>
      <c r="D39" s="28">
        <v>21</v>
      </c>
      <c r="E39" s="28">
        <v>0</v>
      </c>
      <c r="F39" s="28">
        <v>578</v>
      </c>
      <c r="G39" s="28">
        <v>2</v>
      </c>
      <c r="H39" s="29">
        <f t="shared" si="1"/>
        <v>1636</v>
      </c>
      <c r="I39" s="28">
        <v>151</v>
      </c>
      <c r="J39" s="28">
        <v>2756</v>
      </c>
      <c r="K39" s="28">
        <v>13</v>
      </c>
      <c r="L39" s="28">
        <v>0</v>
      </c>
      <c r="M39" s="28">
        <v>1500</v>
      </c>
      <c r="N39" s="28">
        <v>3</v>
      </c>
      <c r="O39" s="29">
        <f t="shared" si="0"/>
        <v>4423</v>
      </c>
      <c r="P39" s="29">
        <f>H39+O39</f>
        <v>6059</v>
      </c>
      <c r="Q39" s="9" t="s">
        <v>82</v>
      </c>
    </row>
    <row r="40" spans="1:55" x14ac:dyDescent="0.25">
      <c r="A40" s="34" t="s">
        <v>9</v>
      </c>
      <c r="B40" s="35">
        <v>149</v>
      </c>
      <c r="C40" s="35">
        <v>918</v>
      </c>
      <c r="D40" s="35">
        <v>19</v>
      </c>
      <c r="E40" s="35">
        <v>0</v>
      </c>
      <c r="F40" s="35">
        <v>388</v>
      </c>
      <c r="G40" s="35">
        <v>1</v>
      </c>
      <c r="H40" s="36">
        <f t="shared" si="1"/>
        <v>1475</v>
      </c>
      <c r="I40" s="35">
        <v>81</v>
      </c>
      <c r="J40" s="35">
        <v>366</v>
      </c>
      <c r="K40" s="35">
        <v>7</v>
      </c>
      <c r="L40" s="35">
        <v>0</v>
      </c>
      <c r="M40" s="35">
        <v>208</v>
      </c>
      <c r="N40" s="35">
        <v>1</v>
      </c>
      <c r="O40" s="36">
        <f t="shared" si="0"/>
        <v>663</v>
      </c>
      <c r="P40" s="36">
        <f t="shared" si="2"/>
        <v>2138</v>
      </c>
      <c r="Q40" s="9" t="s">
        <v>32</v>
      </c>
    </row>
    <row r="41" spans="1:55" x14ac:dyDescent="0.25">
      <c r="A41" s="30" t="s">
        <v>8</v>
      </c>
      <c r="B41" s="28">
        <v>523</v>
      </c>
      <c r="C41" s="28">
        <v>1765</v>
      </c>
      <c r="D41" s="28">
        <v>16</v>
      </c>
      <c r="E41" s="28">
        <v>0</v>
      </c>
      <c r="F41" s="28">
        <v>1354</v>
      </c>
      <c r="G41" s="28">
        <v>12</v>
      </c>
      <c r="H41" s="29">
        <f t="shared" si="1"/>
        <v>3670</v>
      </c>
      <c r="I41" s="28">
        <v>153</v>
      </c>
      <c r="J41" s="28">
        <v>681</v>
      </c>
      <c r="K41" s="28">
        <v>4</v>
      </c>
      <c r="L41" s="28">
        <v>1</v>
      </c>
      <c r="M41" s="28">
        <v>486</v>
      </c>
      <c r="N41" s="28">
        <v>3</v>
      </c>
      <c r="O41" s="29">
        <f t="shared" si="0"/>
        <v>1328</v>
      </c>
      <c r="P41" s="29">
        <f t="shared" si="2"/>
        <v>4998</v>
      </c>
      <c r="Q41" s="9" t="s">
        <v>24</v>
      </c>
    </row>
    <row r="42" spans="1:55" x14ac:dyDescent="0.25">
      <c r="A42" s="34" t="s">
        <v>66</v>
      </c>
      <c r="B42" s="35">
        <v>147</v>
      </c>
      <c r="C42" s="35">
        <v>366</v>
      </c>
      <c r="D42" s="35">
        <v>3</v>
      </c>
      <c r="E42" s="35">
        <v>6</v>
      </c>
      <c r="F42" s="35">
        <v>216</v>
      </c>
      <c r="G42" s="35">
        <v>71</v>
      </c>
      <c r="H42" s="36">
        <f t="shared" si="1"/>
        <v>809</v>
      </c>
      <c r="I42" s="35">
        <v>17</v>
      </c>
      <c r="J42" s="35">
        <v>41</v>
      </c>
      <c r="K42" s="35">
        <v>1</v>
      </c>
      <c r="L42" s="35">
        <v>0</v>
      </c>
      <c r="M42" s="35">
        <v>62</v>
      </c>
      <c r="N42" s="35">
        <v>11</v>
      </c>
      <c r="O42" s="36">
        <f t="shared" si="0"/>
        <v>132</v>
      </c>
      <c r="P42" s="36">
        <f t="shared" si="2"/>
        <v>941</v>
      </c>
      <c r="Q42" s="9" t="s">
        <v>61</v>
      </c>
    </row>
    <row r="43" spans="1:55" s="2" customFormat="1" x14ac:dyDescent="0.25">
      <c r="A43" s="30" t="s">
        <v>7</v>
      </c>
      <c r="B43" s="28">
        <v>45</v>
      </c>
      <c r="C43" s="28">
        <v>158</v>
      </c>
      <c r="D43" s="28">
        <v>8</v>
      </c>
      <c r="E43" s="28">
        <v>0</v>
      </c>
      <c r="F43" s="28">
        <v>88</v>
      </c>
      <c r="G43" s="28">
        <v>3</v>
      </c>
      <c r="H43" s="29">
        <f t="shared" si="1"/>
        <v>302</v>
      </c>
      <c r="I43" s="28">
        <v>26</v>
      </c>
      <c r="J43" s="28">
        <v>72</v>
      </c>
      <c r="K43" s="28">
        <v>0</v>
      </c>
      <c r="L43" s="28">
        <v>0</v>
      </c>
      <c r="M43" s="28">
        <v>40</v>
      </c>
      <c r="N43" s="28">
        <v>0</v>
      </c>
      <c r="O43" s="29">
        <f t="shared" si="0"/>
        <v>138</v>
      </c>
      <c r="P43" s="29">
        <f t="shared" si="2"/>
        <v>440</v>
      </c>
      <c r="Q43" s="9" t="s">
        <v>19</v>
      </c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</row>
    <row r="44" spans="1:55" ht="7.5" customHeight="1" x14ac:dyDescent="0.25">
      <c r="A44" s="22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</row>
    <row r="45" spans="1:55" x14ac:dyDescent="0.25">
      <c r="A45" s="31" t="s">
        <v>0</v>
      </c>
      <c r="B45" s="33">
        <f t="shared" ref="B45:H45" si="3">SUM(B12:B43)</f>
        <v>5837</v>
      </c>
      <c r="C45" s="33">
        <f t="shared" si="3"/>
        <v>24454</v>
      </c>
      <c r="D45" s="33">
        <f t="shared" si="3"/>
        <v>611</v>
      </c>
      <c r="E45" s="33">
        <f t="shared" si="3"/>
        <v>25</v>
      </c>
      <c r="F45" s="33">
        <f t="shared" si="3"/>
        <v>11311</v>
      </c>
      <c r="G45" s="33">
        <f t="shared" si="3"/>
        <v>923</v>
      </c>
      <c r="H45" s="33">
        <f t="shared" si="3"/>
        <v>43161</v>
      </c>
      <c r="I45" s="33">
        <f t="shared" ref="I45:P45" si="4">SUM(I12:I43)</f>
        <v>1978</v>
      </c>
      <c r="J45" s="33">
        <f t="shared" si="4"/>
        <v>13818</v>
      </c>
      <c r="K45" s="33">
        <f t="shared" si="4"/>
        <v>180</v>
      </c>
      <c r="L45" s="33">
        <f t="shared" si="4"/>
        <v>27</v>
      </c>
      <c r="M45" s="33">
        <f t="shared" si="4"/>
        <v>7449</v>
      </c>
      <c r="N45" s="33">
        <f t="shared" si="4"/>
        <v>96</v>
      </c>
      <c r="O45" s="33">
        <f t="shared" si="4"/>
        <v>23548</v>
      </c>
      <c r="P45" s="33">
        <f t="shared" si="4"/>
        <v>66709</v>
      </c>
    </row>
    <row r="46" spans="1:55" s="12" customFormat="1" x14ac:dyDescent="0.25">
      <c r="A46" s="11" t="s">
        <v>70</v>
      </c>
      <c r="H46" s="13">
        <f>H45*100/P45</f>
        <v>64.700415236324929</v>
      </c>
      <c r="I46" s="21"/>
      <c r="O46" s="13">
        <f>O45*100/P45</f>
        <v>35.299584763675064</v>
      </c>
    </row>
    <row r="47" spans="1:55" x14ac:dyDescent="0.25">
      <c r="A47" s="10" t="s">
        <v>84</v>
      </c>
    </row>
    <row r="48" spans="1:55" x14ac:dyDescent="0.25">
      <c r="A48" s="10" t="s">
        <v>85</v>
      </c>
    </row>
    <row r="49" spans="1:1" x14ac:dyDescent="0.25">
      <c r="A49" s="10" t="s">
        <v>86</v>
      </c>
    </row>
    <row r="50" spans="1:1" x14ac:dyDescent="0.25">
      <c r="A50" s="10" t="s">
        <v>87</v>
      </c>
    </row>
    <row r="51" spans="1:1" x14ac:dyDescent="0.25">
      <c r="A51" s="10" t="s">
        <v>88</v>
      </c>
    </row>
    <row r="52" spans="1:1" x14ac:dyDescent="0.25">
      <c r="A52" s="10" t="s">
        <v>89</v>
      </c>
    </row>
    <row r="118" ht="6" customHeight="1" x14ac:dyDescent="0.25"/>
  </sheetData>
  <mergeCells count="4">
    <mergeCell ref="B8:P8"/>
    <mergeCell ref="B9:H9"/>
    <mergeCell ref="I9:O9"/>
    <mergeCell ref="A8:A10"/>
  </mergeCells>
  <pageMargins left="0.7" right="0.7" top="0.75" bottom="0.75" header="0.3" footer="0.3"/>
  <pageSetup paperSize="9" orientation="portrait" r:id="rId1"/>
  <ignoredErrors>
    <ignoredError sqref="H46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I77"/>
  <sheetViews>
    <sheetView zoomScaleNormal="100" workbookViewId="0">
      <selection activeCell="A61" sqref="A61"/>
    </sheetView>
  </sheetViews>
  <sheetFormatPr baseColWidth="10" defaultRowHeight="15" x14ac:dyDescent="0.25"/>
  <cols>
    <col min="1" max="1" width="19" customWidth="1"/>
    <col min="2" max="2" width="15.85546875" customWidth="1"/>
    <col min="3" max="3" width="13.42578125" customWidth="1"/>
    <col min="4" max="4" width="12.42578125" customWidth="1"/>
    <col min="5" max="5" width="12.140625" customWidth="1"/>
    <col min="6" max="6" width="12.85546875" customWidth="1"/>
    <col min="7" max="7" width="14.5703125" customWidth="1"/>
    <col min="9" max="9" width="12.7109375" bestFit="1" customWidth="1"/>
    <col min="11" max="11" width="12.7109375" bestFit="1" customWidth="1"/>
    <col min="13" max="13" width="12.42578125" customWidth="1"/>
  </cols>
  <sheetData>
    <row r="2" spans="1:9" ht="17.25" x14ac:dyDescent="0.3">
      <c r="A2" s="14" t="s">
        <v>97</v>
      </c>
      <c r="B2" s="14"/>
      <c r="C2" s="14"/>
      <c r="D2" s="14"/>
    </row>
    <row r="4" spans="1:9" x14ac:dyDescent="0.25">
      <c r="A4" s="44" t="s">
        <v>77</v>
      </c>
      <c r="B4" s="45" t="s">
        <v>99</v>
      </c>
      <c r="C4" s="45"/>
      <c r="D4" s="45"/>
      <c r="E4" s="45"/>
      <c r="F4" s="45"/>
      <c r="G4" s="45"/>
      <c r="H4" s="37"/>
    </row>
    <row r="5" spans="1:9" ht="30" x14ac:dyDescent="0.25">
      <c r="A5" s="44"/>
      <c r="B5" s="38" t="s">
        <v>76</v>
      </c>
      <c r="C5" s="38" t="s">
        <v>74</v>
      </c>
      <c r="D5" s="38" t="s">
        <v>75</v>
      </c>
      <c r="E5" s="38" t="s">
        <v>71</v>
      </c>
      <c r="F5" s="38" t="s">
        <v>72</v>
      </c>
      <c r="G5" s="38" t="s">
        <v>73</v>
      </c>
      <c r="H5" s="39" t="s">
        <v>0</v>
      </c>
    </row>
    <row r="6" spans="1:9" ht="9" customHeight="1" x14ac:dyDescent="0.25">
      <c r="A6" s="26"/>
      <c r="B6" s="26"/>
      <c r="C6" s="26"/>
      <c r="D6" s="26"/>
      <c r="E6" s="26"/>
      <c r="F6" s="26"/>
      <c r="G6" s="26"/>
      <c r="H6" s="26"/>
    </row>
    <row r="7" spans="1:9" x14ac:dyDescent="0.25">
      <c r="A7" s="34" t="s">
        <v>18</v>
      </c>
      <c r="B7" s="35">
        <v>221</v>
      </c>
      <c r="C7" s="35">
        <v>95</v>
      </c>
      <c r="D7" s="35">
        <v>103</v>
      </c>
      <c r="E7" s="35">
        <v>435</v>
      </c>
      <c r="F7" s="35">
        <v>22</v>
      </c>
      <c r="G7" s="35">
        <v>61</v>
      </c>
      <c r="H7" s="36">
        <f>SUM(B7:G7)</f>
        <v>937</v>
      </c>
      <c r="I7" s="9" t="s">
        <v>20</v>
      </c>
    </row>
    <row r="8" spans="1:9" x14ac:dyDescent="0.25">
      <c r="A8" s="30" t="s">
        <v>22</v>
      </c>
      <c r="B8" s="28">
        <v>499</v>
      </c>
      <c r="C8" s="28">
        <v>179</v>
      </c>
      <c r="D8" s="28">
        <v>331</v>
      </c>
      <c r="E8" s="28">
        <v>1209</v>
      </c>
      <c r="F8" s="28">
        <v>32</v>
      </c>
      <c r="G8" s="28">
        <v>168</v>
      </c>
      <c r="H8" s="29">
        <f t="shared" ref="H8:H38" si="0">SUM(B8:G8)</f>
        <v>2418</v>
      </c>
      <c r="I8" s="9" t="s">
        <v>23</v>
      </c>
    </row>
    <row r="9" spans="1:9" x14ac:dyDescent="0.25">
      <c r="A9" s="34" t="s">
        <v>25</v>
      </c>
      <c r="B9" s="35">
        <v>117</v>
      </c>
      <c r="C9" s="35">
        <v>54</v>
      </c>
      <c r="D9" s="35">
        <v>44</v>
      </c>
      <c r="E9" s="35">
        <v>135</v>
      </c>
      <c r="F9" s="35">
        <v>8</v>
      </c>
      <c r="G9" s="35">
        <v>4</v>
      </c>
      <c r="H9" s="36">
        <f t="shared" si="0"/>
        <v>362</v>
      </c>
      <c r="I9" s="9" t="s">
        <v>26</v>
      </c>
    </row>
    <row r="10" spans="1:9" x14ac:dyDescent="0.25">
      <c r="A10" s="30" t="s">
        <v>17</v>
      </c>
      <c r="B10" s="28">
        <v>49</v>
      </c>
      <c r="C10" s="28">
        <v>24</v>
      </c>
      <c r="D10" s="28">
        <v>45</v>
      </c>
      <c r="E10" s="28">
        <v>144</v>
      </c>
      <c r="F10" s="28">
        <v>21</v>
      </c>
      <c r="G10" s="28">
        <v>20</v>
      </c>
      <c r="H10" s="29">
        <f t="shared" si="0"/>
        <v>303</v>
      </c>
      <c r="I10" s="9" t="s">
        <v>81</v>
      </c>
    </row>
    <row r="11" spans="1:9" x14ac:dyDescent="0.25">
      <c r="A11" s="34" t="s">
        <v>29</v>
      </c>
      <c r="B11" s="35">
        <v>216</v>
      </c>
      <c r="C11" s="35">
        <v>115</v>
      </c>
      <c r="D11" s="35">
        <v>219</v>
      </c>
      <c r="E11" s="35">
        <v>619</v>
      </c>
      <c r="F11" s="35">
        <v>12</v>
      </c>
      <c r="G11" s="35">
        <v>24</v>
      </c>
      <c r="H11" s="36">
        <f t="shared" si="0"/>
        <v>1205</v>
      </c>
      <c r="I11" s="9" t="s">
        <v>27</v>
      </c>
    </row>
    <row r="12" spans="1:9" x14ac:dyDescent="0.25">
      <c r="A12" s="30" t="s">
        <v>16</v>
      </c>
      <c r="B12" s="28">
        <v>708</v>
      </c>
      <c r="C12" s="28">
        <v>208</v>
      </c>
      <c r="D12" s="28">
        <v>459</v>
      </c>
      <c r="E12" s="28">
        <v>1096</v>
      </c>
      <c r="F12" s="28">
        <v>97</v>
      </c>
      <c r="G12" s="28">
        <v>209</v>
      </c>
      <c r="H12" s="29">
        <f t="shared" si="0"/>
        <v>2777</v>
      </c>
      <c r="I12" s="9" t="s">
        <v>31</v>
      </c>
    </row>
    <row r="13" spans="1:9" x14ac:dyDescent="0.25">
      <c r="A13" s="34" t="s">
        <v>79</v>
      </c>
      <c r="B13" s="35">
        <v>343</v>
      </c>
      <c r="C13" s="35">
        <v>147</v>
      </c>
      <c r="D13" s="35">
        <v>252</v>
      </c>
      <c r="E13" s="35">
        <v>1033</v>
      </c>
      <c r="F13" s="35">
        <v>12</v>
      </c>
      <c r="G13" s="35">
        <v>194</v>
      </c>
      <c r="H13" s="36">
        <f>SUM(B13:G13)</f>
        <v>1981</v>
      </c>
      <c r="I13" s="9" t="s">
        <v>80</v>
      </c>
    </row>
    <row r="14" spans="1:9" x14ac:dyDescent="0.25">
      <c r="A14" s="30" t="s">
        <v>33</v>
      </c>
      <c r="B14" s="28">
        <v>428</v>
      </c>
      <c r="C14" s="28">
        <v>217</v>
      </c>
      <c r="D14" s="28">
        <v>367</v>
      </c>
      <c r="E14" s="28">
        <v>979</v>
      </c>
      <c r="F14" s="28">
        <v>22</v>
      </c>
      <c r="G14" s="28">
        <v>1</v>
      </c>
      <c r="H14" s="29">
        <f t="shared" si="0"/>
        <v>2014</v>
      </c>
      <c r="I14" s="9" t="s">
        <v>28</v>
      </c>
    </row>
    <row r="15" spans="1:9" x14ac:dyDescent="0.25">
      <c r="A15" s="34" t="s">
        <v>15</v>
      </c>
      <c r="B15" s="35">
        <v>2653</v>
      </c>
      <c r="C15" s="35">
        <v>939</v>
      </c>
      <c r="D15" s="35">
        <v>4420</v>
      </c>
      <c r="E15" s="35">
        <v>4943</v>
      </c>
      <c r="F15" s="35">
        <v>98</v>
      </c>
      <c r="G15" s="35">
        <v>597</v>
      </c>
      <c r="H15" s="36">
        <f t="shared" si="0"/>
        <v>13650</v>
      </c>
      <c r="I15" s="9" t="s">
        <v>34</v>
      </c>
    </row>
    <row r="16" spans="1:9" x14ac:dyDescent="0.25">
      <c r="A16" s="30" t="s">
        <v>14</v>
      </c>
      <c r="B16" s="28">
        <v>100</v>
      </c>
      <c r="C16" s="28">
        <v>31</v>
      </c>
      <c r="D16" s="28">
        <v>60</v>
      </c>
      <c r="E16" s="28">
        <v>198</v>
      </c>
      <c r="F16" s="28">
        <v>0</v>
      </c>
      <c r="G16" s="28">
        <v>8</v>
      </c>
      <c r="H16" s="29">
        <f t="shared" si="0"/>
        <v>397</v>
      </c>
      <c r="I16" s="9" t="s">
        <v>37</v>
      </c>
    </row>
    <row r="17" spans="1:9" x14ac:dyDescent="0.25">
      <c r="A17" s="34" t="s">
        <v>38</v>
      </c>
      <c r="B17" s="35">
        <v>308</v>
      </c>
      <c r="C17" s="35">
        <v>98</v>
      </c>
      <c r="D17" s="35">
        <v>602</v>
      </c>
      <c r="E17" s="35">
        <v>470</v>
      </c>
      <c r="F17" s="35">
        <v>87</v>
      </c>
      <c r="G17" s="35">
        <v>172</v>
      </c>
      <c r="H17" s="36">
        <f t="shared" si="0"/>
        <v>1737</v>
      </c>
      <c r="I17" s="9" t="s">
        <v>30</v>
      </c>
    </row>
    <row r="18" spans="1:9" x14ac:dyDescent="0.25">
      <c r="A18" s="30" t="s">
        <v>39</v>
      </c>
      <c r="B18" s="28">
        <v>500</v>
      </c>
      <c r="C18" s="28">
        <v>150</v>
      </c>
      <c r="D18" s="28">
        <v>499</v>
      </c>
      <c r="E18" s="28">
        <v>777</v>
      </c>
      <c r="F18" s="28">
        <v>34</v>
      </c>
      <c r="G18" s="28">
        <v>122</v>
      </c>
      <c r="H18" s="29">
        <f t="shared" si="0"/>
        <v>2082</v>
      </c>
      <c r="I18" s="9" t="s">
        <v>40</v>
      </c>
    </row>
    <row r="19" spans="1:9" x14ac:dyDescent="0.25">
      <c r="A19" s="34" t="s">
        <v>42</v>
      </c>
      <c r="B19" s="35">
        <v>93</v>
      </c>
      <c r="C19" s="35">
        <v>44</v>
      </c>
      <c r="D19" s="35">
        <v>59</v>
      </c>
      <c r="E19" s="35">
        <v>286</v>
      </c>
      <c r="F19" s="35">
        <v>5</v>
      </c>
      <c r="G19" s="35">
        <v>4</v>
      </c>
      <c r="H19" s="36">
        <f t="shared" si="0"/>
        <v>491</v>
      </c>
      <c r="I19" s="9" t="s">
        <v>43</v>
      </c>
    </row>
    <row r="20" spans="1:9" x14ac:dyDescent="0.25">
      <c r="A20" s="30" t="s">
        <v>44</v>
      </c>
      <c r="B20" s="28">
        <v>131</v>
      </c>
      <c r="C20" s="28">
        <v>82</v>
      </c>
      <c r="D20" s="28">
        <v>357</v>
      </c>
      <c r="E20" s="28">
        <v>458</v>
      </c>
      <c r="F20" s="28">
        <v>0</v>
      </c>
      <c r="G20" s="28">
        <v>0</v>
      </c>
      <c r="H20" s="29">
        <f t="shared" si="0"/>
        <v>1028</v>
      </c>
      <c r="I20" s="9" t="s">
        <v>45</v>
      </c>
    </row>
    <row r="21" spans="1:9" x14ac:dyDescent="0.25">
      <c r="A21" s="34" t="s">
        <v>46</v>
      </c>
      <c r="B21" s="35">
        <v>1014</v>
      </c>
      <c r="C21" s="35">
        <v>254</v>
      </c>
      <c r="D21" s="35">
        <v>604</v>
      </c>
      <c r="E21" s="35">
        <v>1383</v>
      </c>
      <c r="F21" s="35">
        <v>40</v>
      </c>
      <c r="G21" s="35">
        <v>318</v>
      </c>
      <c r="H21" s="36">
        <f t="shared" si="0"/>
        <v>3613</v>
      </c>
      <c r="I21" s="9" t="s">
        <v>47</v>
      </c>
    </row>
    <row r="22" spans="1:9" x14ac:dyDescent="0.25">
      <c r="A22" s="30" t="s">
        <v>49</v>
      </c>
      <c r="B22" s="28">
        <v>382</v>
      </c>
      <c r="C22" s="28">
        <v>205</v>
      </c>
      <c r="D22" s="28">
        <v>529</v>
      </c>
      <c r="E22" s="28">
        <v>899</v>
      </c>
      <c r="F22" s="28">
        <v>8</v>
      </c>
      <c r="G22" s="28">
        <v>7</v>
      </c>
      <c r="H22" s="29">
        <f t="shared" si="0"/>
        <v>2030</v>
      </c>
      <c r="I22" s="9" t="s">
        <v>50</v>
      </c>
    </row>
    <row r="23" spans="1:9" x14ac:dyDescent="0.25">
      <c r="A23" s="34" t="s">
        <v>52</v>
      </c>
      <c r="B23" s="35">
        <v>184</v>
      </c>
      <c r="C23" s="35">
        <v>144</v>
      </c>
      <c r="D23" s="35">
        <v>350</v>
      </c>
      <c r="E23" s="35">
        <v>456</v>
      </c>
      <c r="F23" s="35">
        <v>161</v>
      </c>
      <c r="G23" s="35">
        <v>55</v>
      </c>
      <c r="H23" s="36">
        <f t="shared" si="0"/>
        <v>1350</v>
      </c>
      <c r="I23" s="9" t="s">
        <v>53</v>
      </c>
    </row>
    <row r="24" spans="1:9" x14ac:dyDescent="0.25">
      <c r="A24" s="30" t="s">
        <v>54</v>
      </c>
      <c r="B24" s="28">
        <v>93</v>
      </c>
      <c r="C24" s="28">
        <v>20</v>
      </c>
      <c r="D24" s="28">
        <v>40</v>
      </c>
      <c r="E24" s="28">
        <v>140</v>
      </c>
      <c r="F24" s="28">
        <v>35</v>
      </c>
      <c r="G24" s="28">
        <v>26</v>
      </c>
      <c r="H24" s="29">
        <f t="shared" si="0"/>
        <v>354</v>
      </c>
      <c r="I24" s="9" t="s">
        <v>35</v>
      </c>
    </row>
    <row r="25" spans="1:9" x14ac:dyDescent="0.25">
      <c r="A25" s="34" t="s">
        <v>55</v>
      </c>
      <c r="B25" s="35">
        <v>473</v>
      </c>
      <c r="C25" s="35">
        <v>311</v>
      </c>
      <c r="D25" s="35">
        <v>466</v>
      </c>
      <c r="E25" s="35">
        <v>1236</v>
      </c>
      <c r="F25" s="35">
        <v>11</v>
      </c>
      <c r="G25" s="35">
        <v>36</v>
      </c>
      <c r="H25" s="36">
        <f t="shared" si="0"/>
        <v>2533</v>
      </c>
      <c r="I25" s="9" t="s">
        <v>56</v>
      </c>
    </row>
    <row r="26" spans="1:9" x14ac:dyDescent="0.25">
      <c r="A26" s="30" t="s">
        <v>13</v>
      </c>
      <c r="B26" s="28">
        <v>139</v>
      </c>
      <c r="C26" s="28">
        <v>62</v>
      </c>
      <c r="D26" s="28">
        <v>132</v>
      </c>
      <c r="E26" s="28">
        <v>230</v>
      </c>
      <c r="F26" s="28">
        <v>68</v>
      </c>
      <c r="G26" s="28">
        <v>0</v>
      </c>
      <c r="H26" s="29">
        <f t="shared" si="0"/>
        <v>631</v>
      </c>
      <c r="I26" s="9" t="s">
        <v>36</v>
      </c>
    </row>
    <row r="27" spans="1:9" x14ac:dyDescent="0.25">
      <c r="A27" s="34" t="s">
        <v>12</v>
      </c>
      <c r="B27" s="35">
        <v>209</v>
      </c>
      <c r="C27" s="35">
        <v>106</v>
      </c>
      <c r="D27" s="35">
        <v>360</v>
      </c>
      <c r="E27" s="35">
        <v>599</v>
      </c>
      <c r="F27" s="35">
        <v>20</v>
      </c>
      <c r="G27" s="35">
        <v>54</v>
      </c>
      <c r="H27" s="36">
        <f t="shared" si="0"/>
        <v>1348</v>
      </c>
      <c r="I27" s="9" t="s">
        <v>51</v>
      </c>
    </row>
    <row r="28" spans="1:9" x14ac:dyDescent="0.25">
      <c r="A28" s="30" t="s">
        <v>11</v>
      </c>
      <c r="B28" s="28">
        <v>442</v>
      </c>
      <c r="C28" s="28">
        <v>194</v>
      </c>
      <c r="D28" s="28">
        <v>343</v>
      </c>
      <c r="E28" s="28">
        <v>1105</v>
      </c>
      <c r="F28" s="28">
        <v>15</v>
      </c>
      <c r="G28" s="28">
        <v>82</v>
      </c>
      <c r="H28" s="29">
        <f t="shared" si="0"/>
        <v>2181</v>
      </c>
      <c r="I28" s="9" t="s">
        <v>48</v>
      </c>
    </row>
    <row r="29" spans="1:9" x14ac:dyDescent="0.25">
      <c r="A29" s="34" t="s">
        <v>57</v>
      </c>
      <c r="B29" s="35">
        <v>304</v>
      </c>
      <c r="C29" s="35">
        <v>103</v>
      </c>
      <c r="D29" s="35">
        <v>193</v>
      </c>
      <c r="E29" s="35">
        <v>404</v>
      </c>
      <c r="F29" s="35">
        <v>63</v>
      </c>
      <c r="G29" s="35">
        <v>36</v>
      </c>
      <c r="H29" s="36">
        <f t="shared" si="0"/>
        <v>1103</v>
      </c>
      <c r="I29" s="9" t="s">
        <v>58</v>
      </c>
    </row>
    <row r="30" spans="1:9" x14ac:dyDescent="0.25">
      <c r="A30" s="30" t="s">
        <v>10</v>
      </c>
      <c r="B30" s="28">
        <v>325</v>
      </c>
      <c r="C30" s="28">
        <v>162</v>
      </c>
      <c r="D30" s="28">
        <v>373</v>
      </c>
      <c r="E30" s="28">
        <v>878</v>
      </c>
      <c r="F30" s="28">
        <v>46</v>
      </c>
      <c r="G30" s="28">
        <v>98</v>
      </c>
      <c r="H30" s="29">
        <f t="shared" si="0"/>
        <v>1882</v>
      </c>
      <c r="I30" s="9" t="s">
        <v>41</v>
      </c>
    </row>
    <row r="31" spans="1:9" x14ac:dyDescent="0.25">
      <c r="A31" s="34" t="s">
        <v>59</v>
      </c>
      <c r="B31" s="35">
        <v>415</v>
      </c>
      <c r="C31" s="35">
        <v>200</v>
      </c>
      <c r="D31" s="35">
        <v>219</v>
      </c>
      <c r="E31" s="35">
        <v>817</v>
      </c>
      <c r="F31" s="35">
        <v>61</v>
      </c>
      <c r="G31" s="35">
        <v>178</v>
      </c>
      <c r="H31" s="36">
        <f t="shared" si="0"/>
        <v>1890</v>
      </c>
      <c r="I31" s="9" t="s">
        <v>60</v>
      </c>
    </row>
    <row r="32" spans="1:9" x14ac:dyDescent="0.25">
      <c r="A32" s="30" t="s">
        <v>62</v>
      </c>
      <c r="B32" s="28">
        <v>164</v>
      </c>
      <c r="C32" s="28">
        <v>85</v>
      </c>
      <c r="D32" s="28">
        <v>110</v>
      </c>
      <c r="E32" s="28">
        <v>394</v>
      </c>
      <c r="F32" s="28">
        <v>7</v>
      </c>
      <c r="G32" s="28">
        <v>78</v>
      </c>
      <c r="H32" s="29">
        <f t="shared" si="0"/>
        <v>838</v>
      </c>
      <c r="I32" s="9" t="s">
        <v>63</v>
      </c>
    </row>
    <row r="33" spans="1:35" x14ac:dyDescent="0.25">
      <c r="A33" s="34" t="s">
        <v>64</v>
      </c>
      <c r="B33" s="35">
        <v>130</v>
      </c>
      <c r="C33" s="35">
        <v>79</v>
      </c>
      <c r="D33" s="35">
        <v>142</v>
      </c>
      <c r="E33" s="35">
        <v>597</v>
      </c>
      <c r="F33" s="35">
        <v>15</v>
      </c>
      <c r="G33" s="35">
        <v>35</v>
      </c>
      <c r="H33" s="36">
        <f t="shared" si="0"/>
        <v>998</v>
      </c>
      <c r="I33" s="9" t="s">
        <v>21</v>
      </c>
    </row>
    <row r="34" spans="1:35" x14ac:dyDescent="0.25">
      <c r="A34" s="30" t="s">
        <v>65</v>
      </c>
      <c r="B34" s="28">
        <v>985</v>
      </c>
      <c r="C34" s="28">
        <v>438</v>
      </c>
      <c r="D34" s="28">
        <v>1038</v>
      </c>
      <c r="E34" s="28">
        <v>3221</v>
      </c>
      <c r="F34" s="28">
        <v>88</v>
      </c>
      <c r="G34" s="28">
        <v>289</v>
      </c>
      <c r="H34" s="29">
        <f t="shared" si="0"/>
        <v>6059</v>
      </c>
      <c r="I34" s="9" t="s">
        <v>82</v>
      </c>
    </row>
    <row r="35" spans="1:35" x14ac:dyDescent="0.25">
      <c r="A35" s="34" t="s">
        <v>9</v>
      </c>
      <c r="B35" s="35">
        <v>281</v>
      </c>
      <c r="C35" s="35">
        <v>222</v>
      </c>
      <c r="D35" s="35">
        <v>701</v>
      </c>
      <c r="E35" s="35">
        <v>877</v>
      </c>
      <c r="F35" s="35">
        <v>0</v>
      </c>
      <c r="G35" s="35">
        <v>57</v>
      </c>
      <c r="H35" s="36">
        <f t="shared" si="0"/>
        <v>2138</v>
      </c>
      <c r="I35" s="9" t="s">
        <v>32</v>
      </c>
    </row>
    <row r="36" spans="1:35" x14ac:dyDescent="0.25">
      <c r="A36" s="30" t="s">
        <v>8</v>
      </c>
      <c r="B36" s="28">
        <v>631</v>
      </c>
      <c r="C36" s="28">
        <v>449</v>
      </c>
      <c r="D36" s="28">
        <v>1209</v>
      </c>
      <c r="E36" s="28">
        <v>2319</v>
      </c>
      <c r="F36" s="28">
        <v>65</v>
      </c>
      <c r="G36" s="28">
        <v>325</v>
      </c>
      <c r="H36" s="29">
        <f t="shared" si="0"/>
        <v>4998</v>
      </c>
      <c r="I36" s="9" t="s">
        <v>24</v>
      </c>
    </row>
    <row r="37" spans="1:35" x14ac:dyDescent="0.25">
      <c r="A37" s="34" t="s">
        <v>66</v>
      </c>
      <c r="B37" s="35">
        <v>161</v>
      </c>
      <c r="C37" s="35">
        <v>107</v>
      </c>
      <c r="D37" s="35">
        <v>138</v>
      </c>
      <c r="E37" s="35">
        <v>394</v>
      </c>
      <c r="F37" s="35">
        <v>131</v>
      </c>
      <c r="G37" s="35">
        <v>10</v>
      </c>
      <c r="H37" s="36">
        <f t="shared" si="0"/>
        <v>941</v>
      </c>
      <c r="I37" s="9" t="s">
        <v>61</v>
      </c>
    </row>
    <row r="38" spans="1:35" x14ac:dyDescent="0.25">
      <c r="A38" s="30" t="s">
        <v>7</v>
      </c>
      <c r="B38" s="28">
        <v>74</v>
      </c>
      <c r="C38" s="28">
        <v>34</v>
      </c>
      <c r="D38" s="28">
        <v>87</v>
      </c>
      <c r="E38" s="28">
        <v>200</v>
      </c>
      <c r="F38" s="28">
        <v>0</v>
      </c>
      <c r="G38" s="28">
        <v>45</v>
      </c>
      <c r="H38" s="29">
        <f t="shared" si="0"/>
        <v>440</v>
      </c>
      <c r="I38" s="9" t="s">
        <v>19</v>
      </c>
    </row>
    <row r="39" spans="1:35" ht="6.75" customHeight="1" x14ac:dyDescent="0.25">
      <c r="A39" s="24"/>
      <c r="B39" s="25"/>
      <c r="C39" s="25"/>
      <c r="D39" s="25"/>
      <c r="E39" s="25"/>
      <c r="F39" s="25"/>
      <c r="G39" s="25"/>
      <c r="H39" s="25"/>
      <c r="I39" s="9"/>
    </row>
    <row r="40" spans="1:35" x14ac:dyDescent="0.25">
      <c r="A40" s="31" t="s">
        <v>0</v>
      </c>
      <c r="B40" s="33">
        <f t="shared" ref="B40:H40" si="1">SUM(B7:B38)</f>
        <v>12772</v>
      </c>
      <c r="C40" s="33">
        <f t="shared" si="1"/>
        <v>5558</v>
      </c>
      <c r="D40" s="33">
        <f t="shared" si="1"/>
        <v>14851</v>
      </c>
      <c r="E40" s="33">
        <f t="shared" si="1"/>
        <v>28931</v>
      </c>
      <c r="F40" s="33">
        <f t="shared" si="1"/>
        <v>1284</v>
      </c>
      <c r="G40" s="33">
        <f t="shared" si="1"/>
        <v>3313</v>
      </c>
      <c r="H40" s="33">
        <f t="shared" si="1"/>
        <v>66709</v>
      </c>
    </row>
    <row r="41" spans="1:35" x14ac:dyDescent="0.25">
      <c r="A41" s="16" t="s">
        <v>70</v>
      </c>
      <c r="B41" s="40">
        <f>B40*100/$H$40</f>
        <v>19.145842390082297</v>
      </c>
      <c r="C41" s="40">
        <f t="shared" ref="C41:G41" si="2">C40*100/$H$40</f>
        <v>8.3317093645535092</v>
      </c>
      <c r="D41" s="40">
        <f t="shared" si="2"/>
        <v>22.262363399241483</v>
      </c>
      <c r="E41" s="40">
        <f t="shared" si="2"/>
        <v>43.368960709949185</v>
      </c>
      <c r="F41" s="40">
        <f t="shared" si="2"/>
        <v>1.9247777661185148</v>
      </c>
      <c r="G41" s="40">
        <f t="shared" si="2"/>
        <v>4.9663463700550148</v>
      </c>
      <c r="H41" s="41">
        <f>SUM(B41:G41)</f>
        <v>100.00000000000001</v>
      </c>
      <c r="I41" s="21"/>
    </row>
    <row r="42" spans="1:35" x14ac:dyDescent="0.25">
      <c r="A42" s="21"/>
      <c r="B42" s="21"/>
      <c r="C42" s="21"/>
      <c r="D42" s="21"/>
      <c r="E42" s="21"/>
      <c r="F42" s="21"/>
      <c r="G42" s="21"/>
      <c r="H42" s="21"/>
      <c r="I42" s="21"/>
    </row>
    <row r="43" spans="1:35" s="2" customForma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2" customForma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77" spans="1:35" s="1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</sheetData>
  <mergeCells count="2">
    <mergeCell ref="A4:A5"/>
    <mergeCell ref="B4:G4"/>
  </mergeCells>
  <pageMargins left="0.7" right="0.7" top="0.75" bottom="0.75" header="0.3" footer="0.3"/>
  <pageSetup paperSize="9" orientation="portrait" r:id="rId1"/>
  <ignoredErrors>
    <ignoredError sqref="B41:D41 H41 E41:G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76"/>
  <sheetViews>
    <sheetView zoomScaleNormal="100" workbookViewId="0">
      <selection activeCell="C88" sqref="C88"/>
    </sheetView>
  </sheetViews>
  <sheetFormatPr baseColWidth="10" defaultRowHeight="15" x14ac:dyDescent="0.2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2" spans="1:19" ht="17.25" x14ac:dyDescent="0.3">
      <c r="A2" s="14" t="s">
        <v>92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S6" s="8"/>
    </row>
    <row r="7" spans="1:19" ht="9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S7" s="8"/>
    </row>
    <row r="8" spans="1:19" x14ac:dyDescent="0.25">
      <c r="A8" s="34" t="s">
        <v>18</v>
      </c>
      <c r="B8" s="35">
        <v>52</v>
      </c>
      <c r="C8" s="35">
        <v>116</v>
      </c>
      <c r="D8" s="35">
        <v>6</v>
      </c>
      <c r="E8" s="35">
        <v>0</v>
      </c>
      <c r="F8" s="35">
        <v>0</v>
      </c>
      <c r="G8" s="35">
        <v>1</v>
      </c>
      <c r="H8" s="36">
        <f t="shared" ref="H8:H39" si="0">SUM(B8:G8)</f>
        <v>175</v>
      </c>
      <c r="I8" s="35">
        <v>6</v>
      </c>
      <c r="J8" s="35">
        <v>40</v>
      </c>
      <c r="K8" s="35">
        <v>0</v>
      </c>
      <c r="L8" s="35">
        <v>0</v>
      </c>
      <c r="M8" s="35">
        <v>0</v>
      </c>
      <c r="N8" s="35">
        <v>0</v>
      </c>
      <c r="O8" s="36">
        <f t="shared" ref="O8:O39" si="1">SUM(I8:N8)</f>
        <v>46</v>
      </c>
      <c r="P8" s="36">
        <f>H8+O8</f>
        <v>221</v>
      </c>
      <c r="Q8" s="9" t="s">
        <v>20</v>
      </c>
    </row>
    <row r="9" spans="1:19" x14ac:dyDescent="0.25">
      <c r="A9" s="30" t="s">
        <v>22</v>
      </c>
      <c r="B9" s="28">
        <v>9</v>
      </c>
      <c r="C9" s="28">
        <v>97</v>
      </c>
      <c r="D9" s="28">
        <v>0</v>
      </c>
      <c r="E9" s="28">
        <v>0</v>
      </c>
      <c r="F9" s="28">
        <v>0</v>
      </c>
      <c r="G9" s="28">
        <v>3</v>
      </c>
      <c r="H9" s="29">
        <f t="shared" si="0"/>
        <v>109</v>
      </c>
      <c r="I9" s="28">
        <v>7</v>
      </c>
      <c r="J9" s="28">
        <v>381</v>
      </c>
      <c r="K9" s="28">
        <v>1</v>
      </c>
      <c r="L9" s="28">
        <v>0</v>
      </c>
      <c r="M9" s="28">
        <v>0</v>
      </c>
      <c r="N9" s="28">
        <v>1</v>
      </c>
      <c r="O9" s="29">
        <f t="shared" si="1"/>
        <v>390</v>
      </c>
      <c r="P9" s="29">
        <f t="shared" ref="P9:P39" si="2">H9+O9</f>
        <v>499</v>
      </c>
      <c r="Q9" s="9" t="s">
        <v>23</v>
      </c>
    </row>
    <row r="10" spans="1:19" x14ac:dyDescent="0.25">
      <c r="A10" s="34" t="s">
        <v>25</v>
      </c>
      <c r="B10" s="35">
        <v>79</v>
      </c>
      <c r="C10" s="35">
        <v>22</v>
      </c>
      <c r="D10" s="35">
        <v>3</v>
      </c>
      <c r="E10" s="35">
        <v>0</v>
      </c>
      <c r="F10" s="35">
        <v>0</v>
      </c>
      <c r="G10" s="35">
        <v>1</v>
      </c>
      <c r="H10" s="36">
        <f t="shared" si="0"/>
        <v>105</v>
      </c>
      <c r="I10" s="35">
        <v>2</v>
      </c>
      <c r="J10" s="35">
        <v>10</v>
      </c>
      <c r="K10" s="35">
        <v>0</v>
      </c>
      <c r="L10" s="35">
        <v>0</v>
      </c>
      <c r="M10" s="35">
        <v>0</v>
      </c>
      <c r="N10" s="35">
        <v>0</v>
      </c>
      <c r="O10" s="36">
        <f t="shared" si="1"/>
        <v>12</v>
      </c>
      <c r="P10" s="36">
        <f t="shared" si="2"/>
        <v>117</v>
      </c>
      <c r="Q10" s="9" t="s">
        <v>26</v>
      </c>
    </row>
    <row r="11" spans="1:19" x14ac:dyDescent="0.25">
      <c r="A11" s="30" t="s">
        <v>17</v>
      </c>
      <c r="B11" s="28">
        <v>21</v>
      </c>
      <c r="C11" s="28">
        <v>22</v>
      </c>
      <c r="D11" s="28">
        <v>3</v>
      </c>
      <c r="E11" s="28">
        <v>0</v>
      </c>
      <c r="F11" s="28">
        <v>0</v>
      </c>
      <c r="G11" s="28">
        <v>2</v>
      </c>
      <c r="H11" s="29">
        <f t="shared" si="0"/>
        <v>48</v>
      </c>
      <c r="I11" s="28">
        <v>0</v>
      </c>
      <c r="J11" s="28">
        <v>1</v>
      </c>
      <c r="K11" s="28">
        <v>0</v>
      </c>
      <c r="L11" s="28">
        <v>0</v>
      </c>
      <c r="M11" s="28">
        <v>0</v>
      </c>
      <c r="N11" s="28">
        <v>0</v>
      </c>
      <c r="O11" s="29">
        <f t="shared" si="1"/>
        <v>1</v>
      </c>
      <c r="P11" s="29">
        <f t="shared" si="2"/>
        <v>49</v>
      </c>
      <c r="Q11" s="9" t="s">
        <v>81</v>
      </c>
    </row>
    <row r="12" spans="1:19" x14ac:dyDescent="0.25">
      <c r="A12" s="34" t="s">
        <v>29</v>
      </c>
      <c r="B12" s="35">
        <v>75</v>
      </c>
      <c r="C12" s="35">
        <v>94</v>
      </c>
      <c r="D12" s="35">
        <v>5</v>
      </c>
      <c r="E12" s="35">
        <v>0</v>
      </c>
      <c r="F12" s="35">
        <v>0</v>
      </c>
      <c r="G12" s="35">
        <v>11</v>
      </c>
      <c r="H12" s="36">
        <f t="shared" si="0"/>
        <v>185</v>
      </c>
      <c r="I12" s="35">
        <v>21</v>
      </c>
      <c r="J12" s="35">
        <v>10</v>
      </c>
      <c r="K12" s="35">
        <v>0</v>
      </c>
      <c r="L12" s="35">
        <v>0</v>
      </c>
      <c r="M12" s="35">
        <v>0</v>
      </c>
      <c r="N12" s="35">
        <v>0</v>
      </c>
      <c r="O12" s="36">
        <f t="shared" si="1"/>
        <v>31</v>
      </c>
      <c r="P12" s="36">
        <f t="shared" si="2"/>
        <v>216</v>
      </c>
      <c r="Q12" s="9" t="s">
        <v>27</v>
      </c>
    </row>
    <row r="13" spans="1:19" x14ac:dyDescent="0.25">
      <c r="A13" s="30" t="s">
        <v>16</v>
      </c>
      <c r="B13" s="28">
        <v>9</v>
      </c>
      <c r="C13" s="28">
        <v>155</v>
      </c>
      <c r="D13" s="28">
        <v>1</v>
      </c>
      <c r="E13" s="28">
        <v>0</v>
      </c>
      <c r="F13" s="28">
        <v>0</v>
      </c>
      <c r="G13" s="28">
        <v>1</v>
      </c>
      <c r="H13" s="29">
        <f t="shared" si="0"/>
        <v>166</v>
      </c>
      <c r="I13" s="28">
        <v>4</v>
      </c>
      <c r="J13" s="28">
        <v>535</v>
      </c>
      <c r="K13" s="28">
        <v>2</v>
      </c>
      <c r="L13" s="28">
        <v>0</v>
      </c>
      <c r="M13" s="28">
        <v>0</v>
      </c>
      <c r="N13" s="28">
        <v>1</v>
      </c>
      <c r="O13" s="29">
        <f t="shared" si="1"/>
        <v>542</v>
      </c>
      <c r="P13" s="29">
        <f t="shared" si="2"/>
        <v>708</v>
      </c>
      <c r="Q13" s="9" t="s">
        <v>31</v>
      </c>
    </row>
    <row r="14" spans="1:19" x14ac:dyDescent="0.25">
      <c r="A14" s="34" t="s">
        <v>79</v>
      </c>
      <c r="B14" s="35">
        <v>271</v>
      </c>
      <c r="C14" s="35">
        <v>2064</v>
      </c>
      <c r="D14" s="35">
        <v>26</v>
      </c>
      <c r="E14" s="35">
        <v>1</v>
      </c>
      <c r="F14" s="35">
        <v>0</v>
      </c>
      <c r="G14" s="35">
        <v>36</v>
      </c>
      <c r="H14" s="36">
        <f>SUM(B14:G14)</f>
        <v>2398</v>
      </c>
      <c r="I14" s="35">
        <v>17</v>
      </c>
      <c r="J14" s="35">
        <v>236</v>
      </c>
      <c r="K14" s="35">
        <v>2</v>
      </c>
      <c r="L14" s="35">
        <v>0</v>
      </c>
      <c r="M14" s="35">
        <v>0</v>
      </c>
      <c r="N14" s="35">
        <v>0</v>
      </c>
      <c r="O14" s="36">
        <f>SUM(I14:N14)</f>
        <v>255</v>
      </c>
      <c r="P14" s="36">
        <f>H14+O14</f>
        <v>2653</v>
      </c>
      <c r="Q14" s="9" t="s">
        <v>80</v>
      </c>
    </row>
    <row r="15" spans="1:19" x14ac:dyDescent="0.25">
      <c r="A15" s="30" t="s">
        <v>33</v>
      </c>
      <c r="B15" s="28">
        <v>12</v>
      </c>
      <c r="C15" s="28">
        <v>146</v>
      </c>
      <c r="D15" s="28">
        <v>0</v>
      </c>
      <c r="E15" s="28">
        <v>0</v>
      </c>
      <c r="F15" s="28">
        <v>0</v>
      </c>
      <c r="G15" s="28">
        <v>0</v>
      </c>
      <c r="H15" s="29">
        <f t="shared" si="0"/>
        <v>158</v>
      </c>
      <c r="I15" s="28">
        <v>5</v>
      </c>
      <c r="J15" s="28">
        <v>180</v>
      </c>
      <c r="K15" s="28">
        <v>0</v>
      </c>
      <c r="L15" s="28">
        <v>0</v>
      </c>
      <c r="M15" s="28">
        <v>0</v>
      </c>
      <c r="N15" s="28">
        <v>0</v>
      </c>
      <c r="O15" s="29">
        <f t="shared" si="1"/>
        <v>185</v>
      </c>
      <c r="P15" s="29">
        <f t="shared" si="2"/>
        <v>343</v>
      </c>
      <c r="Q15" s="9" t="s">
        <v>28</v>
      </c>
    </row>
    <row r="16" spans="1:19" x14ac:dyDescent="0.25">
      <c r="A16" s="34" t="s">
        <v>15</v>
      </c>
      <c r="B16" s="35">
        <v>59</v>
      </c>
      <c r="C16" s="35">
        <v>250</v>
      </c>
      <c r="D16" s="35">
        <v>0</v>
      </c>
      <c r="E16" s="35">
        <v>0</v>
      </c>
      <c r="F16" s="35">
        <v>0</v>
      </c>
      <c r="G16" s="35">
        <v>4</v>
      </c>
      <c r="H16" s="36">
        <f t="shared" si="0"/>
        <v>313</v>
      </c>
      <c r="I16" s="35">
        <v>11</v>
      </c>
      <c r="J16" s="35">
        <v>103</v>
      </c>
      <c r="K16" s="35">
        <v>0</v>
      </c>
      <c r="L16" s="35">
        <v>1</v>
      </c>
      <c r="M16" s="35">
        <v>0</v>
      </c>
      <c r="N16" s="35">
        <v>0</v>
      </c>
      <c r="O16" s="36">
        <f t="shared" si="1"/>
        <v>115</v>
      </c>
      <c r="P16" s="36">
        <f t="shared" si="2"/>
        <v>428</v>
      </c>
      <c r="Q16" s="9" t="s">
        <v>34</v>
      </c>
    </row>
    <row r="17" spans="1:17" x14ac:dyDescent="0.25">
      <c r="A17" s="30" t="s">
        <v>14</v>
      </c>
      <c r="B17" s="28">
        <v>6</v>
      </c>
      <c r="C17" s="28">
        <v>41</v>
      </c>
      <c r="D17" s="28">
        <v>1</v>
      </c>
      <c r="E17" s="28">
        <v>0</v>
      </c>
      <c r="F17" s="28">
        <v>0</v>
      </c>
      <c r="G17" s="28">
        <v>0</v>
      </c>
      <c r="H17" s="29">
        <f t="shared" si="0"/>
        <v>48</v>
      </c>
      <c r="I17" s="28">
        <v>15</v>
      </c>
      <c r="J17" s="28">
        <v>37</v>
      </c>
      <c r="K17" s="28">
        <v>0</v>
      </c>
      <c r="L17" s="28">
        <v>0</v>
      </c>
      <c r="M17" s="28">
        <v>0</v>
      </c>
      <c r="N17" s="28">
        <v>0</v>
      </c>
      <c r="O17" s="29">
        <f t="shared" si="1"/>
        <v>52</v>
      </c>
      <c r="P17" s="29">
        <f t="shared" si="2"/>
        <v>100</v>
      </c>
      <c r="Q17" s="9" t="s">
        <v>37</v>
      </c>
    </row>
    <row r="18" spans="1:17" x14ac:dyDescent="0.25">
      <c r="A18" s="34" t="s">
        <v>38</v>
      </c>
      <c r="B18" s="35">
        <v>52</v>
      </c>
      <c r="C18" s="35">
        <v>223</v>
      </c>
      <c r="D18" s="35">
        <v>3</v>
      </c>
      <c r="E18" s="35">
        <v>0</v>
      </c>
      <c r="F18" s="35">
        <v>0</v>
      </c>
      <c r="G18" s="35">
        <v>2</v>
      </c>
      <c r="H18" s="36">
        <f t="shared" si="0"/>
        <v>280</v>
      </c>
      <c r="I18" s="35">
        <v>6</v>
      </c>
      <c r="J18" s="35">
        <v>22</v>
      </c>
      <c r="K18" s="35">
        <v>0</v>
      </c>
      <c r="L18" s="35">
        <v>0</v>
      </c>
      <c r="M18" s="35">
        <v>0</v>
      </c>
      <c r="N18" s="35">
        <v>0</v>
      </c>
      <c r="O18" s="36">
        <f t="shared" si="1"/>
        <v>28</v>
      </c>
      <c r="P18" s="36">
        <f t="shared" si="2"/>
        <v>308</v>
      </c>
      <c r="Q18" s="9" t="s">
        <v>30</v>
      </c>
    </row>
    <row r="19" spans="1:17" x14ac:dyDescent="0.25">
      <c r="A19" s="30" t="s">
        <v>39</v>
      </c>
      <c r="B19" s="28">
        <v>67</v>
      </c>
      <c r="C19" s="28">
        <v>361</v>
      </c>
      <c r="D19" s="28">
        <v>1</v>
      </c>
      <c r="E19" s="28">
        <v>0</v>
      </c>
      <c r="F19" s="28">
        <v>0</v>
      </c>
      <c r="G19" s="28">
        <v>1</v>
      </c>
      <c r="H19" s="29">
        <f t="shared" si="0"/>
        <v>430</v>
      </c>
      <c r="I19" s="28">
        <v>4</v>
      </c>
      <c r="J19" s="28">
        <v>66</v>
      </c>
      <c r="K19" s="28">
        <v>0</v>
      </c>
      <c r="L19" s="28">
        <v>0</v>
      </c>
      <c r="M19" s="28">
        <v>0</v>
      </c>
      <c r="N19" s="28">
        <v>0</v>
      </c>
      <c r="O19" s="29">
        <f t="shared" si="1"/>
        <v>70</v>
      </c>
      <c r="P19" s="29">
        <f t="shared" si="2"/>
        <v>500</v>
      </c>
      <c r="Q19" s="9" t="s">
        <v>40</v>
      </c>
    </row>
    <row r="20" spans="1:17" x14ac:dyDescent="0.25">
      <c r="A20" s="34" t="s">
        <v>42</v>
      </c>
      <c r="B20" s="35">
        <v>31</v>
      </c>
      <c r="C20" s="35">
        <v>58</v>
      </c>
      <c r="D20" s="35">
        <v>3</v>
      </c>
      <c r="E20" s="35">
        <v>0</v>
      </c>
      <c r="F20" s="35">
        <v>0</v>
      </c>
      <c r="G20" s="35">
        <v>0</v>
      </c>
      <c r="H20" s="36">
        <f t="shared" si="0"/>
        <v>92</v>
      </c>
      <c r="I20" s="35">
        <v>1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6">
        <f t="shared" si="1"/>
        <v>1</v>
      </c>
      <c r="P20" s="36">
        <f>H20+O20</f>
        <v>93</v>
      </c>
      <c r="Q20" s="9" t="s">
        <v>43</v>
      </c>
    </row>
    <row r="21" spans="1:17" x14ac:dyDescent="0.25">
      <c r="A21" s="30" t="s">
        <v>44</v>
      </c>
      <c r="B21" s="28">
        <v>15</v>
      </c>
      <c r="C21" s="28">
        <v>100</v>
      </c>
      <c r="D21" s="28">
        <v>0</v>
      </c>
      <c r="E21" s="28">
        <v>0</v>
      </c>
      <c r="F21" s="28">
        <v>0</v>
      </c>
      <c r="G21" s="28">
        <v>2</v>
      </c>
      <c r="H21" s="29">
        <f>SUM(B21:G21)</f>
        <v>117</v>
      </c>
      <c r="I21" s="28">
        <v>0</v>
      </c>
      <c r="J21" s="28">
        <v>13</v>
      </c>
      <c r="K21" s="28">
        <v>1</v>
      </c>
      <c r="L21" s="28">
        <v>0</v>
      </c>
      <c r="M21" s="28">
        <v>0</v>
      </c>
      <c r="N21" s="28">
        <v>0</v>
      </c>
      <c r="O21" s="29">
        <f>SUM(I21:N21)</f>
        <v>14</v>
      </c>
      <c r="P21" s="29">
        <f t="shared" si="2"/>
        <v>131</v>
      </c>
      <c r="Q21" s="9" t="s">
        <v>45</v>
      </c>
    </row>
    <row r="22" spans="1:17" x14ac:dyDescent="0.25">
      <c r="A22" s="34" t="s">
        <v>46</v>
      </c>
      <c r="B22" s="35">
        <v>138</v>
      </c>
      <c r="C22" s="35">
        <v>703</v>
      </c>
      <c r="D22" s="35">
        <v>2</v>
      </c>
      <c r="E22" s="35">
        <v>0</v>
      </c>
      <c r="F22" s="35">
        <v>0</v>
      </c>
      <c r="G22" s="35">
        <v>6</v>
      </c>
      <c r="H22" s="36">
        <f t="shared" si="0"/>
        <v>849</v>
      </c>
      <c r="I22" s="35">
        <v>17</v>
      </c>
      <c r="J22" s="35">
        <v>147</v>
      </c>
      <c r="K22" s="35">
        <v>0</v>
      </c>
      <c r="L22" s="35">
        <v>0</v>
      </c>
      <c r="M22" s="35">
        <v>0</v>
      </c>
      <c r="N22" s="35">
        <v>1</v>
      </c>
      <c r="O22" s="36">
        <f t="shared" si="1"/>
        <v>165</v>
      </c>
      <c r="P22" s="36">
        <f t="shared" si="2"/>
        <v>1014</v>
      </c>
      <c r="Q22" s="9" t="s">
        <v>47</v>
      </c>
    </row>
    <row r="23" spans="1:17" x14ac:dyDescent="0.25">
      <c r="A23" s="30" t="s">
        <v>49</v>
      </c>
      <c r="B23" s="28">
        <v>62</v>
      </c>
      <c r="C23" s="28">
        <v>213</v>
      </c>
      <c r="D23" s="28">
        <v>3</v>
      </c>
      <c r="E23" s="28">
        <v>0</v>
      </c>
      <c r="F23" s="28">
        <v>0</v>
      </c>
      <c r="G23" s="28">
        <v>2</v>
      </c>
      <c r="H23" s="29">
        <f t="shared" si="0"/>
        <v>280</v>
      </c>
      <c r="I23" s="28">
        <v>15</v>
      </c>
      <c r="J23" s="28">
        <v>87</v>
      </c>
      <c r="K23" s="28">
        <v>0</v>
      </c>
      <c r="L23" s="28">
        <v>0</v>
      </c>
      <c r="M23" s="28">
        <v>0</v>
      </c>
      <c r="N23" s="28">
        <v>0</v>
      </c>
      <c r="O23" s="29">
        <f t="shared" si="1"/>
        <v>102</v>
      </c>
      <c r="P23" s="29">
        <f t="shared" si="2"/>
        <v>382</v>
      </c>
      <c r="Q23" s="9" t="s">
        <v>50</v>
      </c>
    </row>
    <row r="24" spans="1:17" x14ac:dyDescent="0.25">
      <c r="A24" s="34" t="s">
        <v>52</v>
      </c>
      <c r="B24" s="35">
        <v>62</v>
      </c>
      <c r="C24" s="35">
        <v>91</v>
      </c>
      <c r="D24" s="35">
        <v>2</v>
      </c>
      <c r="E24" s="35">
        <v>0</v>
      </c>
      <c r="F24" s="35">
        <v>0</v>
      </c>
      <c r="G24" s="35">
        <v>0</v>
      </c>
      <c r="H24" s="36">
        <f t="shared" si="0"/>
        <v>155</v>
      </c>
      <c r="I24" s="35">
        <v>4</v>
      </c>
      <c r="J24" s="35">
        <v>24</v>
      </c>
      <c r="K24" s="35">
        <v>1</v>
      </c>
      <c r="L24" s="35">
        <v>0</v>
      </c>
      <c r="M24" s="35">
        <v>0</v>
      </c>
      <c r="N24" s="35">
        <v>0</v>
      </c>
      <c r="O24" s="36">
        <f t="shared" si="1"/>
        <v>29</v>
      </c>
      <c r="P24" s="36">
        <f t="shared" si="2"/>
        <v>184</v>
      </c>
      <c r="Q24" s="9" t="s">
        <v>53</v>
      </c>
    </row>
    <row r="25" spans="1:17" x14ac:dyDescent="0.25">
      <c r="A25" s="30" t="s">
        <v>54</v>
      </c>
      <c r="B25" s="28">
        <v>28</v>
      </c>
      <c r="C25" s="28">
        <v>33</v>
      </c>
      <c r="D25" s="28">
        <v>5</v>
      </c>
      <c r="E25" s="28">
        <v>1</v>
      </c>
      <c r="F25" s="28">
        <v>0</v>
      </c>
      <c r="G25" s="28">
        <v>3</v>
      </c>
      <c r="H25" s="29">
        <f t="shared" si="0"/>
        <v>70</v>
      </c>
      <c r="I25" s="28">
        <v>5</v>
      </c>
      <c r="J25" s="28">
        <v>18</v>
      </c>
      <c r="K25" s="28">
        <v>0</v>
      </c>
      <c r="L25" s="28">
        <v>0</v>
      </c>
      <c r="M25" s="28">
        <v>0</v>
      </c>
      <c r="N25" s="28">
        <v>0</v>
      </c>
      <c r="O25" s="29">
        <f t="shared" si="1"/>
        <v>23</v>
      </c>
      <c r="P25" s="29">
        <f t="shared" si="2"/>
        <v>93</v>
      </c>
      <c r="Q25" s="9" t="s">
        <v>35</v>
      </c>
    </row>
    <row r="26" spans="1:17" x14ac:dyDescent="0.25">
      <c r="A26" s="34" t="s">
        <v>55</v>
      </c>
      <c r="B26" s="35">
        <v>72</v>
      </c>
      <c r="C26" s="35">
        <v>352</v>
      </c>
      <c r="D26" s="35">
        <v>9</v>
      </c>
      <c r="E26" s="35">
        <v>0</v>
      </c>
      <c r="F26" s="35">
        <v>0</v>
      </c>
      <c r="G26" s="35">
        <v>23</v>
      </c>
      <c r="H26" s="36">
        <f t="shared" si="0"/>
        <v>456</v>
      </c>
      <c r="I26" s="35">
        <v>0</v>
      </c>
      <c r="J26" s="35">
        <v>17</v>
      </c>
      <c r="K26" s="35">
        <v>0</v>
      </c>
      <c r="L26" s="35">
        <v>0</v>
      </c>
      <c r="M26" s="35">
        <v>0</v>
      </c>
      <c r="N26" s="35">
        <v>0</v>
      </c>
      <c r="O26" s="36">
        <f t="shared" si="1"/>
        <v>17</v>
      </c>
      <c r="P26" s="36">
        <f>H26+O26</f>
        <v>473</v>
      </c>
      <c r="Q26" s="9" t="s">
        <v>56</v>
      </c>
    </row>
    <row r="27" spans="1:17" x14ac:dyDescent="0.25">
      <c r="A27" s="30" t="s">
        <v>13</v>
      </c>
      <c r="B27" s="28">
        <v>87</v>
      </c>
      <c r="C27" s="28">
        <v>38</v>
      </c>
      <c r="D27" s="28">
        <v>5</v>
      </c>
      <c r="E27" s="28">
        <v>1</v>
      </c>
      <c r="F27" s="28">
        <v>0</v>
      </c>
      <c r="G27" s="28">
        <v>2</v>
      </c>
      <c r="H27" s="29">
        <f t="shared" si="0"/>
        <v>133</v>
      </c>
      <c r="I27" s="28">
        <v>0</v>
      </c>
      <c r="J27" s="28">
        <v>5</v>
      </c>
      <c r="K27" s="28">
        <v>0</v>
      </c>
      <c r="L27" s="28">
        <v>1</v>
      </c>
      <c r="M27" s="28">
        <v>0</v>
      </c>
      <c r="N27" s="28">
        <v>0</v>
      </c>
      <c r="O27" s="29">
        <f t="shared" si="1"/>
        <v>6</v>
      </c>
      <c r="P27" s="29">
        <f t="shared" si="2"/>
        <v>139</v>
      </c>
      <c r="Q27" s="9" t="s">
        <v>36</v>
      </c>
    </row>
    <row r="28" spans="1:17" x14ac:dyDescent="0.25">
      <c r="A28" s="34" t="s">
        <v>12</v>
      </c>
      <c r="B28" s="35">
        <v>56</v>
      </c>
      <c r="C28" s="35">
        <v>124</v>
      </c>
      <c r="D28" s="35">
        <v>3</v>
      </c>
      <c r="E28" s="35">
        <v>0</v>
      </c>
      <c r="F28" s="35">
        <v>0</v>
      </c>
      <c r="G28" s="35">
        <v>0</v>
      </c>
      <c r="H28" s="36">
        <f t="shared" si="0"/>
        <v>183</v>
      </c>
      <c r="I28" s="35">
        <v>8</v>
      </c>
      <c r="J28" s="35">
        <v>18</v>
      </c>
      <c r="K28" s="35">
        <v>0</v>
      </c>
      <c r="L28" s="35">
        <v>0</v>
      </c>
      <c r="M28" s="35">
        <v>0</v>
      </c>
      <c r="N28" s="35">
        <v>0</v>
      </c>
      <c r="O28" s="36">
        <f t="shared" si="1"/>
        <v>26</v>
      </c>
      <c r="P28" s="36">
        <f t="shared" si="2"/>
        <v>209</v>
      </c>
      <c r="Q28" s="9" t="s">
        <v>51</v>
      </c>
    </row>
    <row r="29" spans="1:17" ht="15.75" customHeight="1" x14ac:dyDescent="0.25">
      <c r="A29" s="30" t="s">
        <v>11</v>
      </c>
      <c r="B29" s="28">
        <v>94</v>
      </c>
      <c r="C29" s="28">
        <v>290</v>
      </c>
      <c r="D29" s="28">
        <v>0</v>
      </c>
      <c r="E29" s="28">
        <v>0</v>
      </c>
      <c r="F29" s="28">
        <v>0</v>
      </c>
      <c r="G29" s="28">
        <v>13</v>
      </c>
      <c r="H29" s="29">
        <f t="shared" si="0"/>
        <v>397</v>
      </c>
      <c r="I29" s="28">
        <v>6</v>
      </c>
      <c r="J29" s="28">
        <v>39</v>
      </c>
      <c r="K29" s="28">
        <v>0</v>
      </c>
      <c r="L29" s="28">
        <v>0</v>
      </c>
      <c r="M29" s="28">
        <v>0</v>
      </c>
      <c r="N29" s="28">
        <v>0</v>
      </c>
      <c r="O29" s="29">
        <f t="shared" si="1"/>
        <v>45</v>
      </c>
      <c r="P29" s="29">
        <f t="shared" si="2"/>
        <v>442</v>
      </c>
      <c r="Q29" s="9" t="s">
        <v>48</v>
      </c>
    </row>
    <row r="30" spans="1:17" x14ac:dyDescent="0.25">
      <c r="A30" s="34" t="s">
        <v>57</v>
      </c>
      <c r="B30" s="35">
        <v>141</v>
      </c>
      <c r="C30" s="35">
        <v>24</v>
      </c>
      <c r="D30" s="35">
        <v>4</v>
      </c>
      <c r="E30" s="35">
        <v>2</v>
      </c>
      <c r="F30" s="35">
        <v>0</v>
      </c>
      <c r="G30" s="35">
        <v>121</v>
      </c>
      <c r="H30" s="36">
        <f t="shared" si="0"/>
        <v>292</v>
      </c>
      <c r="I30" s="35">
        <v>2</v>
      </c>
      <c r="J30" s="35">
        <v>8</v>
      </c>
      <c r="K30" s="35">
        <v>0</v>
      </c>
      <c r="L30" s="35">
        <v>1</v>
      </c>
      <c r="M30" s="35">
        <v>0</v>
      </c>
      <c r="N30" s="35">
        <v>1</v>
      </c>
      <c r="O30" s="36">
        <f t="shared" si="1"/>
        <v>12</v>
      </c>
      <c r="P30" s="36">
        <f t="shared" si="2"/>
        <v>304</v>
      </c>
      <c r="Q30" s="9" t="s">
        <v>58</v>
      </c>
    </row>
    <row r="31" spans="1:17" x14ac:dyDescent="0.25">
      <c r="A31" s="30" t="s">
        <v>10</v>
      </c>
      <c r="B31" s="28">
        <v>63</v>
      </c>
      <c r="C31" s="28">
        <v>193</v>
      </c>
      <c r="D31" s="28">
        <v>16</v>
      </c>
      <c r="E31" s="28">
        <v>0</v>
      </c>
      <c r="F31" s="28">
        <v>0</v>
      </c>
      <c r="G31" s="28">
        <v>7</v>
      </c>
      <c r="H31" s="29">
        <f t="shared" si="0"/>
        <v>279</v>
      </c>
      <c r="I31" s="28">
        <v>6</v>
      </c>
      <c r="J31" s="28">
        <v>39</v>
      </c>
      <c r="K31" s="28">
        <v>1</v>
      </c>
      <c r="L31" s="28">
        <v>0</v>
      </c>
      <c r="M31" s="28">
        <v>0</v>
      </c>
      <c r="N31" s="28">
        <v>0</v>
      </c>
      <c r="O31" s="29">
        <f t="shared" si="1"/>
        <v>46</v>
      </c>
      <c r="P31" s="29">
        <f t="shared" si="2"/>
        <v>325</v>
      </c>
      <c r="Q31" s="9" t="s">
        <v>41</v>
      </c>
    </row>
    <row r="32" spans="1:17" x14ac:dyDescent="0.25">
      <c r="A32" s="34" t="s">
        <v>59</v>
      </c>
      <c r="B32" s="35">
        <v>37</v>
      </c>
      <c r="C32" s="35">
        <v>172</v>
      </c>
      <c r="D32" s="35">
        <v>4</v>
      </c>
      <c r="E32" s="35">
        <v>0</v>
      </c>
      <c r="F32" s="35">
        <v>0</v>
      </c>
      <c r="G32" s="35">
        <v>9</v>
      </c>
      <c r="H32" s="36">
        <f t="shared" si="0"/>
        <v>222</v>
      </c>
      <c r="I32" s="35">
        <v>23</v>
      </c>
      <c r="J32" s="35">
        <v>168</v>
      </c>
      <c r="K32" s="35">
        <v>1</v>
      </c>
      <c r="L32" s="35">
        <v>1</v>
      </c>
      <c r="M32" s="35">
        <v>0</v>
      </c>
      <c r="N32" s="35">
        <v>0</v>
      </c>
      <c r="O32" s="36">
        <f t="shared" si="1"/>
        <v>193</v>
      </c>
      <c r="P32" s="36">
        <f t="shared" si="2"/>
        <v>415</v>
      </c>
      <c r="Q32" s="9" t="s">
        <v>60</v>
      </c>
    </row>
    <row r="33" spans="1:23" x14ac:dyDescent="0.25">
      <c r="A33" s="30" t="s">
        <v>62</v>
      </c>
      <c r="B33" s="28">
        <v>6</v>
      </c>
      <c r="C33" s="28">
        <v>68</v>
      </c>
      <c r="D33" s="28">
        <v>0</v>
      </c>
      <c r="E33" s="28">
        <v>0</v>
      </c>
      <c r="F33" s="28">
        <v>0</v>
      </c>
      <c r="G33" s="28">
        <v>5</v>
      </c>
      <c r="H33" s="29">
        <f t="shared" si="0"/>
        <v>79</v>
      </c>
      <c r="I33" s="28">
        <v>0</v>
      </c>
      <c r="J33" s="28">
        <v>83</v>
      </c>
      <c r="K33" s="28">
        <v>0</v>
      </c>
      <c r="L33" s="28">
        <v>0</v>
      </c>
      <c r="M33" s="28">
        <v>0</v>
      </c>
      <c r="N33" s="28">
        <v>2</v>
      </c>
      <c r="O33" s="29">
        <f t="shared" si="1"/>
        <v>85</v>
      </c>
      <c r="P33" s="29">
        <f t="shared" si="2"/>
        <v>164</v>
      </c>
      <c r="Q33" s="9" t="s">
        <v>63</v>
      </c>
    </row>
    <row r="34" spans="1:23" x14ac:dyDescent="0.25">
      <c r="A34" s="34" t="s">
        <v>64</v>
      </c>
      <c r="B34" s="35">
        <v>20</v>
      </c>
      <c r="C34" s="35">
        <v>104</v>
      </c>
      <c r="D34" s="35">
        <v>2</v>
      </c>
      <c r="E34" s="35">
        <v>0</v>
      </c>
      <c r="F34" s="35">
        <v>0</v>
      </c>
      <c r="G34" s="35">
        <v>0</v>
      </c>
      <c r="H34" s="36">
        <f t="shared" si="0"/>
        <v>126</v>
      </c>
      <c r="I34" s="35">
        <v>0</v>
      </c>
      <c r="J34" s="35">
        <v>3</v>
      </c>
      <c r="K34" s="35">
        <v>1</v>
      </c>
      <c r="L34" s="35">
        <v>0</v>
      </c>
      <c r="M34" s="35">
        <v>0</v>
      </c>
      <c r="N34" s="35">
        <v>0</v>
      </c>
      <c r="O34" s="36">
        <f t="shared" si="1"/>
        <v>4</v>
      </c>
      <c r="P34" s="36">
        <f t="shared" si="2"/>
        <v>130</v>
      </c>
      <c r="Q34" s="9" t="s">
        <v>21</v>
      </c>
    </row>
    <row r="35" spans="1:23" x14ac:dyDescent="0.25">
      <c r="A35" s="30" t="s">
        <v>65</v>
      </c>
      <c r="B35" s="28">
        <v>32</v>
      </c>
      <c r="C35" s="28">
        <v>251</v>
      </c>
      <c r="D35" s="28">
        <v>7</v>
      </c>
      <c r="E35" s="28">
        <v>0</v>
      </c>
      <c r="F35" s="28">
        <v>0</v>
      </c>
      <c r="G35" s="28">
        <v>0</v>
      </c>
      <c r="H35" s="29">
        <f t="shared" si="0"/>
        <v>290</v>
      </c>
      <c r="I35" s="28">
        <v>9</v>
      </c>
      <c r="J35" s="28">
        <v>683</v>
      </c>
      <c r="K35" s="28">
        <v>1</v>
      </c>
      <c r="L35" s="28">
        <v>0</v>
      </c>
      <c r="M35" s="28">
        <v>0</v>
      </c>
      <c r="N35" s="28">
        <v>2</v>
      </c>
      <c r="O35" s="29">
        <f t="shared" si="1"/>
        <v>695</v>
      </c>
      <c r="P35" s="29">
        <f>H35+O35</f>
        <v>985</v>
      </c>
      <c r="Q35" s="9" t="s">
        <v>82</v>
      </c>
    </row>
    <row r="36" spans="1:23" x14ac:dyDescent="0.25">
      <c r="A36" s="34" t="s">
        <v>9</v>
      </c>
      <c r="B36" s="35">
        <v>32</v>
      </c>
      <c r="C36" s="35">
        <v>179</v>
      </c>
      <c r="D36" s="35">
        <v>5</v>
      </c>
      <c r="E36" s="35">
        <v>0</v>
      </c>
      <c r="F36" s="35">
        <v>0</v>
      </c>
      <c r="G36" s="35">
        <v>1</v>
      </c>
      <c r="H36" s="36">
        <f t="shared" si="0"/>
        <v>217</v>
      </c>
      <c r="I36" s="35">
        <v>6</v>
      </c>
      <c r="J36" s="35">
        <v>57</v>
      </c>
      <c r="K36" s="35">
        <v>0</v>
      </c>
      <c r="L36" s="35">
        <v>0</v>
      </c>
      <c r="M36" s="35">
        <v>0</v>
      </c>
      <c r="N36" s="35">
        <v>1</v>
      </c>
      <c r="O36" s="36">
        <f t="shared" si="1"/>
        <v>64</v>
      </c>
      <c r="P36" s="36">
        <f t="shared" si="2"/>
        <v>281</v>
      </c>
      <c r="Q36" s="9" t="s">
        <v>32</v>
      </c>
    </row>
    <row r="37" spans="1:23" x14ac:dyDescent="0.25">
      <c r="A37" s="30" t="s">
        <v>8</v>
      </c>
      <c r="B37" s="28">
        <v>159</v>
      </c>
      <c r="C37" s="28">
        <v>314</v>
      </c>
      <c r="D37" s="28">
        <v>1</v>
      </c>
      <c r="E37" s="28">
        <v>0</v>
      </c>
      <c r="F37" s="28">
        <v>0</v>
      </c>
      <c r="G37" s="28">
        <v>3</v>
      </c>
      <c r="H37" s="29">
        <f t="shared" si="0"/>
        <v>477</v>
      </c>
      <c r="I37" s="28">
        <v>21</v>
      </c>
      <c r="J37" s="28">
        <v>132</v>
      </c>
      <c r="K37" s="28">
        <v>0</v>
      </c>
      <c r="L37" s="28">
        <v>1</v>
      </c>
      <c r="M37" s="28">
        <v>0</v>
      </c>
      <c r="N37" s="28">
        <v>0</v>
      </c>
      <c r="O37" s="29">
        <f t="shared" si="1"/>
        <v>154</v>
      </c>
      <c r="P37" s="29">
        <f t="shared" si="2"/>
        <v>631</v>
      </c>
      <c r="Q37" s="9" t="s">
        <v>24</v>
      </c>
    </row>
    <row r="38" spans="1:23" x14ac:dyDescent="0.25">
      <c r="A38" s="34" t="s">
        <v>66</v>
      </c>
      <c r="B38" s="35">
        <v>51</v>
      </c>
      <c r="C38" s="35">
        <v>98</v>
      </c>
      <c r="D38" s="35">
        <v>0</v>
      </c>
      <c r="E38" s="35">
        <v>4</v>
      </c>
      <c r="F38" s="35">
        <v>0</v>
      </c>
      <c r="G38" s="35">
        <v>6</v>
      </c>
      <c r="H38" s="36">
        <f t="shared" si="0"/>
        <v>159</v>
      </c>
      <c r="I38" s="35">
        <v>0</v>
      </c>
      <c r="J38" s="35">
        <v>2</v>
      </c>
      <c r="K38" s="35">
        <v>0</v>
      </c>
      <c r="L38" s="35">
        <v>0</v>
      </c>
      <c r="M38" s="35">
        <v>0</v>
      </c>
      <c r="N38" s="35">
        <v>0</v>
      </c>
      <c r="O38" s="36">
        <f t="shared" si="1"/>
        <v>2</v>
      </c>
      <c r="P38" s="36">
        <f t="shared" si="2"/>
        <v>161</v>
      </c>
      <c r="Q38" s="9" t="s">
        <v>61</v>
      </c>
    </row>
    <row r="39" spans="1:23" x14ac:dyDescent="0.25">
      <c r="A39" s="30" t="s">
        <v>7</v>
      </c>
      <c r="B39" s="28">
        <v>20</v>
      </c>
      <c r="C39" s="28">
        <v>30</v>
      </c>
      <c r="D39" s="28">
        <v>8</v>
      </c>
      <c r="E39" s="28">
        <v>0</v>
      </c>
      <c r="F39" s="28">
        <v>0</v>
      </c>
      <c r="G39" s="28">
        <v>1</v>
      </c>
      <c r="H39" s="29">
        <f t="shared" si="0"/>
        <v>59</v>
      </c>
      <c r="I39" s="28">
        <v>5</v>
      </c>
      <c r="J39" s="28">
        <v>10</v>
      </c>
      <c r="K39" s="28">
        <v>0</v>
      </c>
      <c r="L39" s="28">
        <v>0</v>
      </c>
      <c r="M39" s="28">
        <v>0</v>
      </c>
      <c r="N39" s="28">
        <v>0</v>
      </c>
      <c r="O39" s="29">
        <f t="shared" si="1"/>
        <v>15</v>
      </c>
      <c r="P39" s="29">
        <f t="shared" si="2"/>
        <v>74</v>
      </c>
      <c r="Q39" s="9" t="s">
        <v>19</v>
      </c>
    </row>
    <row r="40" spans="1:23" ht="7.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 t="shared" ref="B41:P41" si="3">SUM(B8:B39)</f>
        <v>1918</v>
      </c>
      <c r="C41" s="33">
        <f t="shared" si="3"/>
        <v>7026</v>
      </c>
      <c r="D41" s="33">
        <f t="shared" si="3"/>
        <v>128</v>
      </c>
      <c r="E41" s="33">
        <f t="shared" si="3"/>
        <v>9</v>
      </c>
      <c r="F41" s="33">
        <f t="shared" si="3"/>
        <v>0</v>
      </c>
      <c r="G41" s="33">
        <f t="shared" si="3"/>
        <v>266</v>
      </c>
      <c r="H41" s="33">
        <f t="shared" si="3"/>
        <v>9347</v>
      </c>
      <c r="I41" s="33">
        <f t="shared" si="3"/>
        <v>226</v>
      </c>
      <c r="J41" s="33">
        <f t="shared" si="3"/>
        <v>3174</v>
      </c>
      <c r="K41" s="33">
        <f t="shared" si="3"/>
        <v>11</v>
      </c>
      <c r="L41" s="33">
        <f t="shared" si="3"/>
        <v>5</v>
      </c>
      <c r="M41" s="33">
        <f t="shared" si="3"/>
        <v>0</v>
      </c>
      <c r="N41" s="33">
        <f t="shared" si="3"/>
        <v>9</v>
      </c>
      <c r="O41" s="33">
        <f t="shared" si="3"/>
        <v>3425</v>
      </c>
      <c r="P41" s="33">
        <f t="shared" si="3"/>
        <v>12772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24.75" customHeight="1" x14ac:dyDescent="0.25">
      <c r="U50" s="3"/>
      <c r="V50" s="3"/>
      <c r="W50" s="1"/>
    </row>
    <row r="51" spans="20:23" x14ac:dyDescent="0.25">
      <c r="U51" s="3"/>
      <c r="V51" s="3"/>
      <c r="W51" s="1"/>
    </row>
    <row r="52" spans="20:23" x14ac:dyDescent="0.25">
      <c r="T52" s="4"/>
      <c r="U52" s="3"/>
      <c r="V52" s="3"/>
      <c r="W52" s="1"/>
    </row>
    <row r="53" spans="20:23" x14ac:dyDescent="0.25">
      <c r="T53" s="4"/>
      <c r="U53" s="3"/>
      <c r="V53" s="3"/>
      <c r="W53" s="1"/>
    </row>
    <row r="54" spans="20:23" x14ac:dyDescent="0.25">
      <c r="T54" s="4"/>
      <c r="U54" s="3"/>
      <c r="V54" s="3"/>
      <c r="W54" s="1"/>
    </row>
    <row r="55" spans="20:23" x14ac:dyDescent="0.25">
      <c r="T55" s="4"/>
      <c r="U55" s="3"/>
      <c r="V55" s="3"/>
      <c r="W55" s="1"/>
    </row>
    <row r="56" spans="20:23" x14ac:dyDescent="0.25">
      <c r="T56" s="4"/>
      <c r="U56" s="3"/>
      <c r="V56" s="3"/>
      <c r="W56" s="1"/>
    </row>
    <row r="57" spans="20:23" x14ac:dyDescent="0.25">
      <c r="T57" s="4"/>
      <c r="U57" s="3"/>
      <c r="V57" s="3"/>
      <c r="W57" s="1"/>
    </row>
    <row r="58" spans="20:23" x14ac:dyDescent="0.25">
      <c r="T58" s="4"/>
      <c r="U58" s="3"/>
      <c r="V58" s="3"/>
      <c r="W58" s="1"/>
    </row>
    <row r="59" spans="20:23" x14ac:dyDescent="0.25">
      <c r="T59" s="4"/>
      <c r="U59" s="3"/>
      <c r="V59" s="3"/>
      <c r="W59" s="1"/>
    </row>
    <row r="60" spans="20:23" x14ac:dyDescent="0.25">
      <c r="U60" s="3"/>
      <c r="V60" s="3"/>
      <c r="W60" s="1"/>
    </row>
    <row r="61" spans="20:23" x14ac:dyDescent="0.25">
      <c r="U61" s="3"/>
      <c r="V61" s="3"/>
      <c r="W61" s="1"/>
    </row>
    <row r="62" spans="20:23" x14ac:dyDescent="0.25">
      <c r="U62" s="3"/>
      <c r="V62" s="3"/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S54"/>
  <sheetViews>
    <sheetView zoomScaleNormal="100" workbookViewId="0">
      <selection activeCell="I89" sqref="I89"/>
    </sheetView>
  </sheetViews>
  <sheetFormatPr baseColWidth="10" defaultRowHeight="15" x14ac:dyDescent="0.2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2" spans="1:19" ht="17.25" x14ac:dyDescent="0.3">
      <c r="A2" s="14" t="s">
        <v>98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17"/>
      <c r="S6" s="8"/>
    </row>
    <row r="7" spans="1:19" ht="9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17"/>
      <c r="S7" s="8"/>
    </row>
    <row r="8" spans="1:19" x14ac:dyDescent="0.25">
      <c r="A8" s="34" t="s">
        <v>18</v>
      </c>
      <c r="B8" s="35">
        <v>8</v>
      </c>
      <c r="C8" s="35">
        <v>8</v>
      </c>
      <c r="D8" s="35">
        <v>0</v>
      </c>
      <c r="E8" s="35">
        <v>0</v>
      </c>
      <c r="F8" s="35">
        <v>57</v>
      </c>
      <c r="G8" s="35">
        <v>0</v>
      </c>
      <c r="H8" s="36">
        <f t="shared" ref="H8:H39" si="0">SUM(B8:G8)</f>
        <v>73</v>
      </c>
      <c r="I8" s="35">
        <v>1</v>
      </c>
      <c r="J8" s="35">
        <v>4</v>
      </c>
      <c r="K8" s="35">
        <v>0</v>
      </c>
      <c r="L8" s="35">
        <v>0</v>
      </c>
      <c r="M8" s="35">
        <v>17</v>
      </c>
      <c r="N8" s="35">
        <v>0</v>
      </c>
      <c r="O8" s="36">
        <f>SUM(I8:N8)</f>
        <v>22</v>
      </c>
      <c r="P8" s="36">
        <f>H8+O8</f>
        <v>95</v>
      </c>
      <c r="Q8" s="9" t="s">
        <v>20</v>
      </c>
    </row>
    <row r="9" spans="1:19" x14ac:dyDescent="0.25">
      <c r="A9" s="30" t="s">
        <v>22</v>
      </c>
      <c r="B9" s="28">
        <v>1</v>
      </c>
      <c r="C9" s="28">
        <v>8</v>
      </c>
      <c r="D9" s="28">
        <v>0</v>
      </c>
      <c r="E9" s="28">
        <v>0</v>
      </c>
      <c r="F9" s="28">
        <v>40</v>
      </c>
      <c r="G9" s="28">
        <v>0</v>
      </c>
      <c r="H9" s="29">
        <f t="shared" si="0"/>
        <v>49</v>
      </c>
      <c r="I9" s="28">
        <v>4</v>
      </c>
      <c r="J9" s="28">
        <v>18</v>
      </c>
      <c r="K9" s="28">
        <v>0</v>
      </c>
      <c r="L9" s="28">
        <v>0</v>
      </c>
      <c r="M9" s="28">
        <v>107</v>
      </c>
      <c r="N9" s="28">
        <v>1</v>
      </c>
      <c r="O9" s="29">
        <f t="shared" ref="O9:O38" si="1">SUM(I9:N9)</f>
        <v>130</v>
      </c>
      <c r="P9" s="29">
        <f t="shared" ref="P9:P39" si="2">H9+O9</f>
        <v>179</v>
      </c>
      <c r="Q9" s="9" t="s">
        <v>23</v>
      </c>
    </row>
    <row r="10" spans="1:19" x14ac:dyDescent="0.25">
      <c r="A10" s="34" t="s">
        <v>25</v>
      </c>
      <c r="B10" s="35">
        <v>5</v>
      </c>
      <c r="C10" s="35">
        <v>3</v>
      </c>
      <c r="D10" s="35">
        <v>1</v>
      </c>
      <c r="E10" s="35">
        <v>0</v>
      </c>
      <c r="F10" s="35">
        <v>16</v>
      </c>
      <c r="G10" s="35">
        <v>20</v>
      </c>
      <c r="H10" s="36">
        <f t="shared" si="0"/>
        <v>45</v>
      </c>
      <c r="I10" s="35">
        <v>1</v>
      </c>
      <c r="J10" s="35">
        <v>3</v>
      </c>
      <c r="K10" s="35">
        <v>0</v>
      </c>
      <c r="L10" s="35">
        <v>1</v>
      </c>
      <c r="M10" s="35">
        <v>4</v>
      </c>
      <c r="N10" s="35">
        <v>0</v>
      </c>
      <c r="O10" s="36">
        <f t="shared" si="1"/>
        <v>9</v>
      </c>
      <c r="P10" s="36">
        <f t="shared" si="2"/>
        <v>54</v>
      </c>
      <c r="Q10" s="9" t="s">
        <v>26</v>
      </c>
    </row>
    <row r="11" spans="1:19" ht="13.5" customHeight="1" x14ac:dyDescent="0.25">
      <c r="A11" s="30" t="s">
        <v>17</v>
      </c>
      <c r="B11" s="28">
        <v>2</v>
      </c>
      <c r="C11" s="28">
        <v>13</v>
      </c>
      <c r="D11" s="28">
        <v>0</v>
      </c>
      <c r="E11" s="28">
        <v>0</v>
      </c>
      <c r="F11" s="28">
        <v>1</v>
      </c>
      <c r="G11" s="28">
        <v>7</v>
      </c>
      <c r="H11" s="29">
        <f t="shared" si="0"/>
        <v>23</v>
      </c>
      <c r="I11" s="28">
        <v>1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9">
        <f t="shared" si="1"/>
        <v>1</v>
      </c>
      <c r="P11" s="29">
        <f t="shared" si="2"/>
        <v>24</v>
      </c>
      <c r="Q11" s="9" t="s">
        <v>81</v>
      </c>
    </row>
    <row r="12" spans="1:19" x14ac:dyDescent="0.25">
      <c r="A12" s="34" t="s">
        <v>29</v>
      </c>
      <c r="B12" s="35">
        <v>7</v>
      </c>
      <c r="C12" s="35">
        <v>13</v>
      </c>
      <c r="D12" s="35">
        <v>1</v>
      </c>
      <c r="E12" s="35">
        <v>1</v>
      </c>
      <c r="F12" s="35">
        <v>39</v>
      </c>
      <c r="G12" s="35">
        <v>48</v>
      </c>
      <c r="H12" s="36">
        <f t="shared" si="0"/>
        <v>109</v>
      </c>
      <c r="I12" s="35">
        <v>0</v>
      </c>
      <c r="J12" s="35">
        <v>2</v>
      </c>
      <c r="K12" s="35">
        <v>0</v>
      </c>
      <c r="L12" s="35">
        <v>0</v>
      </c>
      <c r="M12" s="35">
        <v>3</v>
      </c>
      <c r="N12" s="35">
        <v>1</v>
      </c>
      <c r="O12" s="36">
        <f t="shared" si="1"/>
        <v>6</v>
      </c>
      <c r="P12" s="36">
        <f t="shared" si="2"/>
        <v>115</v>
      </c>
      <c r="Q12" s="9" t="s">
        <v>27</v>
      </c>
    </row>
    <row r="13" spans="1:19" x14ac:dyDescent="0.25">
      <c r="A13" s="30" t="s">
        <v>16</v>
      </c>
      <c r="B13" s="28">
        <v>3</v>
      </c>
      <c r="C13" s="28">
        <v>8</v>
      </c>
      <c r="D13" s="28">
        <v>0</v>
      </c>
      <c r="E13" s="28">
        <v>0</v>
      </c>
      <c r="F13" s="28">
        <v>44</v>
      </c>
      <c r="G13" s="28">
        <v>0</v>
      </c>
      <c r="H13" s="29">
        <f t="shared" si="0"/>
        <v>55</v>
      </c>
      <c r="I13" s="28">
        <v>6</v>
      </c>
      <c r="J13" s="28">
        <v>22</v>
      </c>
      <c r="K13" s="28">
        <v>0</v>
      </c>
      <c r="L13" s="28">
        <v>0</v>
      </c>
      <c r="M13" s="28">
        <v>125</v>
      </c>
      <c r="N13" s="28">
        <v>0</v>
      </c>
      <c r="O13" s="29">
        <f t="shared" si="1"/>
        <v>153</v>
      </c>
      <c r="P13" s="29">
        <f t="shared" si="2"/>
        <v>208</v>
      </c>
      <c r="Q13" s="9" t="s">
        <v>31</v>
      </c>
    </row>
    <row r="14" spans="1:19" x14ac:dyDescent="0.25">
      <c r="A14" s="34" t="s">
        <v>79</v>
      </c>
      <c r="B14" s="35">
        <v>51</v>
      </c>
      <c r="C14" s="35">
        <v>205</v>
      </c>
      <c r="D14" s="35">
        <v>2</v>
      </c>
      <c r="E14" s="35">
        <v>0</v>
      </c>
      <c r="F14" s="35">
        <v>474</v>
      </c>
      <c r="G14" s="35">
        <v>15</v>
      </c>
      <c r="H14" s="36">
        <f>SUM(B14:G14)</f>
        <v>747</v>
      </c>
      <c r="I14" s="35">
        <v>11</v>
      </c>
      <c r="J14" s="35">
        <v>100</v>
      </c>
      <c r="K14" s="35">
        <v>2</v>
      </c>
      <c r="L14" s="35">
        <v>0</v>
      </c>
      <c r="M14" s="35">
        <v>78</v>
      </c>
      <c r="N14" s="35">
        <v>1</v>
      </c>
      <c r="O14" s="36">
        <f>SUM(I14:N14)</f>
        <v>192</v>
      </c>
      <c r="P14" s="36">
        <f>H14+O14</f>
        <v>939</v>
      </c>
      <c r="Q14" s="9" t="s">
        <v>80</v>
      </c>
    </row>
    <row r="15" spans="1:19" x14ac:dyDescent="0.25">
      <c r="A15" s="30" t="s">
        <v>33</v>
      </c>
      <c r="B15" s="28">
        <v>3</v>
      </c>
      <c r="C15" s="28">
        <v>13</v>
      </c>
      <c r="D15" s="28">
        <v>0</v>
      </c>
      <c r="E15" s="28">
        <v>0</v>
      </c>
      <c r="F15" s="28">
        <v>54</v>
      </c>
      <c r="G15" s="28">
        <v>0</v>
      </c>
      <c r="H15" s="29">
        <f t="shared" si="0"/>
        <v>70</v>
      </c>
      <c r="I15" s="28">
        <v>4</v>
      </c>
      <c r="J15" s="28">
        <v>18</v>
      </c>
      <c r="K15" s="28">
        <v>0</v>
      </c>
      <c r="L15" s="28">
        <v>0</v>
      </c>
      <c r="M15" s="28">
        <v>55</v>
      </c>
      <c r="N15" s="28">
        <v>0</v>
      </c>
      <c r="O15" s="29">
        <f t="shared" si="1"/>
        <v>77</v>
      </c>
      <c r="P15" s="29">
        <f t="shared" si="2"/>
        <v>147</v>
      </c>
      <c r="Q15" s="9" t="s">
        <v>28</v>
      </c>
    </row>
    <row r="16" spans="1:19" x14ac:dyDescent="0.25">
      <c r="A16" s="34" t="s">
        <v>15</v>
      </c>
      <c r="B16" s="35">
        <v>3</v>
      </c>
      <c r="C16" s="35">
        <v>12</v>
      </c>
      <c r="D16" s="35">
        <v>0</v>
      </c>
      <c r="E16" s="35">
        <v>0</v>
      </c>
      <c r="F16" s="35">
        <v>111</v>
      </c>
      <c r="G16" s="35">
        <v>0</v>
      </c>
      <c r="H16" s="36">
        <f t="shared" si="0"/>
        <v>126</v>
      </c>
      <c r="I16" s="35">
        <v>9</v>
      </c>
      <c r="J16" s="35">
        <v>19</v>
      </c>
      <c r="K16" s="35">
        <v>0</v>
      </c>
      <c r="L16" s="35">
        <v>1</v>
      </c>
      <c r="M16" s="35">
        <v>62</v>
      </c>
      <c r="N16" s="35">
        <v>0</v>
      </c>
      <c r="O16" s="36">
        <f t="shared" si="1"/>
        <v>91</v>
      </c>
      <c r="P16" s="36">
        <f t="shared" si="2"/>
        <v>217</v>
      </c>
      <c r="Q16" s="9" t="s">
        <v>34</v>
      </c>
    </row>
    <row r="17" spans="1:17" x14ac:dyDescent="0.25">
      <c r="A17" s="30" t="s">
        <v>14</v>
      </c>
      <c r="B17" s="28">
        <v>1</v>
      </c>
      <c r="C17" s="28">
        <v>2</v>
      </c>
      <c r="D17" s="28">
        <v>0</v>
      </c>
      <c r="E17" s="28">
        <v>0</v>
      </c>
      <c r="F17" s="28">
        <v>8</v>
      </c>
      <c r="G17" s="28">
        <v>0</v>
      </c>
      <c r="H17" s="29">
        <f t="shared" si="0"/>
        <v>11</v>
      </c>
      <c r="I17" s="28">
        <v>2</v>
      </c>
      <c r="J17" s="28">
        <v>11</v>
      </c>
      <c r="K17" s="28">
        <v>0</v>
      </c>
      <c r="L17" s="28">
        <v>0</v>
      </c>
      <c r="M17" s="28">
        <v>7</v>
      </c>
      <c r="N17" s="28">
        <v>0</v>
      </c>
      <c r="O17" s="29">
        <f t="shared" si="1"/>
        <v>20</v>
      </c>
      <c r="P17" s="29">
        <f t="shared" si="2"/>
        <v>31</v>
      </c>
      <c r="Q17" s="9" t="s">
        <v>37</v>
      </c>
    </row>
    <row r="18" spans="1:17" x14ac:dyDescent="0.25">
      <c r="A18" s="34" t="s">
        <v>38</v>
      </c>
      <c r="B18" s="35">
        <v>11</v>
      </c>
      <c r="C18" s="35">
        <v>27</v>
      </c>
      <c r="D18" s="35">
        <v>0</v>
      </c>
      <c r="E18" s="35">
        <v>0</v>
      </c>
      <c r="F18" s="35">
        <v>20</v>
      </c>
      <c r="G18" s="35">
        <v>0</v>
      </c>
      <c r="H18" s="36">
        <f t="shared" si="0"/>
        <v>58</v>
      </c>
      <c r="I18" s="35">
        <v>2</v>
      </c>
      <c r="J18" s="35">
        <v>25</v>
      </c>
      <c r="K18" s="35">
        <v>0</v>
      </c>
      <c r="L18" s="35">
        <v>0</v>
      </c>
      <c r="M18" s="35">
        <v>13</v>
      </c>
      <c r="N18" s="35">
        <v>0</v>
      </c>
      <c r="O18" s="36">
        <f t="shared" si="1"/>
        <v>40</v>
      </c>
      <c r="P18" s="36">
        <f t="shared" si="2"/>
        <v>98</v>
      </c>
      <c r="Q18" s="9" t="s">
        <v>30</v>
      </c>
    </row>
    <row r="19" spans="1:17" x14ac:dyDescent="0.25">
      <c r="A19" s="30" t="s">
        <v>39</v>
      </c>
      <c r="B19" s="28">
        <v>16</v>
      </c>
      <c r="C19" s="28">
        <v>25</v>
      </c>
      <c r="D19" s="28">
        <v>0</v>
      </c>
      <c r="E19" s="28">
        <v>0</v>
      </c>
      <c r="F19" s="28">
        <v>51</v>
      </c>
      <c r="G19" s="28">
        <v>1</v>
      </c>
      <c r="H19" s="29">
        <f t="shared" si="0"/>
        <v>93</v>
      </c>
      <c r="I19" s="28">
        <v>5</v>
      </c>
      <c r="J19" s="28">
        <v>22</v>
      </c>
      <c r="K19" s="28">
        <v>0</v>
      </c>
      <c r="L19" s="28">
        <v>0</v>
      </c>
      <c r="M19" s="28">
        <v>30</v>
      </c>
      <c r="N19" s="28">
        <v>0</v>
      </c>
      <c r="O19" s="29">
        <f t="shared" si="1"/>
        <v>57</v>
      </c>
      <c r="P19" s="29">
        <f t="shared" si="2"/>
        <v>150</v>
      </c>
      <c r="Q19" s="9" t="s">
        <v>40</v>
      </c>
    </row>
    <row r="20" spans="1:17" ht="15.75" customHeight="1" x14ac:dyDescent="0.25">
      <c r="A20" s="34" t="s">
        <v>42</v>
      </c>
      <c r="B20" s="35">
        <v>5</v>
      </c>
      <c r="C20" s="35">
        <v>7</v>
      </c>
      <c r="D20" s="35">
        <v>0</v>
      </c>
      <c r="E20" s="35">
        <v>0</v>
      </c>
      <c r="F20" s="35">
        <v>25</v>
      </c>
      <c r="G20" s="35">
        <v>2</v>
      </c>
      <c r="H20" s="36">
        <f t="shared" si="0"/>
        <v>39</v>
      </c>
      <c r="I20" s="35">
        <v>0</v>
      </c>
      <c r="J20" s="35">
        <v>4</v>
      </c>
      <c r="K20" s="35">
        <v>0</v>
      </c>
      <c r="L20" s="35">
        <v>0</v>
      </c>
      <c r="M20" s="35">
        <v>1</v>
      </c>
      <c r="N20" s="35">
        <v>0</v>
      </c>
      <c r="O20" s="36">
        <f t="shared" si="1"/>
        <v>5</v>
      </c>
      <c r="P20" s="36">
        <f>H20+O20</f>
        <v>44</v>
      </c>
      <c r="Q20" s="9" t="s">
        <v>43</v>
      </c>
    </row>
    <row r="21" spans="1:17" x14ac:dyDescent="0.25">
      <c r="A21" s="30" t="s">
        <v>44</v>
      </c>
      <c r="B21" s="28">
        <v>4</v>
      </c>
      <c r="C21" s="28">
        <v>8</v>
      </c>
      <c r="D21" s="28">
        <v>0</v>
      </c>
      <c r="E21" s="28">
        <v>0</v>
      </c>
      <c r="F21" s="28">
        <v>50</v>
      </c>
      <c r="G21" s="28">
        <v>0</v>
      </c>
      <c r="H21" s="29">
        <f>SUM(B21:G21)</f>
        <v>62</v>
      </c>
      <c r="I21" s="28">
        <v>2</v>
      </c>
      <c r="J21" s="28">
        <v>9</v>
      </c>
      <c r="K21" s="28">
        <v>0</v>
      </c>
      <c r="L21" s="28">
        <v>0</v>
      </c>
      <c r="M21" s="28">
        <v>9</v>
      </c>
      <c r="N21" s="28">
        <v>0</v>
      </c>
      <c r="O21" s="29">
        <f t="shared" si="1"/>
        <v>20</v>
      </c>
      <c r="P21" s="29">
        <f t="shared" si="2"/>
        <v>82</v>
      </c>
      <c r="Q21" s="9" t="s">
        <v>45</v>
      </c>
    </row>
    <row r="22" spans="1:17" x14ac:dyDescent="0.25">
      <c r="A22" s="34" t="s">
        <v>46</v>
      </c>
      <c r="B22" s="35">
        <v>18</v>
      </c>
      <c r="C22" s="35">
        <v>56</v>
      </c>
      <c r="D22" s="35">
        <v>0</v>
      </c>
      <c r="E22" s="35">
        <v>0</v>
      </c>
      <c r="F22" s="35">
        <v>87</v>
      </c>
      <c r="G22" s="35">
        <v>1</v>
      </c>
      <c r="H22" s="36">
        <f t="shared" si="0"/>
        <v>162</v>
      </c>
      <c r="I22" s="35">
        <v>12</v>
      </c>
      <c r="J22" s="35">
        <v>48</v>
      </c>
      <c r="K22" s="35">
        <v>1</v>
      </c>
      <c r="L22" s="35">
        <v>0</v>
      </c>
      <c r="M22" s="35">
        <v>29</v>
      </c>
      <c r="N22" s="35">
        <v>2</v>
      </c>
      <c r="O22" s="36">
        <f t="shared" si="1"/>
        <v>92</v>
      </c>
      <c r="P22" s="36">
        <f t="shared" si="2"/>
        <v>254</v>
      </c>
      <c r="Q22" s="9" t="s">
        <v>47</v>
      </c>
    </row>
    <row r="23" spans="1:17" x14ac:dyDescent="0.25">
      <c r="A23" s="30" t="s">
        <v>49</v>
      </c>
      <c r="B23" s="28">
        <v>5</v>
      </c>
      <c r="C23" s="28">
        <v>23</v>
      </c>
      <c r="D23" s="28">
        <v>0</v>
      </c>
      <c r="E23" s="28">
        <v>0</v>
      </c>
      <c r="F23" s="28">
        <v>100</v>
      </c>
      <c r="G23" s="28">
        <v>1</v>
      </c>
      <c r="H23" s="29">
        <f t="shared" si="0"/>
        <v>129</v>
      </c>
      <c r="I23" s="28">
        <v>2</v>
      </c>
      <c r="J23" s="28">
        <v>36</v>
      </c>
      <c r="K23" s="28">
        <v>0</v>
      </c>
      <c r="L23" s="28">
        <v>0</v>
      </c>
      <c r="M23" s="28">
        <v>36</v>
      </c>
      <c r="N23" s="28">
        <v>2</v>
      </c>
      <c r="O23" s="29">
        <f t="shared" si="1"/>
        <v>76</v>
      </c>
      <c r="P23" s="29">
        <f t="shared" si="2"/>
        <v>205</v>
      </c>
      <c r="Q23" s="9" t="s">
        <v>50</v>
      </c>
    </row>
    <row r="24" spans="1:17" x14ac:dyDescent="0.25">
      <c r="A24" s="34" t="s">
        <v>52</v>
      </c>
      <c r="B24" s="35">
        <v>12</v>
      </c>
      <c r="C24" s="35">
        <v>21</v>
      </c>
      <c r="D24" s="35">
        <v>0</v>
      </c>
      <c r="E24" s="35">
        <v>0</v>
      </c>
      <c r="F24" s="35">
        <v>64</v>
      </c>
      <c r="G24" s="35">
        <v>1</v>
      </c>
      <c r="H24" s="36">
        <f t="shared" si="0"/>
        <v>98</v>
      </c>
      <c r="I24" s="35">
        <v>4</v>
      </c>
      <c r="J24" s="35">
        <v>18</v>
      </c>
      <c r="K24" s="35">
        <v>0</v>
      </c>
      <c r="L24" s="35">
        <v>0</v>
      </c>
      <c r="M24" s="35">
        <v>24</v>
      </c>
      <c r="N24" s="35">
        <v>0</v>
      </c>
      <c r="O24" s="36">
        <f t="shared" si="1"/>
        <v>46</v>
      </c>
      <c r="P24" s="36">
        <f t="shared" si="2"/>
        <v>144</v>
      </c>
      <c r="Q24" s="9" t="s">
        <v>53</v>
      </c>
    </row>
    <row r="25" spans="1:17" x14ac:dyDescent="0.25">
      <c r="A25" s="30" t="s">
        <v>54</v>
      </c>
      <c r="B25" s="28">
        <v>0</v>
      </c>
      <c r="C25" s="28">
        <v>1</v>
      </c>
      <c r="D25" s="28">
        <v>0</v>
      </c>
      <c r="E25" s="28">
        <v>0</v>
      </c>
      <c r="F25" s="28">
        <v>9</v>
      </c>
      <c r="G25" s="28">
        <v>1</v>
      </c>
      <c r="H25" s="29">
        <f t="shared" si="0"/>
        <v>11</v>
      </c>
      <c r="I25" s="28">
        <v>0</v>
      </c>
      <c r="J25" s="28">
        <v>6</v>
      </c>
      <c r="K25" s="28">
        <v>0</v>
      </c>
      <c r="L25" s="28">
        <v>0</v>
      </c>
      <c r="M25" s="28">
        <v>3</v>
      </c>
      <c r="N25" s="28">
        <v>0</v>
      </c>
      <c r="O25" s="29">
        <f t="shared" si="1"/>
        <v>9</v>
      </c>
      <c r="P25" s="29">
        <f t="shared" si="2"/>
        <v>20</v>
      </c>
      <c r="Q25" s="9" t="s">
        <v>35</v>
      </c>
    </row>
    <row r="26" spans="1:17" x14ac:dyDescent="0.25">
      <c r="A26" s="34" t="s">
        <v>55</v>
      </c>
      <c r="B26" s="35">
        <v>9</v>
      </c>
      <c r="C26" s="35">
        <v>35</v>
      </c>
      <c r="D26" s="35">
        <v>0</v>
      </c>
      <c r="E26" s="35">
        <v>0</v>
      </c>
      <c r="F26" s="35">
        <v>116</v>
      </c>
      <c r="G26" s="35">
        <v>1</v>
      </c>
      <c r="H26" s="36">
        <f t="shared" si="0"/>
        <v>161</v>
      </c>
      <c r="I26" s="35">
        <v>3</v>
      </c>
      <c r="J26" s="35">
        <v>47</v>
      </c>
      <c r="K26" s="35">
        <v>0</v>
      </c>
      <c r="L26" s="35">
        <v>0</v>
      </c>
      <c r="M26" s="35">
        <v>100</v>
      </c>
      <c r="N26" s="35">
        <v>0</v>
      </c>
      <c r="O26" s="36">
        <f t="shared" si="1"/>
        <v>150</v>
      </c>
      <c r="P26" s="36">
        <f>H26+O26</f>
        <v>311</v>
      </c>
      <c r="Q26" s="9" t="s">
        <v>56</v>
      </c>
    </row>
    <row r="27" spans="1:17" x14ac:dyDescent="0.25">
      <c r="A27" s="30" t="s">
        <v>13</v>
      </c>
      <c r="B27" s="28">
        <v>5</v>
      </c>
      <c r="C27" s="28">
        <v>16</v>
      </c>
      <c r="D27" s="28">
        <v>0</v>
      </c>
      <c r="E27" s="28">
        <v>1</v>
      </c>
      <c r="F27" s="28">
        <v>23</v>
      </c>
      <c r="G27" s="28">
        <v>0</v>
      </c>
      <c r="H27" s="29">
        <f t="shared" si="0"/>
        <v>45</v>
      </c>
      <c r="I27" s="28">
        <v>1</v>
      </c>
      <c r="J27" s="28">
        <v>14</v>
      </c>
      <c r="K27" s="28">
        <v>0</v>
      </c>
      <c r="L27" s="28">
        <v>0</v>
      </c>
      <c r="M27" s="28">
        <v>2</v>
      </c>
      <c r="N27" s="28">
        <v>0</v>
      </c>
      <c r="O27" s="29">
        <f t="shared" si="1"/>
        <v>17</v>
      </c>
      <c r="P27" s="29">
        <f t="shared" si="2"/>
        <v>62</v>
      </c>
      <c r="Q27" s="9" t="s">
        <v>36</v>
      </c>
    </row>
    <row r="28" spans="1:17" x14ac:dyDescent="0.25">
      <c r="A28" s="34" t="s">
        <v>12</v>
      </c>
      <c r="B28" s="35">
        <v>4</v>
      </c>
      <c r="C28" s="35">
        <v>16</v>
      </c>
      <c r="D28" s="35">
        <v>1</v>
      </c>
      <c r="E28" s="35">
        <v>0</v>
      </c>
      <c r="F28" s="35">
        <v>58</v>
      </c>
      <c r="G28" s="35">
        <v>0</v>
      </c>
      <c r="H28" s="36">
        <f t="shared" si="0"/>
        <v>79</v>
      </c>
      <c r="I28" s="35">
        <v>0</v>
      </c>
      <c r="J28" s="35">
        <v>12</v>
      </c>
      <c r="K28" s="35">
        <v>0</v>
      </c>
      <c r="L28" s="35">
        <v>0</v>
      </c>
      <c r="M28" s="35">
        <v>15</v>
      </c>
      <c r="N28" s="35">
        <v>0</v>
      </c>
      <c r="O28" s="36">
        <f t="shared" si="1"/>
        <v>27</v>
      </c>
      <c r="P28" s="36">
        <f t="shared" si="2"/>
        <v>106</v>
      </c>
      <c r="Q28" s="9" t="s">
        <v>51</v>
      </c>
    </row>
    <row r="29" spans="1:17" ht="16.5" customHeight="1" x14ac:dyDescent="0.25">
      <c r="A29" s="30" t="s">
        <v>11</v>
      </c>
      <c r="B29" s="28">
        <v>19</v>
      </c>
      <c r="C29" s="28">
        <v>22</v>
      </c>
      <c r="D29" s="28">
        <v>0</v>
      </c>
      <c r="E29" s="28">
        <v>0</v>
      </c>
      <c r="F29" s="28">
        <v>106</v>
      </c>
      <c r="G29" s="28">
        <v>2</v>
      </c>
      <c r="H29" s="29">
        <f t="shared" si="0"/>
        <v>149</v>
      </c>
      <c r="I29" s="28">
        <v>3</v>
      </c>
      <c r="J29" s="28">
        <v>13</v>
      </c>
      <c r="K29" s="28">
        <v>1</v>
      </c>
      <c r="L29" s="28">
        <v>0</v>
      </c>
      <c r="M29" s="28">
        <v>28</v>
      </c>
      <c r="N29" s="28">
        <v>0</v>
      </c>
      <c r="O29" s="29">
        <f t="shared" si="1"/>
        <v>45</v>
      </c>
      <c r="P29" s="29">
        <f t="shared" si="2"/>
        <v>194</v>
      </c>
      <c r="Q29" s="9" t="s">
        <v>48</v>
      </c>
    </row>
    <row r="30" spans="1:17" x14ac:dyDescent="0.25">
      <c r="A30" s="34" t="s">
        <v>57</v>
      </c>
      <c r="B30" s="35">
        <v>7</v>
      </c>
      <c r="C30" s="35">
        <v>12</v>
      </c>
      <c r="D30" s="35">
        <v>1</v>
      </c>
      <c r="E30" s="35">
        <v>2</v>
      </c>
      <c r="F30" s="35">
        <v>16</v>
      </c>
      <c r="G30" s="35">
        <v>40</v>
      </c>
      <c r="H30" s="36">
        <f t="shared" si="0"/>
        <v>78</v>
      </c>
      <c r="I30" s="35">
        <v>1</v>
      </c>
      <c r="J30" s="35">
        <v>14</v>
      </c>
      <c r="K30" s="35">
        <v>0</v>
      </c>
      <c r="L30" s="35">
        <v>0</v>
      </c>
      <c r="M30" s="35">
        <v>6</v>
      </c>
      <c r="N30" s="35">
        <v>4</v>
      </c>
      <c r="O30" s="36">
        <f t="shared" si="1"/>
        <v>25</v>
      </c>
      <c r="P30" s="36">
        <f t="shared" si="2"/>
        <v>103</v>
      </c>
      <c r="Q30" s="9" t="s">
        <v>58</v>
      </c>
    </row>
    <row r="31" spans="1:17" x14ac:dyDescent="0.25">
      <c r="A31" s="30" t="s">
        <v>10</v>
      </c>
      <c r="B31" s="28">
        <v>6</v>
      </c>
      <c r="C31" s="28">
        <v>11</v>
      </c>
      <c r="D31" s="28">
        <v>1</v>
      </c>
      <c r="E31" s="28">
        <v>0</v>
      </c>
      <c r="F31" s="28">
        <v>77</v>
      </c>
      <c r="G31" s="28">
        <v>0</v>
      </c>
      <c r="H31" s="29">
        <f t="shared" si="0"/>
        <v>95</v>
      </c>
      <c r="I31" s="28">
        <v>4</v>
      </c>
      <c r="J31" s="28">
        <v>13</v>
      </c>
      <c r="K31" s="28">
        <v>0</v>
      </c>
      <c r="L31" s="28">
        <v>0</v>
      </c>
      <c r="M31" s="28">
        <v>50</v>
      </c>
      <c r="N31" s="28">
        <v>0</v>
      </c>
      <c r="O31" s="29">
        <f t="shared" si="1"/>
        <v>67</v>
      </c>
      <c r="P31" s="29">
        <f t="shared" si="2"/>
        <v>162</v>
      </c>
      <c r="Q31" s="9" t="s">
        <v>41</v>
      </c>
    </row>
    <row r="32" spans="1:17" x14ac:dyDescent="0.25">
      <c r="A32" s="34" t="s">
        <v>59</v>
      </c>
      <c r="B32" s="35">
        <v>4</v>
      </c>
      <c r="C32" s="35">
        <v>16</v>
      </c>
      <c r="D32" s="35">
        <v>0</v>
      </c>
      <c r="E32" s="35">
        <v>0</v>
      </c>
      <c r="F32" s="35">
        <v>63</v>
      </c>
      <c r="G32" s="35">
        <v>0</v>
      </c>
      <c r="H32" s="36">
        <f t="shared" si="0"/>
        <v>83</v>
      </c>
      <c r="I32" s="35">
        <v>3</v>
      </c>
      <c r="J32" s="35">
        <v>42</v>
      </c>
      <c r="K32" s="35">
        <v>0</v>
      </c>
      <c r="L32" s="35">
        <v>1</v>
      </c>
      <c r="M32" s="35">
        <v>71</v>
      </c>
      <c r="N32" s="35">
        <v>0</v>
      </c>
      <c r="O32" s="36">
        <f t="shared" si="1"/>
        <v>117</v>
      </c>
      <c r="P32" s="36">
        <f t="shared" si="2"/>
        <v>200</v>
      </c>
      <c r="Q32" s="9" t="s">
        <v>60</v>
      </c>
    </row>
    <row r="33" spans="1:17" x14ac:dyDescent="0.25">
      <c r="A33" s="30" t="s">
        <v>62</v>
      </c>
      <c r="B33" s="28">
        <v>2</v>
      </c>
      <c r="C33" s="28">
        <v>1</v>
      </c>
      <c r="D33" s="28">
        <v>0</v>
      </c>
      <c r="E33" s="28">
        <v>0</v>
      </c>
      <c r="F33" s="28">
        <v>28</v>
      </c>
      <c r="G33" s="28">
        <v>0</v>
      </c>
      <c r="H33" s="29">
        <f t="shared" si="0"/>
        <v>31</v>
      </c>
      <c r="I33" s="28">
        <v>6</v>
      </c>
      <c r="J33" s="28">
        <v>3</v>
      </c>
      <c r="K33" s="28">
        <v>0</v>
      </c>
      <c r="L33" s="28">
        <v>0</v>
      </c>
      <c r="M33" s="28">
        <v>45</v>
      </c>
      <c r="N33" s="28">
        <v>0</v>
      </c>
      <c r="O33" s="29">
        <f t="shared" si="1"/>
        <v>54</v>
      </c>
      <c r="P33" s="29">
        <f t="shared" si="2"/>
        <v>85</v>
      </c>
      <c r="Q33" s="9" t="s">
        <v>63</v>
      </c>
    </row>
    <row r="34" spans="1:17" x14ac:dyDescent="0.25">
      <c r="A34" s="34" t="s">
        <v>64</v>
      </c>
      <c r="B34" s="35">
        <v>1</v>
      </c>
      <c r="C34" s="35">
        <v>15</v>
      </c>
      <c r="D34" s="35">
        <v>0</v>
      </c>
      <c r="E34" s="35">
        <v>0</v>
      </c>
      <c r="F34" s="35">
        <v>47</v>
      </c>
      <c r="G34" s="35">
        <v>5</v>
      </c>
      <c r="H34" s="36">
        <f t="shared" si="0"/>
        <v>68</v>
      </c>
      <c r="I34" s="35">
        <v>0</v>
      </c>
      <c r="J34" s="35">
        <v>6</v>
      </c>
      <c r="K34" s="35">
        <v>0</v>
      </c>
      <c r="L34" s="35">
        <v>0</v>
      </c>
      <c r="M34" s="35">
        <v>4</v>
      </c>
      <c r="N34" s="35">
        <v>1</v>
      </c>
      <c r="O34" s="36">
        <f t="shared" si="1"/>
        <v>11</v>
      </c>
      <c r="P34" s="36">
        <f t="shared" si="2"/>
        <v>79</v>
      </c>
      <c r="Q34" s="9" t="s">
        <v>21</v>
      </c>
    </row>
    <row r="35" spans="1:17" x14ac:dyDescent="0.25">
      <c r="A35" s="30" t="s">
        <v>65</v>
      </c>
      <c r="B35" s="28">
        <v>2</v>
      </c>
      <c r="C35" s="28">
        <v>24</v>
      </c>
      <c r="D35" s="28">
        <v>1</v>
      </c>
      <c r="E35" s="28">
        <v>0</v>
      </c>
      <c r="F35" s="28">
        <v>82</v>
      </c>
      <c r="G35" s="28">
        <v>0</v>
      </c>
      <c r="H35" s="29">
        <f t="shared" si="0"/>
        <v>109</v>
      </c>
      <c r="I35" s="28">
        <v>3</v>
      </c>
      <c r="J35" s="28">
        <v>73</v>
      </c>
      <c r="K35" s="28">
        <v>0</v>
      </c>
      <c r="L35" s="28">
        <v>0</v>
      </c>
      <c r="M35" s="28">
        <v>253</v>
      </c>
      <c r="N35" s="28">
        <v>0</v>
      </c>
      <c r="O35" s="29">
        <f t="shared" si="1"/>
        <v>329</v>
      </c>
      <c r="P35" s="29">
        <f>H35+O35</f>
        <v>438</v>
      </c>
      <c r="Q35" s="9" t="s">
        <v>82</v>
      </c>
    </row>
    <row r="36" spans="1:17" x14ac:dyDescent="0.25">
      <c r="A36" s="34" t="s">
        <v>9</v>
      </c>
      <c r="B36" s="35">
        <v>7</v>
      </c>
      <c r="C36" s="35">
        <v>28</v>
      </c>
      <c r="D36" s="35">
        <v>1</v>
      </c>
      <c r="E36" s="35">
        <v>0</v>
      </c>
      <c r="F36" s="35">
        <v>113</v>
      </c>
      <c r="G36" s="35">
        <v>0</v>
      </c>
      <c r="H36" s="36">
        <f t="shared" si="0"/>
        <v>149</v>
      </c>
      <c r="I36" s="35">
        <v>4</v>
      </c>
      <c r="J36" s="35">
        <v>17</v>
      </c>
      <c r="K36" s="35">
        <v>0</v>
      </c>
      <c r="L36" s="35">
        <v>0</v>
      </c>
      <c r="M36" s="35">
        <v>52</v>
      </c>
      <c r="N36" s="35">
        <v>0</v>
      </c>
      <c r="O36" s="36">
        <f t="shared" si="1"/>
        <v>73</v>
      </c>
      <c r="P36" s="36">
        <f t="shared" si="2"/>
        <v>222</v>
      </c>
      <c r="Q36" s="9" t="s">
        <v>32</v>
      </c>
    </row>
    <row r="37" spans="1:17" x14ac:dyDescent="0.25">
      <c r="A37" s="30" t="s">
        <v>8</v>
      </c>
      <c r="B37" s="28">
        <v>13</v>
      </c>
      <c r="C37" s="28">
        <v>69</v>
      </c>
      <c r="D37" s="28">
        <v>0</v>
      </c>
      <c r="E37" s="28">
        <v>0</v>
      </c>
      <c r="F37" s="28">
        <v>207</v>
      </c>
      <c r="G37" s="28">
        <v>2</v>
      </c>
      <c r="H37" s="29">
        <f t="shared" si="0"/>
        <v>291</v>
      </c>
      <c r="I37" s="28">
        <v>15</v>
      </c>
      <c r="J37" s="28">
        <v>77</v>
      </c>
      <c r="K37" s="28">
        <v>0</v>
      </c>
      <c r="L37" s="28">
        <v>0</v>
      </c>
      <c r="M37" s="28">
        <v>66</v>
      </c>
      <c r="N37" s="28">
        <v>0</v>
      </c>
      <c r="O37" s="29">
        <f t="shared" si="1"/>
        <v>158</v>
      </c>
      <c r="P37" s="29">
        <f t="shared" si="2"/>
        <v>449</v>
      </c>
      <c r="Q37" s="9" t="s">
        <v>24</v>
      </c>
    </row>
    <row r="38" spans="1:17" ht="15" customHeight="1" x14ac:dyDescent="0.25">
      <c r="A38" s="34" t="s">
        <v>66</v>
      </c>
      <c r="B38" s="35">
        <v>9</v>
      </c>
      <c r="C38" s="35">
        <v>22</v>
      </c>
      <c r="D38" s="35">
        <v>0</v>
      </c>
      <c r="E38" s="35">
        <v>1</v>
      </c>
      <c r="F38" s="35">
        <v>31</v>
      </c>
      <c r="G38" s="35">
        <v>32</v>
      </c>
      <c r="H38" s="36">
        <f t="shared" si="0"/>
        <v>95</v>
      </c>
      <c r="I38" s="35">
        <v>1</v>
      </c>
      <c r="J38" s="35">
        <v>5</v>
      </c>
      <c r="K38" s="35">
        <v>0</v>
      </c>
      <c r="L38" s="35">
        <v>0</v>
      </c>
      <c r="M38" s="35">
        <v>5</v>
      </c>
      <c r="N38" s="35">
        <v>1</v>
      </c>
      <c r="O38" s="36">
        <f t="shared" si="1"/>
        <v>12</v>
      </c>
      <c r="P38" s="36">
        <f t="shared" si="2"/>
        <v>107</v>
      </c>
      <c r="Q38" s="9" t="s">
        <v>61</v>
      </c>
    </row>
    <row r="39" spans="1:17" x14ac:dyDescent="0.25">
      <c r="A39" s="30" t="s">
        <v>7</v>
      </c>
      <c r="B39" s="28">
        <v>0</v>
      </c>
      <c r="C39" s="28">
        <v>3</v>
      </c>
      <c r="D39" s="28">
        <v>0</v>
      </c>
      <c r="E39" s="28">
        <v>0</v>
      </c>
      <c r="F39" s="28">
        <v>21</v>
      </c>
      <c r="G39" s="28">
        <v>2</v>
      </c>
      <c r="H39" s="29">
        <f t="shared" si="0"/>
        <v>26</v>
      </c>
      <c r="I39" s="28">
        <v>0</v>
      </c>
      <c r="J39" s="28">
        <v>5</v>
      </c>
      <c r="K39" s="28">
        <v>0</v>
      </c>
      <c r="L39" s="28">
        <v>0</v>
      </c>
      <c r="M39" s="28">
        <v>3</v>
      </c>
      <c r="N39" s="28">
        <v>0</v>
      </c>
      <c r="O39" s="29">
        <f>SUM(I39:N39)</f>
        <v>8</v>
      </c>
      <c r="P39" s="29">
        <f t="shared" si="2"/>
        <v>34</v>
      </c>
      <c r="Q39" s="9" t="s">
        <v>19</v>
      </c>
    </row>
    <row r="40" spans="1:17" ht="6.7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17" x14ac:dyDescent="0.25">
      <c r="A41" s="31" t="s">
        <v>0</v>
      </c>
      <c r="B41" s="33">
        <f>SUM(B8:B39)</f>
        <v>243</v>
      </c>
      <c r="C41" s="33">
        <f t="shared" ref="C41:O41" si="3">SUM(C8:C39)</f>
        <v>743</v>
      </c>
      <c r="D41" s="33">
        <f t="shared" si="3"/>
        <v>9</v>
      </c>
      <c r="E41" s="33">
        <f>SUM(E8:E39)</f>
        <v>5</v>
      </c>
      <c r="F41" s="33">
        <f t="shared" si="3"/>
        <v>2238</v>
      </c>
      <c r="G41" s="33">
        <f t="shared" si="3"/>
        <v>181</v>
      </c>
      <c r="H41" s="33">
        <f t="shared" si="3"/>
        <v>3419</v>
      </c>
      <c r="I41" s="33">
        <f t="shared" si="3"/>
        <v>110</v>
      </c>
      <c r="J41" s="33">
        <f t="shared" si="3"/>
        <v>706</v>
      </c>
      <c r="K41" s="33">
        <f t="shared" si="3"/>
        <v>4</v>
      </c>
      <c r="L41" s="33">
        <f t="shared" si="3"/>
        <v>3</v>
      </c>
      <c r="M41" s="33">
        <f t="shared" si="3"/>
        <v>1303</v>
      </c>
      <c r="N41" s="33">
        <f t="shared" si="3"/>
        <v>13</v>
      </c>
      <c r="O41" s="33">
        <f t="shared" si="3"/>
        <v>2139</v>
      </c>
      <c r="P41" s="33">
        <f>SUM(P8:P39)</f>
        <v>5558</v>
      </c>
    </row>
    <row r="43" spans="1:17" x14ac:dyDescent="0.25">
      <c r="A43" s="10" t="s">
        <v>84</v>
      </c>
    </row>
    <row r="44" spans="1:17" x14ac:dyDescent="0.25">
      <c r="A44" s="10" t="s">
        <v>85</v>
      </c>
    </row>
    <row r="45" spans="1:17" x14ac:dyDescent="0.25">
      <c r="A45" s="10" t="s">
        <v>86</v>
      </c>
    </row>
    <row r="46" spans="1:17" x14ac:dyDescent="0.25">
      <c r="A46" s="10" t="s">
        <v>87</v>
      </c>
    </row>
    <row r="47" spans="1:17" ht="16.5" customHeight="1" x14ac:dyDescent="0.25">
      <c r="A47" s="10" t="s">
        <v>88</v>
      </c>
    </row>
    <row r="48" spans="1:17" x14ac:dyDescent="0.25">
      <c r="A48" s="10" t="s">
        <v>89</v>
      </c>
    </row>
    <row r="50" ht="21" customHeight="1" x14ac:dyDescent="0.25"/>
    <row r="54" ht="24" customHeight="1" x14ac:dyDescent="0.25"/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78"/>
  <sheetViews>
    <sheetView zoomScaleNormal="100" workbookViewId="0">
      <selection activeCell="A82" sqref="A82"/>
    </sheetView>
  </sheetViews>
  <sheetFormatPr baseColWidth="10" defaultRowHeight="15" x14ac:dyDescent="0.2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2" spans="1:19" ht="17.25" x14ac:dyDescent="0.3">
      <c r="A2" s="14" t="s">
        <v>93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S6" s="8"/>
    </row>
    <row r="7" spans="1:19" ht="9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S7" s="8"/>
    </row>
    <row r="8" spans="1:19" x14ac:dyDescent="0.25">
      <c r="A8" s="34" t="s">
        <v>18</v>
      </c>
      <c r="B8" s="35">
        <v>6</v>
      </c>
      <c r="C8" s="35">
        <v>64</v>
      </c>
      <c r="D8" s="35">
        <v>1</v>
      </c>
      <c r="E8" s="35">
        <v>0</v>
      </c>
      <c r="F8" s="35">
        <v>11</v>
      </c>
      <c r="G8" s="35">
        <v>1</v>
      </c>
      <c r="H8" s="36">
        <f t="shared" ref="H8:H39" si="0">SUM(B8:G8)</f>
        <v>83</v>
      </c>
      <c r="I8" s="35">
        <v>3</v>
      </c>
      <c r="J8" s="35">
        <v>13</v>
      </c>
      <c r="K8" s="35">
        <v>0</v>
      </c>
      <c r="L8" s="35">
        <v>0</v>
      </c>
      <c r="M8" s="35">
        <v>4</v>
      </c>
      <c r="N8" s="35">
        <v>0</v>
      </c>
      <c r="O8" s="36">
        <f>SUM(I8:N8)</f>
        <v>20</v>
      </c>
      <c r="P8" s="36">
        <f>H8+O8</f>
        <v>103</v>
      </c>
      <c r="Q8" s="9" t="s">
        <v>20</v>
      </c>
    </row>
    <row r="9" spans="1:19" x14ac:dyDescent="0.25">
      <c r="A9" s="30" t="s">
        <v>22</v>
      </c>
      <c r="B9" s="28">
        <v>7</v>
      </c>
      <c r="C9" s="28">
        <v>87</v>
      </c>
      <c r="D9" s="28">
        <v>0</v>
      </c>
      <c r="E9" s="28">
        <v>0</v>
      </c>
      <c r="F9" s="28">
        <v>20</v>
      </c>
      <c r="G9" s="28">
        <v>2</v>
      </c>
      <c r="H9" s="29">
        <f t="shared" si="0"/>
        <v>116</v>
      </c>
      <c r="I9" s="28">
        <v>12</v>
      </c>
      <c r="J9" s="28">
        <v>160</v>
      </c>
      <c r="K9" s="28">
        <v>3</v>
      </c>
      <c r="L9" s="28">
        <v>0</v>
      </c>
      <c r="M9" s="28">
        <v>38</v>
      </c>
      <c r="N9" s="28">
        <v>2</v>
      </c>
      <c r="O9" s="29">
        <f t="shared" ref="O9:O38" si="1">SUM(I9:N9)</f>
        <v>215</v>
      </c>
      <c r="P9" s="29">
        <f t="shared" ref="P9:P39" si="2">H9+O9</f>
        <v>331</v>
      </c>
      <c r="Q9" s="9" t="s">
        <v>23</v>
      </c>
    </row>
    <row r="10" spans="1:19" x14ac:dyDescent="0.25">
      <c r="A10" s="34" t="s">
        <v>25</v>
      </c>
      <c r="B10" s="35">
        <v>17</v>
      </c>
      <c r="C10" s="35">
        <v>10</v>
      </c>
      <c r="D10" s="35">
        <v>1</v>
      </c>
      <c r="E10" s="35">
        <v>0</v>
      </c>
      <c r="F10" s="35">
        <v>1</v>
      </c>
      <c r="G10" s="35">
        <v>6</v>
      </c>
      <c r="H10" s="36">
        <f t="shared" si="0"/>
        <v>35</v>
      </c>
      <c r="I10" s="35">
        <v>1</v>
      </c>
      <c r="J10" s="35">
        <v>5</v>
      </c>
      <c r="K10" s="35">
        <v>0</v>
      </c>
      <c r="L10" s="35">
        <v>0</v>
      </c>
      <c r="M10" s="35">
        <v>3</v>
      </c>
      <c r="N10" s="35">
        <v>0</v>
      </c>
      <c r="O10" s="36">
        <f t="shared" si="1"/>
        <v>9</v>
      </c>
      <c r="P10" s="36">
        <f t="shared" si="2"/>
        <v>44</v>
      </c>
      <c r="Q10" s="9" t="s">
        <v>26</v>
      </c>
    </row>
    <row r="11" spans="1:19" x14ac:dyDescent="0.25">
      <c r="A11" s="30" t="s">
        <v>17</v>
      </c>
      <c r="B11" s="28">
        <v>15</v>
      </c>
      <c r="C11" s="28">
        <v>13</v>
      </c>
      <c r="D11" s="28">
        <v>0</v>
      </c>
      <c r="E11" s="28">
        <v>0</v>
      </c>
      <c r="F11" s="28">
        <v>10</v>
      </c>
      <c r="G11" s="28">
        <v>2</v>
      </c>
      <c r="H11" s="29">
        <f t="shared" si="0"/>
        <v>40</v>
      </c>
      <c r="I11" s="28">
        <v>1</v>
      </c>
      <c r="J11" s="28">
        <v>1</v>
      </c>
      <c r="K11" s="28">
        <v>0</v>
      </c>
      <c r="L11" s="28">
        <v>1</v>
      </c>
      <c r="M11" s="28">
        <v>2</v>
      </c>
      <c r="N11" s="28">
        <v>0</v>
      </c>
      <c r="O11" s="29">
        <f t="shared" si="1"/>
        <v>5</v>
      </c>
      <c r="P11" s="29">
        <f t="shared" si="2"/>
        <v>45</v>
      </c>
      <c r="Q11" s="9" t="s">
        <v>81</v>
      </c>
    </row>
    <row r="12" spans="1:19" x14ac:dyDescent="0.25">
      <c r="A12" s="34" t="s">
        <v>29</v>
      </c>
      <c r="B12" s="35">
        <v>65</v>
      </c>
      <c r="C12" s="35">
        <v>70</v>
      </c>
      <c r="D12" s="35">
        <v>7</v>
      </c>
      <c r="E12" s="35">
        <v>0</v>
      </c>
      <c r="F12" s="35">
        <v>44</v>
      </c>
      <c r="G12" s="35">
        <v>6</v>
      </c>
      <c r="H12" s="36">
        <f t="shared" si="0"/>
        <v>192</v>
      </c>
      <c r="I12" s="35">
        <v>8</v>
      </c>
      <c r="J12" s="35">
        <v>11</v>
      </c>
      <c r="K12" s="35">
        <v>0</v>
      </c>
      <c r="L12" s="35">
        <v>0</v>
      </c>
      <c r="M12" s="35">
        <v>6</v>
      </c>
      <c r="N12" s="35">
        <v>2</v>
      </c>
      <c r="O12" s="36">
        <f t="shared" si="1"/>
        <v>27</v>
      </c>
      <c r="P12" s="36">
        <f t="shared" si="2"/>
        <v>219</v>
      </c>
      <c r="Q12" s="9" t="s">
        <v>27</v>
      </c>
    </row>
    <row r="13" spans="1:19" x14ac:dyDescent="0.25">
      <c r="A13" s="30" t="s">
        <v>16</v>
      </c>
      <c r="B13" s="28">
        <v>7</v>
      </c>
      <c r="C13" s="28">
        <v>103</v>
      </c>
      <c r="D13" s="28">
        <v>2</v>
      </c>
      <c r="E13" s="28">
        <v>0</v>
      </c>
      <c r="F13" s="28">
        <v>24</v>
      </c>
      <c r="G13" s="28">
        <v>0</v>
      </c>
      <c r="H13" s="29">
        <f t="shared" si="0"/>
        <v>136</v>
      </c>
      <c r="I13" s="28">
        <v>8</v>
      </c>
      <c r="J13" s="28">
        <v>245</v>
      </c>
      <c r="K13" s="28">
        <v>3</v>
      </c>
      <c r="L13" s="28">
        <v>0</v>
      </c>
      <c r="M13" s="28">
        <v>67</v>
      </c>
      <c r="N13" s="28">
        <v>0</v>
      </c>
      <c r="O13" s="29">
        <f t="shared" si="1"/>
        <v>323</v>
      </c>
      <c r="P13" s="29">
        <f t="shared" si="2"/>
        <v>459</v>
      </c>
      <c r="Q13" s="9" t="s">
        <v>31</v>
      </c>
    </row>
    <row r="14" spans="1:19" x14ac:dyDescent="0.25">
      <c r="A14" s="34" t="s">
        <v>79</v>
      </c>
      <c r="B14" s="35">
        <v>319</v>
      </c>
      <c r="C14" s="35">
        <v>2596</v>
      </c>
      <c r="D14" s="35">
        <v>60</v>
      </c>
      <c r="E14" s="35">
        <v>0</v>
      </c>
      <c r="F14" s="35">
        <v>764</v>
      </c>
      <c r="G14" s="35">
        <v>30</v>
      </c>
      <c r="H14" s="36">
        <f>SUM(B14:G14)</f>
        <v>3769</v>
      </c>
      <c r="I14" s="35">
        <v>69</v>
      </c>
      <c r="J14" s="35">
        <v>351</v>
      </c>
      <c r="K14" s="35">
        <v>10</v>
      </c>
      <c r="L14" s="35">
        <v>1</v>
      </c>
      <c r="M14" s="35">
        <v>216</v>
      </c>
      <c r="N14" s="35">
        <v>4</v>
      </c>
      <c r="O14" s="36">
        <f>SUM(I14:N14)</f>
        <v>651</v>
      </c>
      <c r="P14" s="36">
        <f>H14+O14</f>
        <v>4420</v>
      </c>
      <c r="Q14" s="9" t="s">
        <v>80</v>
      </c>
    </row>
    <row r="15" spans="1:19" x14ac:dyDescent="0.25">
      <c r="A15" s="30" t="s">
        <v>33</v>
      </c>
      <c r="B15" s="28">
        <v>5</v>
      </c>
      <c r="C15" s="28">
        <v>106</v>
      </c>
      <c r="D15" s="28">
        <v>0</v>
      </c>
      <c r="E15" s="28">
        <v>0</v>
      </c>
      <c r="F15" s="28">
        <v>50</v>
      </c>
      <c r="G15" s="28">
        <v>0</v>
      </c>
      <c r="H15" s="29">
        <f t="shared" si="0"/>
        <v>161</v>
      </c>
      <c r="I15" s="28">
        <v>5</v>
      </c>
      <c r="J15" s="28">
        <v>59</v>
      </c>
      <c r="K15" s="28">
        <v>0</v>
      </c>
      <c r="L15" s="28">
        <v>0</v>
      </c>
      <c r="M15" s="28">
        <v>27</v>
      </c>
      <c r="N15" s="28">
        <v>0</v>
      </c>
      <c r="O15" s="29">
        <f t="shared" si="1"/>
        <v>91</v>
      </c>
      <c r="P15" s="29">
        <f t="shared" si="2"/>
        <v>252</v>
      </c>
      <c r="Q15" s="9" t="s">
        <v>28</v>
      </c>
    </row>
    <row r="16" spans="1:19" x14ac:dyDescent="0.25">
      <c r="A16" s="34" t="s">
        <v>15</v>
      </c>
      <c r="B16" s="35">
        <v>12</v>
      </c>
      <c r="C16" s="35">
        <v>158</v>
      </c>
      <c r="D16" s="35">
        <v>0</v>
      </c>
      <c r="E16" s="35">
        <v>0</v>
      </c>
      <c r="F16" s="35">
        <v>77</v>
      </c>
      <c r="G16" s="35">
        <v>1</v>
      </c>
      <c r="H16" s="36">
        <f t="shared" si="0"/>
        <v>248</v>
      </c>
      <c r="I16" s="35">
        <v>10</v>
      </c>
      <c r="J16" s="35">
        <v>60</v>
      </c>
      <c r="K16" s="35">
        <v>0</v>
      </c>
      <c r="L16" s="35">
        <v>0</v>
      </c>
      <c r="M16" s="35">
        <v>49</v>
      </c>
      <c r="N16" s="35">
        <v>0</v>
      </c>
      <c r="O16" s="36">
        <f t="shared" si="1"/>
        <v>119</v>
      </c>
      <c r="P16" s="36">
        <f t="shared" si="2"/>
        <v>367</v>
      </c>
      <c r="Q16" s="9" t="s">
        <v>34</v>
      </c>
    </row>
    <row r="17" spans="1:17" x14ac:dyDescent="0.25">
      <c r="A17" s="30" t="s">
        <v>14</v>
      </c>
      <c r="B17" s="28">
        <v>2</v>
      </c>
      <c r="C17" s="28">
        <v>17</v>
      </c>
      <c r="D17" s="28">
        <v>0</v>
      </c>
      <c r="E17" s="28">
        <v>0</v>
      </c>
      <c r="F17" s="28">
        <v>2</v>
      </c>
      <c r="G17" s="28">
        <v>0</v>
      </c>
      <c r="H17" s="29">
        <f t="shared" si="0"/>
        <v>21</v>
      </c>
      <c r="I17" s="28">
        <v>6</v>
      </c>
      <c r="J17" s="28">
        <v>25</v>
      </c>
      <c r="K17" s="28">
        <v>0</v>
      </c>
      <c r="L17" s="28">
        <v>0</v>
      </c>
      <c r="M17" s="28">
        <v>8</v>
      </c>
      <c r="N17" s="28">
        <v>0</v>
      </c>
      <c r="O17" s="29">
        <f t="shared" si="1"/>
        <v>39</v>
      </c>
      <c r="P17" s="29">
        <f t="shared" si="2"/>
        <v>60</v>
      </c>
      <c r="Q17" s="9" t="s">
        <v>37</v>
      </c>
    </row>
    <row r="18" spans="1:17" x14ac:dyDescent="0.25">
      <c r="A18" s="34" t="s">
        <v>38</v>
      </c>
      <c r="B18" s="35">
        <v>50</v>
      </c>
      <c r="C18" s="35">
        <v>388</v>
      </c>
      <c r="D18" s="35">
        <v>7</v>
      </c>
      <c r="E18" s="35">
        <v>0</v>
      </c>
      <c r="F18" s="35">
        <v>77</v>
      </c>
      <c r="G18" s="35">
        <v>0</v>
      </c>
      <c r="H18" s="36">
        <f t="shared" si="0"/>
        <v>522</v>
      </c>
      <c r="I18" s="35">
        <v>7</v>
      </c>
      <c r="J18" s="35">
        <v>44</v>
      </c>
      <c r="K18" s="35">
        <v>1</v>
      </c>
      <c r="L18" s="35">
        <v>0</v>
      </c>
      <c r="M18" s="35">
        <v>28</v>
      </c>
      <c r="N18" s="35">
        <v>0</v>
      </c>
      <c r="O18" s="36">
        <f t="shared" si="1"/>
        <v>80</v>
      </c>
      <c r="P18" s="36">
        <f t="shared" si="2"/>
        <v>602</v>
      </c>
      <c r="Q18" s="9" t="s">
        <v>30</v>
      </c>
    </row>
    <row r="19" spans="1:17" x14ac:dyDescent="0.25">
      <c r="A19" s="30" t="s">
        <v>39</v>
      </c>
      <c r="B19" s="28">
        <v>36</v>
      </c>
      <c r="C19" s="28">
        <v>273</v>
      </c>
      <c r="D19" s="28">
        <v>4</v>
      </c>
      <c r="E19" s="28">
        <v>0</v>
      </c>
      <c r="F19" s="28">
        <v>62</v>
      </c>
      <c r="G19" s="28">
        <v>0</v>
      </c>
      <c r="H19" s="29">
        <f t="shared" si="0"/>
        <v>375</v>
      </c>
      <c r="I19" s="28">
        <v>8</v>
      </c>
      <c r="J19" s="28">
        <v>76</v>
      </c>
      <c r="K19" s="28">
        <v>1</v>
      </c>
      <c r="L19" s="28">
        <v>0</v>
      </c>
      <c r="M19" s="28">
        <v>39</v>
      </c>
      <c r="N19" s="28">
        <v>0</v>
      </c>
      <c r="O19" s="29">
        <f t="shared" si="1"/>
        <v>124</v>
      </c>
      <c r="P19" s="29">
        <f t="shared" si="2"/>
        <v>499</v>
      </c>
      <c r="Q19" s="9" t="s">
        <v>40</v>
      </c>
    </row>
    <row r="20" spans="1:17" x14ac:dyDescent="0.25">
      <c r="A20" s="34" t="s">
        <v>42</v>
      </c>
      <c r="B20" s="35">
        <v>13</v>
      </c>
      <c r="C20" s="35">
        <v>20</v>
      </c>
      <c r="D20" s="35">
        <v>1</v>
      </c>
      <c r="E20" s="35">
        <v>0</v>
      </c>
      <c r="F20" s="35">
        <v>16</v>
      </c>
      <c r="G20" s="35">
        <v>1</v>
      </c>
      <c r="H20" s="36">
        <f t="shared" si="0"/>
        <v>51</v>
      </c>
      <c r="I20" s="35">
        <v>1</v>
      </c>
      <c r="J20" s="35">
        <v>3</v>
      </c>
      <c r="K20" s="35">
        <v>1</v>
      </c>
      <c r="L20" s="35">
        <v>0</v>
      </c>
      <c r="M20" s="35">
        <v>3</v>
      </c>
      <c r="N20" s="35">
        <v>0</v>
      </c>
      <c r="O20" s="36">
        <f t="shared" si="1"/>
        <v>8</v>
      </c>
      <c r="P20" s="36">
        <f>H20+O20</f>
        <v>59</v>
      </c>
      <c r="Q20" s="9" t="s">
        <v>43</v>
      </c>
    </row>
    <row r="21" spans="1:17" x14ac:dyDescent="0.25">
      <c r="A21" s="30" t="s">
        <v>44</v>
      </c>
      <c r="B21" s="28">
        <v>39</v>
      </c>
      <c r="C21" s="28">
        <v>177</v>
      </c>
      <c r="D21" s="28">
        <v>2</v>
      </c>
      <c r="E21" s="28">
        <v>0</v>
      </c>
      <c r="F21" s="28">
        <v>50</v>
      </c>
      <c r="G21" s="28">
        <v>0</v>
      </c>
      <c r="H21" s="29">
        <f>SUM(B21:G21)</f>
        <v>268</v>
      </c>
      <c r="I21" s="28">
        <v>16</v>
      </c>
      <c r="J21" s="28">
        <v>42</v>
      </c>
      <c r="K21" s="28">
        <v>3</v>
      </c>
      <c r="L21" s="28">
        <v>0</v>
      </c>
      <c r="M21" s="28">
        <v>28</v>
      </c>
      <c r="N21" s="28">
        <v>0</v>
      </c>
      <c r="O21" s="29">
        <f t="shared" si="1"/>
        <v>89</v>
      </c>
      <c r="P21" s="29">
        <f t="shared" si="2"/>
        <v>357</v>
      </c>
      <c r="Q21" s="9" t="s">
        <v>45</v>
      </c>
    </row>
    <row r="22" spans="1:17" x14ac:dyDescent="0.25">
      <c r="A22" s="34" t="s">
        <v>46</v>
      </c>
      <c r="B22" s="35">
        <v>73</v>
      </c>
      <c r="C22" s="35">
        <v>357</v>
      </c>
      <c r="D22" s="35">
        <v>4</v>
      </c>
      <c r="E22" s="35">
        <v>0</v>
      </c>
      <c r="F22" s="35">
        <v>47</v>
      </c>
      <c r="G22" s="35">
        <v>3</v>
      </c>
      <c r="H22" s="36">
        <f t="shared" si="0"/>
        <v>484</v>
      </c>
      <c r="I22" s="35">
        <v>22</v>
      </c>
      <c r="J22" s="35">
        <v>75</v>
      </c>
      <c r="K22" s="35">
        <v>1</v>
      </c>
      <c r="L22" s="35">
        <v>0</v>
      </c>
      <c r="M22" s="35">
        <v>22</v>
      </c>
      <c r="N22" s="35">
        <v>0</v>
      </c>
      <c r="O22" s="36">
        <f t="shared" si="1"/>
        <v>120</v>
      </c>
      <c r="P22" s="36">
        <f t="shared" si="2"/>
        <v>604</v>
      </c>
      <c r="Q22" s="9" t="s">
        <v>47</v>
      </c>
    </row>
    <row r="23" spans="1:17" x14ac:dyDescent="0.25">
      <c r="A23" s="30" t="s">
        <v>49</v>
      </c>
      <c r="B23" s="28">
        <v>41</v>
      </c>
      <c r="C23" s="28">
        <v>219</v>
      </c>
      <c r="D23" s="28">
        <v>3</v>
      </c>
      <c r="E23" s="28">
        <v>0</v>
      </c>
      <c r="F23" s="28">
        <v>99</v>
      </c>
      <c r="G23" s="28">
        <v>0</v>
      </c>
      <c r="H23" s="29">
        <f t="shared" si="0"/>
        <v>362</v>
      </c>
      <c r="I23" s="28">
        <v>36</v>
      </c>
      <c r="J23" s="28">
        <v>87</v>
      </c>
      <c r="K23" s="28">
        <v>1</v>
      </c>
      <c r="L23" s="28">
        <v>1</v>
      </c>
      <c r="M23" s="28">
        <v>41</v>
      </c>
      <c r="N23" s="28">
        <v>1</v>
      </c>
      <c r="O23" s="29">
        <f t="shared" si="1"/>
        <v>167</v>
      </c>
      <c r="P23" s="29">
        <f t="shared" si="2"/>
        <v>529</v>
      </c>
      <c r="Q23" s="9" t="s">
        <v>50</v>
      </c>
    </row>
    <row r="24" spans="1:17" x14ac:dyDescent="0.25">
      <c r="A24" s="34" t="s">
        <v>52</v>
      </c>
      <c r="B24" s="35">
        <v>43</v>
      </c>
      <c r="C24" s="35">
        <v>167</v>
      </c>
      <c r="D24" s="35">
        <v>8</v>
      </c>
      <c r="E24" s="35">
        <v>0</v>
      </c>
      <c r="F24" s="35">
        <v>53</v>
      </c>
      <c r="G24" s="35">
        <v>2</v>
      </c>
      <c r="H24" s="36">
        <f t="shared" si="0"/>
        <v>273</v>
      </c>
      <c r="I24" s="35">
        <v>17</v>
      </c>
      <c r="J24" s="35">
        <v>29</v>
      </c>
      <c r="K24" s="35">
        <v>2</v>
      </c>
      <c r="L24" s="35">
        <v>1</v>
      </c>
      <c r="M24" s="35">
        <v>28</v>
      </c>
      <c r="N24" s="35">
        <v>0</v>
      </c>
      <c r="O24" s="36">
        <f t="shared" si="1"/>
        <v>77</v>
      </c>
      <c r="P24" s="36">
        <f t="shared" si="2"/>
        <v>350</v>
      </c>
      <c r="Q24" s="9" t="s">
        <v>53</v>
      </c>
    </row>
    <row r="25" spans="1:17" x14ac:dyDescent="0.25">
      <c r="A25" s="30" t="s">
        <v>54</v>
      </c>
      <c r="B25" s="28">
        <v>4</v>
      </c>
      <c r="C25" s="28">
        <v>9</v>
      </c>
      <c r="D25" s="28">
        <v>0</v>
      </c>
      <c r="E25" s="28">
        <v>0</v>
      </c>
      <c r="F25" s="28">
        <v>7</v>
      </c>
      <c r="G25" s="28">
        <v>0</v>
      </c>
      <c r="H25" s="29">
        <f t="shared" si="0"/>
        <v>20</v>
      </c>
      <c r="I25" s="28">
        <v>8</v>
      </c>
      <c r="J25" s="28">
        <v>8</v>
      </c>
      <c r="K25" s="28">
        <v>0</v>
      </c>
      <c r="L25" s="28">
        <v>0</v>
      </c>
      <c r="M25" s="28">
        <v>4</v>
      </c>
      <c r="N25" s="28">
        <v>0</v>
      </c>
      <c r="O25" s="29">
        <f t="shared" si="1"/>
        <v>20</v>
      </c>
      <c r="P25" s="29">
        <f t="shared" si="2"/>
        <v>40</v>
      </c>
      <c r="Q25" s="9" t="s">
        <v>35</v>
      </c>
    </row>
    <row r="26" spans="1:17" x14ac:dyDescent="0.25">
      <c r="A26" s="34" t="s">
        <v>55</v>
      </c>
      <c r="B26" s="35">
        <v>16</v>
      </c>
      <c r="C26" s="35">
        <v>196</v>
      </c>
      <c r="D26" s="35">
        <v>13</v>
      </c>
      <c r="E26" s="35">
        <v>0</v>
      </c>
      <c r="F26" s="35">
        <v>60</v>
      </c>
      <c r="G26" s="35">
        <v>0</v>
      </c>
      <c r="H26" s="36">
        <f t="shared" si="0"/>
        <v>285</v>
      </c>
      <c r="I26" s="35">
        <v>8</v>
      </c>
      <c r="J26" s="35">
        <v>107</v>
      </c>
      <c r="K26" s="35">
        <v>1</v>
      </c>
      <c r="L26" s="35">
        <v>0</v>
      </c>
      <c r="M26" s="35">
        <v>65</v>
      </c>
      <c r="N26" s="35">
        <v>0</v>
      </c>
      <c r="O26" s="36">
        <f t="shared" si="1"/>
        <v>181</v>
      </c>
      <c r="P26" s="36">
        <f>H26+O26</f>
        <v>466</v>
      </c>
      <c r="Q26" s="9" t="s">
        <v>56</v>
      </c>
    </row>
    <row r="27" spans="1:17" x14ac:dyDescent="0.25">
      <c r="A27" s="30" t="s">
        <v>13</v>
      </c>
      <c r="B27" s="28">
        <v>58</v>
      </c>
      <c r="C27" s="28">
        <v>32</v>
      </c>
      <c r="D27" s="28">
        <v>5</v>
      </c>
      <c r="E27" s="28">
        <v>0</v>
      </c>
      <c r="F27" s="28">
        <v>17</v>
      </c>
      <c r="G27" s="28">
        <v>1</v>
      </c>
      <c r="H27" s="29">
        <f t="shared" si="0"/>
        <v>113</v>
      </c>
      <c r="I27" s="28">
        <v>6</v>
      </c>
      <c r="J27" s="28">
        <v>4</v>
      </c>
      <c r="K27" s="28">
        <v>0</v>
      </c>
      <c r="L27" s="28">
        <v>2</v>
      </c>
      <c r="M27" s="28">
        <v>6</v>
      </c>
      <c r="N27" s="28">
        <v>1</v>
      </c>
      <c r="O27" s="29">
        <f t="shared" si="1"/>
        <v>19</v>
      </c>
      <c r="P27" s="29">
        <f t="shared" si="2"/>
        <v>132</v>
      </c>
      <c r="Q27" s="9" t="s">
        <v>36</v>
      </c>
    </row>
    <row r="28" spans="1:17" x14ac:dyDescent="0.25">
      <c r="A28" s="34" t="s">
        <v>12</v>
      </c>
      <c r="B28" s="35">
        <v>47</v>
      </c>
      <c r="C28" s="35">
        <v>185</v>
      </c>
      <c r="D28" s="35">
        <v>4</v>
      </c>
      <c r="E28" s="35">
        <v>0</v>
      </c>
      <c r="F28" s="35">
        <v>56</v>
      </c>
      <c r="G28" s="35">
        <v>0</v>
      </c>
      <c r="H28" s="36">
        <f t="shared" si="0"/>
        <v>292</v>
      </c>
      <c r="I28" s="35">
        <v>8</v>
      </c>
      <c r="J28" s="35">
        <v>36</v>
      </c>
      <c r="K28" s="35">
        <v>0</v>
      </c>
      <c r="L28" s="35">
        <v>0</v>
      </c>
      <c r="M28" s="35">
        <v>24</v>
      </c>
      <c r="N28" s="35">
        <v>0</v>
      </c>
      <c r="O28" s="36">
        <f t="shared" si="1"/>
        <v>68</v>
      </c>
      <c r="P28" s="36">
        <f t="shared" si="2"/>
        <v>360</v>
      </c>
      <c r="Q28" s="9" t="s">
        <v>51</v>
      </c>
    </row>
    <row r="29" spans="1:17" x14ac:dyDescent="0.25">
      <c r="A29" s="30" t="s">
        <v>11</v>
      </c>
      <c r="B29" s="28">
        <v>22</v>
      </c>
      <c r="C29" s="28">
        <v>197</v>
      </c>
      <c r="D29" s="28">
        <v>8</v>
      </c>
      <c r="E29" s="28">
        <v>0</v>
      </c>
      <c r="F29" s="28">
        <v>54</v>
      </c>
      <c r="G29" s="28">
        <v>0</v>
      </c>
      <c r="H29" s="29">
        <f t="shared" si="0"/>
        <v>281</v>
      </c>
      <c r="I29" s="28">
        <v>4</v>
      </c>
      <c r="J29" s="28">
        <v>31</v>
      </c>
      <c r="K29" s="28">
        <v>1</v>
      </c>
      <c r="L29" s="28">
        <v>0</v>
      </c>
      <c r="M29" s="28">
        <v>25</v>
      </c>
      <c r="N29" s="28">
        <v>1</v>
      </c>
      <c r="O29" s="29">
        <f t="shared" si="1"/>
        <v>62</v>
      </c>
      <c r="P29" s="29">
        <f t="shared" si="2"/>
        <v>343</v>
      </c>
      <c r="Q29" s="9" t="s">
        <v>48</v>
      </c>
    </row>
    <row r="30" spans="1:17" x14ac:dyDescent="0.25">
      <c r="A30" s="34" t="s">
        <v>57</v>
      </c>
      <c r="B30" s="35">
        <v>96</v>
      </c>
      <c r="C30" s="35">
        <v>15</v>
      </c>
      <c r="D30" s="35">
        <v>1</v>
      </c>
      <c r="E30" s="35">
        <v>0</v>
      </c>
      <c r="F30" s="35">
        <v>6</v>
      </c>
      <c r="G30" s="35">
        <v>59</v>
      </c>
      <c r="H30" s="36">
        <f t="shared" si="0"/>
        <v>177</v>
      </c>
      <c r="I30" s="35">
        <v>8</v>
      </c>
      <c r="J30" s="35">
        <v>2</v>
      </c>
      <c r="K30" s="35">
        <v>0</v>
      </c>
      <c r="L30" s="35">
        <v>0</v>
      </c>
      <c r="M30" s="35">
        <v>2</v>
      </c>
      <c r="N30" s="35">
        <v>4</v>
      </c>
      <c r="O30" s="36">
        <f t="shared" si="1"/>
        <v>16</v>
      </c>
      <c r="P30" s="36">
        <f t="shared" si="2"/>
        <v>193</v>
      </c>
      <c r="Q30" s="9" t="s">
        <v>58</v>
      </c>
    </row>
    <row r="31" spans="1:17" x14ac:dyDescent="0.25">
      <c r="A31" s="30" t="s">
        <v>10</v>
      </c>
      <c r="B31" s="28">
        <v>22</v>
      </c>
      <c r="C31" s="28">
        <v>185</v>
      </c>
      <c r="D31" s="28">
        <v>6</v>
      </c>
      <c r="E31" s="28">
        <v>0</v>
      </c>
      <c r="F31" s="28">
        <v>48</v>
      </c>
      <c r="G31" s="28">
        <v>2</v>
      </c>
      <c r="H31" s="29">
        <f>SUM(B31:G31)</f>
        <v>263</v>
      </c>
      <c r="I31" s="28">
        <v>12</v>
      </c>
      <c r="J31" s="28">
        <v>60</v>
      </c>
      <c r="K31" s="28">
        <v>4</v>
      </c>
      <c r="L31" s="28">
        <v>0</v>
      </c>
      <c r="M31" s="28">
        <v>34</v>
      </c>
      <c r="N31" s="28">
        <v>0</v>
      </c>
      <c r="O31" s="29">
        <f t="shared" si="1"/>
        <v>110</v>
      </c>
      <c r="P31" s="29">
        <f t="shared" si="2"/>
        <v>373</v>
      </c>
      <c r="Q31" s="9" t="s">
        <v>41</v>
      </c>
    </row>
    <row r="32" spans="1:17" x14ac:dyDescent="0.25">
      <c r="A32" s="34" t="s">
        <v>59</v>
      </c>
      <c r="B32" s="35">
        <v>17</v>
      </c>
      <c r="C32" s="35">
        <v>64</v>
      </c>
      <c r="D32" s="35">
        <v>2</v>
      </c>
      <c r="E32" s="35">
        <v>0</v>
      </c>
      <c r="F32" s="35">
        <v>29</v>
      </c>
      <c r="G32" s="35">
        <v>0</v>
      </c>
      <c r="H32" s="36">
        <f t="shared" si="0"/>
        <v>112</v>
      </c>
      <c r="I32" s="35">
        <v>10</v>
      </c>
      <c r="J32" s="35">
        <v>61</v>
      </c>
      <c r="K32" s="35">
        <v>0</v>
      </c>
      <c r="L32" s="35">
        <v>1</v>
      </c>
      <c r="M32" s="35">
        <v>35</v>
      </c>
      <c r="N32" s="35">
        <v>0</v>
      </c>
      <c r="O32" s="36">
        <f t="shared" si="1"/>
        <v>107</v>
      </c>
      <c r="P32" s="36">
        <f t="shared" si="2"/>
        <v>219</v>
      </c>
      <c r="Q32" s="9" t="s">
        <v>60</v>
      </c>
    </row>
    <row r="33" spans="1:23" x14ac:dyDescent="0.25">
      <c r="A33" s="30" t="s">
        <v>62</v>
      </c>
      <c r="B33" s="28">
        <v>2</v>
      </c>
      <c r="C33" s="28">
        <v>30</v>
      </c>
      <c r="D33" s="28">
        <v>1</v>
      </c>
      <c r="E33" s="28">
        <v>0</v>
      </c>
      <c r="F33" s="28">
        <v>9</v>
      </c>
      <c r="G33" s="28">
        <v>1</v>
      </c>
      <c r="H33" s="29">
        <f t="shared" si="0"/>
        <v>43</v>
      </c>
      <c r="I33" s="28">
        <v>5</v>
      </c>
      <c r="J33" s="28">
        <v>43</v>
      </c>
      <c r="K33" s="28">
        <v>0</v>
      </c>
      <c r="L33" s="28">
        <v>0</v>
      </c>
      <c r="M33" s="28">
        <v>19</v>
      </c>
      <c r="N33" s="28">
        <v>0</v>
      </c>
      <c r="O33" s="29">
        <f t="shared" si="1"/>
        <v>67</v>
      </c>
      <c r="P33" s="29">
        <f t="shared" si="2"/>
        <v>110</v>
      </c>
      <c r="Q33" s="9" t="s">
        <v>63</v>
      </c>
    </row>
    <row r="34" spans="1:23" x14ac:dyDescent="0.25">
      <c r="A34" s="34" t="s">
        <v>64</v>
      </c>
      <c r="B34" s="35">
        <v>23</v>
      </c>
      <c r="C34" s="35">
        <v>48</v>
      </c>
      <c r="D34" s="35">
        <v>1</v>
      </c>
      <c r="E34" s="35">
        <v>0</v>
      </c>
      <c r="F34" s="35">
        <v>59</v>
      </c>
      <c r="G34" s="35">
        <v>3</v>
      </c>
      <c r="H34" s="36">
        <f t="shared" si="0"/>
        <v>134</v>
      </c>
      <c r="I34" s="35">
        <v>0</v>
      </c>
      <c r="J34" s="35">
        <v>2</v>
      </c>
      <c r="K34" s="35">
        <v>0</v>
      </c>
      <c r="L34" s="35">
        <v>0</v>
      </c>
      <c r="M34" s="35">
        <v>6</v>
      </c>
      <c r="N34" s="35">
        <v>0</v>
      </c>
      <c r="O34" s="36">
        <f t="shared" si="1"/>
        <v>8</v>
      </c>
      <c r="P34" s="36">
        <f t="shared" si="2"/>
        <v>142</v>
      </c>
      <c r="Q34" s="9" t="s">
        <v>21</v>
      </c>
    </row>
    <row r="35" spans="1:23" x14ac:dyDescent="0.25">
      <c r="A35" s="30" t="s">
        <v>65</v>
      </c>
      <c r="B35" s="28">
        <v>26</v>
      </c>
      <c r="C35" s="28">
        <v>249</v>
      </c>
      <c r="D35" s="28">
        <v>4</v>
      </c>
      <c r="E35" s="28">
        <v>0</v>
      </c>
      <c r="F35" s="28">
        <v>128</v>
      </c>
      <c r="G35" s="28">
        <v>0</v>
      </c>
      <c r="H35" s="29">
        <f t="shared" si="0"/>
        <v>407</v>
      </c>
      <c r="I35" s="28">
        <v>30</v>
      </c>
      <c r="J35" s="28">
        <v>392</v>
      </c>
      <c r="K35" s="28">
        <v>1</v>
      </c>
      <c r="L35" s="28">
        <v>0</v>
      </c>
      <c r="M35" s="28">
        <v>208</v>
      </c>
      <c r="N35" s="28">
        <v>0</v>
      </c>
      <c r="O35" s="29">
        <f t="shared" si="1"/>
        <v>631</v>
      </c>
      <c r="P35" s="29">
        <f>H35+O35</f>
        <v>1038</v>
      </c>
      <c r="Q35" s="9" t="s">
        <v>82</v>
      </c>
    </row>
    <row r="36" spans="1:23" x14ac:dyDescent="0.25">
      <c r="A36" s="34" t="s">
        <v>9</v>
      </c>
      <c r="B36" s="35">
        <v>57</v>
      </c>
      <c r="C36" s="35">
        <v>350</v>
      </c>
      <c r="D36" s="35">
        <v>5</v>
      </c>
      <c r="E36" s="35">
        <v>0</v>
      </c>
      <c r="F36" s="35">
        <v>95</v>
      </c>
      <c r="G36" s="35">
        <v>0</v>
      </c>
      <c r="H36" s="36">
        <f t="shared" si="0"/>
        <v>507</v>
      </c>
      <c r="I36" s="35">
        <v>29</v>
      </c>
      <c r="J36" s="35">
        <v>113</v>
      </c>
      <c r="K36" s="35">
        <v>1</v>
      </c>
      <c r="L36" s="35">
        <v>0</v>
      </c>
      <c r="M36" s="35">
        <v>51</v>
      </c>
      <c r="N36" s="35">
        <v>0</v>
      </c>
      <c r="O36" s="36">
        <f t="shared" si="1"/>
        <v>194</v>
      </c>
      <c r="P36" s="36">
        <f t="shared" si="2"/>
        <v>701</v>
      </c>
      <c r="Q36" s="9" t="s">
        <v>32</v>
      </c>
    </row>
    <row r="37" spans="1:23" x14ac:dyDescent="0.25">
      <c r="A37" s="30" t="s">
        <v>8</v>
      </c>
      <c r="B37" s="28">
        <v>106</v>
      </c>
      <c r="C37" s="28">
        <v>560</v>
      </c>
      <c r="D37" s="28">
        <v>2</v>
      </c>
      <c r="E37" s="28">
        <v>0</v>
      </c>
      <c r="F37" s="28">
        <v>339</v>
      </c>
      <c r="G37" s="28">
        <v>1</v>
      </c>
      <c r="H37" s="29">
        <f t="shared" si="0"/>
        <v>1008</v>
      </c>
      <c r="I37" s="28">
        <v>24</v>
      </c>
      <c r="J37" s="28">
        <v>102</v>
      </c>
      <c r="K37" s="28">
        <v>2</v>
      </c>
      <c r="L37" s="28">
        <v>0</v>
      </c>
      <c r="M37" s="28">
        <v>72</v>
      </c>
      <c r="N37" s="28">
        <v>1</v>
      </c>
      <c r="O37" s="29">
        <f t="shared" si="1"/>
        <v>201</v>
      </c>
      <c r="P37" s="29">
        <f t="shared" si="2"/>
        <v>1209</v>
      </c>
      <c r="Q37" s="9" t="s">
        <v>24</v>
      </c>
    </row>
    <row r="38" spans="1:23" x14ac:dyDescent="0.25">
      <c r="A38" s="34" t="s">
        <v>66</v>
      </c>
      <c r="B38" s="35">
        <v>20</v>
      </c>
      <c r="C38" s="35">
        <v>69</v>
      </c>
      <c r="D38" s="35">
        <v>2</v>
      </c>
      <c r="E38" s="35">
        <v>0</v>
      </c>
      <c r="F38" s="35">
        <v>36</v>
      </c>
      <c r="G38" s="35">
        <v>6</v>
      </c>
      <c r="H38" s="36">
        <f t="shared" si="0"/>
        <v>133</v>
      </c>
      <c r="I38" s="35">
        <v>0</v>
      </c>
      <c r="J38" s="35">
        <v>2</v>
      </c>
      <c r="K38" s="35">
        <v>0</v>
      </c>
      <c r="L38" s="35">
        <v>0</v>
      </c>
      <c r="M38" s="35">
        <v>3</v>
      </c>
      <c r="N38" s="35">
        <v>0</v>
      </c>
      <c r="O38" s="36">
        <f t="shared" si="1"/>
        <v>5</v>
      </c>
      <c r="P38" s="36">
        <f t="shared" si="2"/>
        <v>138</v>
      </c>
      <c r="Q38" s="9" t="s">
        <v>61</v>
      </c>
    </row>
    <row r="39" spans="1:23" x14ac:dyDescent="0.25">
      <c r="A39" s="30" t="s">
        <v>7</v>
      </c>
      <c r="B39" s="28">
        <v>9</v>
      </c>
      <c r="C39" s="28">
        <v>38</v>
      </c>
      <c r="D39" s="28">
        <v>0</v>
      </c>
      <c r="E39" s="28">
        <v>0</v>
      </c>
      <c r="F39" s="28">
        <v>10</v>
      </c>
      <c r="G39" s="28">
        <v>0</v>
      </c>
      <c r="H39" s="29">
        <f t="shared" si="0"/>
        <v>57</v>
      </c>
      <c r="I39" s="28">
        <v>4</v>
      </c>
      <c r="J39" s="28">
        <v>15</v>
      </c>
      <c r="K39" s="28">
        <v>0</v>
      </c>
      <c r="L39" s="28">
        <v>0</v>
      </c>
      <c r="M39" s="28">
        <v>11</v>
      </c>
      <c r="N39" s="28">
        <v>0</v>
      </c>
      <c r="O39" s="29">
        <f>SUM(I39:N39)</f>
        <v>30</v>
      </c>
      <c r="P39" s="29">
        <f t="shared" si="2"/>
        <v>87</v>
      </c>
      <c r="Q39" s="9" t="s">
        <v>19</v>
      </c>
    </row>
    <row r="40" spans="1:23" ht="8.2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>SUM(B8:B39)</f>
        <v>1275</v>
      </c>
      <c r="C41" s="33">
        <f t="shared" ref="C41:O41" si="3">SUM(C8:C39)</f>
        <v>7052</v>
      </c>
      <c r="D41" s="33">
        <f t="shared" si="3"/>
        <v>154</v>
      </c>
      <c r="E41" s="33">
        <f>SUM(E8:E39)</f>
        <v>0</v>
      </c>
      <c r="F41" s="33">
        <f t="shared" si="3"/>
        <v>2360</v>
      </c>
      <c r="G41" s="33">
        <f t="shared" si="3"/>
        <v>127</v>
      </c>
      <c r="H41" s="33">
        <f t="shared" si="3"/>
        <v>10968</v>
      </c>
      <c r="I41" s="33">
        <f t="shared" si="3"/>
        <v>386</v>
      </c>
      <c r="J41" s="33">
        <f t="shared" si="3"/>
        <v>2264</v>
      </c>
      <c r="K41" s="33">
        <f t="shared" si="3"/>
        <v>36</v>
      </c>
      <c r="L41" s="33">
        <f t="shared" si="3"/>
        <v>7</v>
      </c>
      <c r="M41" s="33">
        <f t="shared" si="3"/>
        <v>1174</v>
      </c>
      <c r="N41" s="33">
        <f t="shared" si="3"/>
        <v>16</v>
      </c>
      <c r="O41" s="33">
        <f t="shared" si="3"/>
        <v>3883</v>
      </c>
      <c r="P41" s="33">
        <f>SUM(P8:P39)</f>
        <v>14851</v>
      </c>
    </row>
    <row r="43" spans="1:23" x14ac:dyDescent="0.25">
      <c r="A43" s="10" t="s">
        <v>84</v>
      </c>
    </row>
    <row r="44" spans="1:23" x14ac:dyDescent="0.25">
      <c r="A44" s="10" t="s">
        <v>85</v>
      </c>
      <c r="T44" s="4"/>
      <c r="W44" s="1"/>
    </row>
    <row r="45" spans="1:23" x14ac:dyDescent="0.25">
      <c r="A45" s="10" t="s">
        <v>86</v>
      </c>
      <c r="W45" s="1"/>
    </row>
    <row r="46" spans="1:23" x14ac:dyDescent="0.25">
      <c r="A46" s="10" t="s">
        <v>87</v>
      </c>
      <c r="W46" s="1"/>
    </row>
    <row r="47" spans="1:23" x14ac:dyDescent="0.25">
      <c r="A47" s="10" t="s">
        <v>88</v>
      </c>
      <c r="W47" s="1"/>
    </row>
    <row r="48" spans="1:23" x14ac:dyDescent="0.25">
      <c r="A48" s="10" t="s">
        <v>89</v>
      </c>
      <c r="W48" s="1"/>
    </row>
    <row r="49" spans="20:23" x14ac:dyDescent="0.25">
      <c r="W49" s="1"/>
    </row>
    <row r="50" spans="20:23" ht="19.5" customHeight="1" x14ac:dyDescent="0.25">
      <c r="W50" s="1"/>
    </row>
    <row r="51" spans="20:23" x14ac:dyDescent="0.25">
      <c r="W51" s="1"/>
    </row>
    <row r="52" spans="20:23" x14ac:dyDescent="0.25">
      <c r="T52" s="4"/>
      <c r="W52" s="1"/>
    </row>
    <row r="53" spans="20:23" x14ac:dyDescent="0.25">
      <c r="T53" s="4"/>
      <c r="W53" s="1"/>
    </row>
    <row r="54" spans="20:23" x14ac:dyDescent="0.25">
      <c r="T54" s="4"/>
      <c r="W54" s="1"/>
    </row>
    <row r="55" spans="20:23" x14ac:dyDescent="0.25">
      <c r="T55" s="4"/>
      <c r="W55" s="1"/>
    </row>
    <row r="56" spans="20:23" x14ac:dyDescent="0.25">
      <c r="T56" s="4"/>
      <c r="W56" s="1"/>
    </row>
    <row r="57" spans="20:23" x14ac:dyDescent="0.25">
      <c r="T57" s="4"/>
      <c r="W57" s="1"/>
    </row>
    <row r="58" spans="20:23" x14ac:dyDescent="0.25">
      <c r="T58" s="4"/>
      <c r="W58" s="1"/>
    </row>
    <row r="59" spans="20:23" x14ac:dyDescent="0.25">
      <c r="T59" s="4"/>
      <c r="W59" s="1"/>
    </row>
    <row r="60" spans="20:23" x14ac:dyDescent="0.25">
      <c r="W60" s="1"/>
    </row>
    <row r="61" spans="20:23" x14ac:dyDescent="0.25">
      <c r="W61" s="1"/>
    </row>
    <row r="62" spans="20:23" x14ac:dyDescent="0.25">
      <c r="W62" s="1"/>
    </row>
    <row r="63" spans="20:23" x14ac:dyDescent="0.25">
      <c r="U63" s="3"/>
      <c r="V63" s="3"/>
      <c r="W63" s="1"/>
    </row>
    <row r="64" spans="20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U71" s="3"/>
      <c r="V71" s="3"/>
      <c r="W71" s="1"/>
    </row>
    <row r="72" spans="20:23" x14ac:dyDescent="0.25">
      <c r="U72" s="3"/>
      <c r="V72" s="3"/>
      <c r="W72" s="1"/>
    </row>
    <row r="73" spans="20:23" x14ac:dyDescent="0.25">
      <c r="U73" s="3"/>
      <c r="V73" s="3"/>
      <c r="W73" s="1"/>
    </row>
    <row r="74" spans="20:23" x14ac:dyDescent="0.25">
      <c r="T74" s="3"/>
      <c r="U74" s="3"/>
      <c r="V74" s="3"/>
      <c r="W74" s="3"/>
    </row>
    <row r="75" spans="20:23" x14ac:dyDescent="0.25">
      <c r="T75" s="3"/>
      <c r="U75" s="3"/>
      <c r="V75" s="3"/>
      <c r="W75" s="3"/>
    </row>
    <row r="76" spans="20:23" x14ac:dyDescent="0.25">
      <c r="T76" s="3"/>
      <c r="U76" s="3"/>
      <c r="V76" s="3"/>
      <c r="W76" s="3"/>
    </row>
    <row r="77" spans="20:23" x14ac:dyDescent="0.25">
      <c r="T77" s="3"/>
      <c r="U77" s="3"/>
      <c r="V77" s="3"/>
      <c r="W77" s="3"/>
    </row>
    <row r="78" spans="20:23" x14ac:dyDescent="0.25">
      <c r="U78" s="5"/>
      <c r="V78" s="6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X89"/>
  <sheetViews>
    <sheetView zoomScaleNormal="100" workbookViewId="0">
      <selection activeCell="F82" sqref="F82"/>
    </sheetView>
  </sheetViews>
  <sheetFormatPr baseColWidth="10" defaultRowHeight="15" x14ac:dyDescent="0.2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2" spans="1:18" ht="17.25" x14ac:dyDescent="0.3">
      <c r="A2" s="14" t="s">
        <v>94</v>
      </c>
    </row>
    <row r="4" spans="1:18" s="8" customForma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/>
      <c r="R4"/>
    </row>
    <row r="5" spans="1:18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</row>
    <row r="6" spans="1:18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</row>
    <row r="7" spans="1:18" ht="8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8" x14ac:dyDescent="0.25">
      <c r="A8" s="34" t="s">
        <v>18</v>
      </c>
      <c r="B8" s="35">
        <v>29</v>
      </c>
      <c r="C8" s="35">
        <v>176</v>
      </c>
      <c r="D8" s="35">
        <v>2</v>
      </c>
      <c r="E8" s="35">
        <v>0</v>
      </c>
      <c r="F8" s="35">
        <v>62</v>
      </c>
      <c r="G8" s="35">
        <v>0</v>
      </c>
      <c r="H8" s="36">
        <f t="shared" ref="H8:H16" si="0">SUM(B8:G8)</f>
        <v>269</v>
      </c>
      <c r="I8" s="35">
        <v>14</v>
      </c>
      <c r="J8" s="35">
        <v>92</v>
      </c>
      <c r="K8" s="35">
        <v>4</v>
      </c>
      <c r="L8" s="35">
        <v>0</v>
      </c>
      <c r="M8" s="35">
        <v>56</v>
      </c>
      <c r="N8" s="35">
        <v>0</v>
      </c>
      <c r="O8" s="36">
        <f>SUM(I8:N8)</f>
        <v>166</v>
      </c>
      <c r="P8" s="36">
        <f>H8+O8</f>
        <v>435</v>
      </c>
      <c r="Q8" s="9" t="s">
        <v>20</v>
      </c>
    </row>
    <row r="9" spans="1:18" x14ac:dyDescent="0.25">
      <c r="A9" s="30" t="s">
        <v>22</v>
      </c>
      <c r="B9" s="28">
        <v>7</v>
      </c>
      <c r="C9" s="28">
        <v>122</v>
      </c>
      <c r="D9" s="28">
        <v>3</v>
      </c>
      <c r="E9" s="28">
        <v>0</v>
      </c>
      <c r="F9" s="28">
        <v>58</v>
      </c>
      <c r="G9" s="28">
        <v>1</v>
      </c>
      <c r="H9" s="29">
        <f t="shared" si="0"/>
        <v>191</v>
      </c>
      <c r="I9" s="28">
        <v>27</v>
      </c>
      <c r="J9" s="28">
        <v>721</v>
      </c>
      <c r="K9" s="28">
        <v>15</v>
      </c>
      <c r="L9" s="28">
        <v>0</v>
      </c>
      <c r="M9" s="28">
        <v>253</v>
      </c>
      <c r="N9" s="28">
        <v>2</v>
      </c>
      <c r="O9" s="29">
        <f t="shared" ref="O9:O38" si="1">SUM(I9:N9)</f>
        <v>1018</v>
      </c>
      <c r="P9" s="29">
        <f t="shared" ref="P9:P39" si="2">H9+O9</f>
        <v>1209</v>
      </c>
      <c r="Q9" s="9" t="s">
        <v>23</v>
      </c>
    </row>
    <row r="10" spans="1:18" x14ac:dyDescent="0.25">
      <c r="A10" s="34" t="s">
        <v>25</v>
      </c>
      <c r="B10" s="35">
        <v>49</v>
      </c>
      <c r="C10" s="35">
        <v>16</v>
      </c>
      <c r="D10" s="35">
        <v>0</v>
      </c>
      <c r="E10" s="35">
        <v>0</v>
      </c>
      <c r="F10" s="35">
        <v>22</v>
      </c>
      <c r="G10" s="35">
        <v>7</v>
      </c>
      <c r="H10" s="36">
        <f t="shared" si="0"/>
        <v>94</v>
      </c>
      <c r="I10" s="35">
        <v>12</v>
      </c>
      <c r="J10" s="35">
        <v>8</v>
      </c>
      <c r="K10" s="35">
        <v>0</v>
      </c>
      <c r="L10" s="35">
        <v>1</v>
      </c>
      <c r="M10" s="35">
        <v>17</v>
      </c>
      <c r="N10" s="35">
        <v>3</v>
      </c>
      <c r="O10" s="36">
        <f t="shared" si="1"/>
        <v>41</v>
      </c>
      <c r="P10" s="36">
        <f t="shared" si="2"/>
        <v>135</v>
      </c>
      <c r="Q10" s="9" t="s">
        <v>26</v>
      </c>
    </row>
    <row r="11" spans="1:18" x14ac:dyDescent="0.25">
      <c r="A11" s="30" t="s">
        <v>17</v>
      </c>
      <c r="B11" s="28">
        <v>33</v>
      </c>
      <c r="C11" s="28">
        <v>20</v>
      </c>
      <c r="D11" s="28">
        <v>1</v>
      </c>
      <c r="E11" s="28">
        <v>1</v>
      </c>
      <c r="F11" s="28">
        <v>69</v>
      </c>
      <c r="G11" s="28">
        <v>8</v>
      </c>
      <c r="H11" s="29">
        <f t="shared" si="0"/>
        <v>132</v>
      </c>
      <c r="I11" s="28">
        <v>1</v>
      </c>
      <c r="J11" s="28">
        <v>1</v>
      </c>
      <c r="K11" s="28">
        <v>0</v>
      </c>
      <c r="L11" s="28">
        <v>0</v>
      </c>
      <c r="M11" s="28">
        <v>9</v>
      </c>
      <c r="N11" s="28">
        <v>1</v>
      </c>
      <c r="O11" s="29">
        <f t="shared" si="1"/>
        <v>12</v>
      </c>
      <c r="P11" s="29">
        <f t="shared" si="2"/>
        <v>144</v>
      </c>
      <c r="Q11" s="9" t="s">
        <v>81</v>
      </c>
    </row>
    <row r="12" spans="1:18" x14ac:dyDescent="0.25">
      <c r="A12" s="34" t="s">
        <v>29</v>
      </c>
      <c r="B12" s="35">
        <v>101</v>
      </c>
      <c r="C12" s="35">
        <v>185</v>
      </c>
      <c r="D12" s="35">
        <v>9</v>
      </c>
      <c r="E12" s="35">
        <v>1</v>
      </c>
      <c r="F12" s="35">
        <v>232</v>
      </c>
      <c r="G12" s="35">
        <v>12</v>
      </c>
      <c r="H12" s="36">
        <f t="shared" si="0"/>
        <v>540</v>
      </c>
      <c r="I12" s="35">
        <v>10</v>
      </c>
      <c r="J12" s="35">
        <v>24</v>
      </c>
      <c r="K12" s="35">
        <v>0</v>
      </c>
      <c r="L12" s="35">
        <v>0</v>
      </c>
      <c r="M12" s="35">
        <v>45</v>
      </c>
      <c r="N12" s="35">
        <v>0</v>
      </c>
      <c r="O12" s="36">
        <f t="shared" si="1"/>
        <v>79</v>
      </c>
      <c r="P12" s="36">
        <f t="shared" si="2"/>
        <v>619</v>
      </c>
      <c r="Q12" s="9" t="s">
        <v>27</v>
      </c>
    </row>
    <row r="13" spans="1:18" x14ac:dyDescent="0.25">
      <c r="A13" s="30" t="s">
        <v>16</v>
      </c>
      <c r="B13" s="28">
        <v>13</v>
      </c>
      <c r="C13" s="28">
        <v>156</v>
      </c>
      <c r="D13" s="28">
        <v>5</v>
      </c>
      <c r="E13" s="28">
        <v>0</v>
      </c>
      <c r="F13" s="28">
        <v>70</v>
      </c>
      <c r="G13" s="28">
        <v>2</v>
      </c>
      <c r="H13" s="29">
        <f t="shared" si="0"/>
        <v>246</v>
      </c>
      <c r="I13" s="28">
        <v>28</v>
      </c>
      <c r="J13" s="28">
        <v>592</v>
      </c>
      <c r="K13" s="28">
        <v>12</v>
      </c>
      <c r="L13" s="28">
        <v>0</v>
      </c>
      <c r="M13" s="28">
        <v>216</v>
      </c>
      <c r="N13" s="28">
        <v>2</v>
      </c>
      <c r="O13" s="29">
        <f t="shared" si="1"/>
        <v>850</v>
      </c>
      <c r="P13" s="29">
        <f t="shared" si="2"/>
        <v>1096</v>
      </c>
      <c r="Q13" s="9" t="s">
        <v>31</v>
      </c>
    </row>
    <row r="14" spans="1:18" x14ac:dyDescent="0.25">
      <c r="A14" s="34" t="s">
        <v>79</v>
      </c>
      <c r="B14" s="35">
        <v>287</v>
      </c>
      <c r="C14" s="35">
        <v>2110</v>
      </c>
      <c r="D14" s="35">
        <v>87</v>
      </c>
      <c r="E14" s="35">
        <v>0</v>
      </c>
      <c r="F14" s="35">
        <v>1263</v>
      </c>
      <c r="G14" s="35">
        <v>59</v>
      </c>
      <c r="H14" s="36">
        <f>SUM(B14:G14)</f>
        <v>3806</v>
      </c>
      <c r="I14" s="35">
        <v>88</v>
      </c>
      <c r="J14" s="35">
        <v>560</v>
      </c>
      <c r="K14" s="35">
        <v>23</v>
      </c>
      <c r="L14" s="35">
        <v>3</v>
      </c>
      <c r="M14" s="35">
        <v>457</v>
      </c>
      <c r="N14" s="35">
        <v>6</v>
      </c>
      <c r="O14" s="36">
        <f>SUM(I14:N14)</f>
        <v>1137</v>
      </c>
      <c r="P14" s="36">
        <f>H14+O14</f>
        <v>4943</v>
      </c>
      <c r="Q14" s="9" t="s">
        <v>80</v>
      </c>
    </row>
    <row r="15" spans="1:18" x14ac:dyDescent="0.25">
      <c r="A15" s="30" t="s">
        <v>33</v>
      </c>
      <c r="B15" s="28">
        <v>17</v>
      </c>
      <c r="C15" s="28">
        <v>223</v>
      </c>
      <c r="D15" s="28">
        <v>1</v>
      </c>
      <c r="E15" s="28">
        <v>0</v>
      </c>
      <c r="F15" s="28">
        <v>199</v>
      </c>
      <c r="G15" s="28">
        <v>0</v>
      </c>
      <c r="H15" s="29">
        <f t="shared" si="0"/>
        <v>440</v>
      </c>
      <c r="I15" s="28">
        <v>27</v>
      </c>
      <c r="J15" s="28">
        <v>309</v>
      </c>
      <c r="K15" s="28">
        <v>1</v>
      </c>
      <c r="L15" s="28">
        <v>0</v>
      </c>
      <c r="M15" s="28">
        <v>256</v>
      </c>
      <c r="N15" s="28">
        <v>0</v>
      </c>
      <c r="O15" s="29">
        <f t="shared" si="1"/>
        <v>593</v>
      </c>
      <c r="P15" s="29">
        <f t="shared" si="2"/>
        <v>1033</v>
      </c>
      <c r="Q15" s="9" t="s">
        <v>28</v>
      </c>
    </row>
    <row r="16" spans="1:18" x14ac:dyDescent="0.25">
      <c r="A16" s="34" t="s">
        <v>15</v>
      </c>
      <c r="B16" s="35">
        <v>31</v>
      </c>
      <c r="C16" s="35">
        <v>355</v>
      </c>
      <c r="D16" s="35">
        <v>6</v>
      </c>
      <c r="E16" s="35">
        <v>1</v>
      </c>
      <c r="F16" s="35">
        <v>261</v>
      </c>
      <c r="G16" s="35">
        <v>2</v>
      </c>
      <c r="H16" s="36">
        <f t="shared" si="0"/>
        <v>656</v>
      </c>
      <c r="I16" s="35">
        <v>21</v>
      </c>
      <c r="J16" s="35">
        <v>172</v>
      </c>
      <c r="K16" s="35">
        <v>4</v>
      </c>
      <c r="L16" s="35">
        <v>1</v>
      </c>
      <c r="M16" s="35">
        <v>121</v>
      </c>
      <c r="N16" s="35">
        <v>4</v>
      </c>
      <c r="O16" s="36">
        <f t="shared" si="1"/>
        <v>323</v>
      </c>
      <c r="P16" s="36">
        <f t="shared" si="2"/>
        <v>979</v>
      </c>
      <c r="Q16" s="9" t="s">
        <v>34</v>
      </c>
    </row>
    <row r="17" spans="1:17" x14ac:dyDescent="0.25">
      <c r="A17" s="30" t="s">
        <v>14</v>
      </c>
      <c r="B17" s="28">
        <v>10</v>
      </c>
      <c r="C17" s="28">
        <v>55</v>
      </c>
      <c r="D17" s="28">
        <v>0</v>
      </c>
      <c r="E17" s="28">
        <v>0</v>
      </c>
      <c r="F17" s="28">
        <v>18</v>
      </c>
      <c r="G17" s="28">
        <v>0</v>
      </c>
      <c r="H17" s="29">
        <f t="shared" ref="H17:H39" si="3">SUM(B17:G17)</f>
        <v>83</v>
      </c>
      <c r="I17" s="28">
        <v>17</v>
      </c>
      <c r="J17" s="28">
        <v>66</v>
      </c>
      <c r="K17" s="28">
        <v>0</v>
      </c>
      <c r="L17" s="28">
        <v>0</v>
      </c>
      <c r="M17" s="28">
        <v>32</v>
      </c>
      <c r="N17" s="28">
        <v>0</v>
      </c>
      <c r="O17" s="29">
        <f t="shared" si="1"/>
        <v>115</v>
      </c>
      <c r="P17" s="29">
        <f t="shared" si="2"/>
        <v>198</v>
      </c>
      <c r="Q17" s="9" t="s">
        <v>37</v>
      </c>
    </row>
    <row r="18" spans="1:17" x14ac:dyDescent="0.25">
      <c r="A18" s="34" t="s">
        <v>38</v>
      </c>
      <c r="B18" s="35">
        <v>40</v>
      </c>
      <c r="C18" s="35">
        <v>168</v>
      </c>
      <c r="D18" s="35">
        <v>6</v>
      </c>
      <c r="E18" s="35">
        <v>0</v>
      </c>
      <c r="F18" s="35">
        <v>137</v>
      </c>
      <c r="G18" s="35">
        <v>0</v>
      </c>
      <c r="H18" s="36">
        <f t="shared" si="3"/>
        <v>351</v>
      </c>
      <c r="I18" s="35">
        <v>11</v>
      </c>
      <c r="J18" s="35">
        <v>41</v>
      </c>
      <c r="K18" s="35">
        <v>0</v>
      </c>
      <c r="L18" s="35">
        <v>0</v>
      </c>
      <c r="M18" s="35">
        <v>67</v>
      </c>
      <c r="N18" s="35">
        <v>0</v>
      </c>
      <c r="O18" s="36">
        <f t="shared" si="1"/>
        <v>119</v>
      </c>
      <c r="P18" s="36">
        <f t="shared" si="2"/>
        <v>470</v>
      </c>
      <c r="Q18" s="9" t="s">
        <v>30</v>
      </c>
    </row>
    <row r="19" spans="1:17" x14ac:dyDescent="0.25">
      <c r="A19" s="30" t="s">
        <v>39</v>
      </c>
      <c r="B19" s="28">
        <v>51</v>
      </c>
      <c r="C19" s="28">
        <v>303</v>
      </c>
      <c r="D19" s="28">
        <v>2</v>
      </c>
      <c r="E19" s="28">
        <v>0</v>
      </c>
      <c r="F19" s="28">
        <v>130</v>
      </c>
      <c r="G19" s="28">
        <v>2</v>
      </c>
      <c r="H19" s="29">
        <f t="shared" si="3"/>
        <v>488</v>
      </c>
      <c r="I19" s="28">
        <v>27</v>
      </c>
      <c r="J19" s="28">
        <v>165</v>
      </c>
      <c r="K19" s="28">
        <v>0</v>
      </c>
      <c r="L19" s="28">
        <v>1</v>
      </c>
      <c r="M19" s="28">
        <v>96</v>
      </c>
      <c r="N19" s="28">
        <v>0</v>
      </c>
      <c r="O19" s="29">
        <f t="shared" si="1"/>
        <v>289</v>
      </c>
      <c r="P19" s="29">
        <f t="shared" si="2"/>
        <v>777</v>
      </c>
      <c r="Q19" s="9" t="s">
        <v>40</v>
      </c>
    </row>
    <row r="20" spans="1:17" x14ac:dyDescent="0.25">
      <c r="A20" s="34" t="s">
        <v>42</v>
      </c>
      <c r="B20" s="35">
        <v>44</v>
      </c>
      <c r="C20" s="35">
        <v>95</v>
      </c>
      <c r="D20" s="35">
        <v>3</v>
      </c>
      <c r="E20" s="35">
        <v>0</v>
      </c>
      <c r="F20" s="35">
        <v>77</v>
      </c>
      <c r="G20" s="35">
        <v>0</v>
      </c>
      <c r="H20" s="36">
        <f t="shared" si="3"/>
        <v>219</v>
      </c>
      <c r="I20" s="35">
        <v>18</v>
      </c>
      <c r="J20" s="35">
        <v>24</v>
      </c>
      <c r="K20" s="35">
        <v>2</v>
      </c>
      <c r="L20" s="35">
        <v>0</v>
      </c>
      <c r="M20" s="35">
        <v>23</v>
      </c>
      <c r="N20" s="35">
        <v>0</v>
      </c>
      <c r="O20" s="36">
        <f t="shared" si="1"/>
        <v>67</v>
      </c>
      <c r="P20" s="36">
        <f>H20+O20</f>
        <v>286</v>
      </c>
      <c r="Q20" s="9" t="s">
        <v>43</v>
      </c>
    </row>
    <row r="21" spans="1:17" x14ac:dyDescent="0.25">
      <c r="A21" s="30" t="s">
        <v>44</v>
      </c>
      <c r="B21" s="28">
        <v>26</v>
      </c>
      <c r="C21" s="28">
        <v>174</v>
      </c>
      <c r="D21" s="28">
        <v>5</v>
      </c>
      <c r="E21" s="28">
        <v>0</v>
      </c>
      <c r="F21" s="28">
        <v>128</v>
      </c>
      <c r="G21" s="28">
        <v>1</v>
      </c>
      <c r="H21" s="29">
        <f>SUM(B21:G21)</f>
        <v>334</v>
      </c>
      <c r="I21" s="28">
        <v>12</v>
      </c>
      <c r="J21" s="28">
        <v>57</v>
      </c>
      <c r="K21" s="28">
        <v>0</v>
      </c>
      <c r="L21" s="28">
        <v>0</v>
      </c>
      <c r="M21" s="28">
        <v>55</v>
      </c>
      <c r="N21" s="28">
        <v>0</v>
      </c>
      <c r="O21" s="29">
        <f t="shared" si="1"/>
        <v>124</v>
      </c>
      <c r="P21" s="29">
        <f t="shared" si="2"/>
        <v>458</v>
      </c>
      <c r="Q21" s="9" t="s">
        <v>45</v>
      </c>
    </row>
    <row r="22" spans="1:17" x14ac:dyDescent="0.25">
      <c r="A22" s="34" t="s">
        <v>46</v>
      </c>
      <c r="B22" s="35">
        <v>104</v>
      </c>
      <c r="C22" s="35">
        <v>529</v>
      </c>
      <c r="D22" s="35">
        <v>14</v>
      </c>
      <c r="E22" s="35">
        <v>0</v>
      </c>
      <c r="F22" s="35">
        <v>285</v>
      </c>
      <c r="G22" s="35">
        <v>15</v>
      </c>
      <c r="H22" s="36">
        <f t="shared" si="3"/>
        <v>947</v>
      </c>
      <c r="I22" s="35">
        <v>75</v>
      </c>
      <c r="J22" s="35">
        <v>217</v>
      </c>
      <c r="K22" s="35">
        <v>2</v>
      </c>
      <c r="L22" s="35">
        <v>0</v>
      </c>
      <c r="M22" s="35">
        <v>139</v>
      </c>
      <c r="N22" s="35">
        <v>3</v>
      </c>
      <c r="O22" s="36">
        <f t="shared" si="1"/>
        <v>436</v>
      </c>
      <c r="P22" s="36">
        <f t="shared" si="2"/>
        <v>1383</v>
      </c>
      <c r="Q22" s="9" t="s">
        <v>47</v>
      </c>
    </row>
    <row r="23" spans="1:17" x14ac:dyDescent="0.25">
      <c r="A23" s="30" t="s">
        <v>49</v>
      </c>
      <c r="B23" s="28">
        <v>94</v>
      </c>
      <c r="C23" s="28">
        <v>288</v>
      </c>
      <c r="D23" s="28">
        <v>16</v>
      </c>
      <c r="E23" s="28">
        <v>0</v>
      </c>
      <c r="F23" s="28">
        <v>200</v>
      </c>
      <c r="G23" s="28">
        <v>6</v>
      </c>
      <c r="H23" s="29">
        <f t="shared" si="3"/>
        <v>604</v>
      </c>
      <c r="I23" s="28">
        <v>46</v>
      </c>
      <c r="J23" s="28">
        <v>130</v>
      </c>
      <c r="K23" s="28">
        <v>1</v>
      </c>
      <c r="L23" s="28">
        <v>0</v>
      </c>
      <c r="M23" s="28">
        <v>117</v>
      </c>
      <c r="N23" s="28">
        <v>1</v>
      </c>
      <c r="O23" s="29">
        <f t="shared" si="1"/>
        <v>295</v>
      </c>
      <c r="P23" s="29">
        <f t="shared" si="2"/>
        <v>899</v>
      </c>
      <c r="Q23" s="9" t="s">
        <v>50</v>
      </c>
    </row>
    <row r="24" spans="1:17" x14ac:dyDescent="0.25">
      <c r="A24" s="34" t="s">
        <v>52</v>
      </c>
      <c r="B24" s="35">
        <v>71</v>
      </c>
      <c r="C24" s="35">
        <v>135</v>
      </c>
      <c r="D24" s="35">
        <v>5</v>
      </c>
      <c r="E24" s="35">
        <v>0</v>
      </c>
      <c r="F24" s="35">
        <v>128</v>
      </c>
      <c r="G24" s="35">
        <v>2</v>
      </c>
      <c r="H24" s="36">
        <f t="shared" si="3"/>
        <v>341</v>
      </c>
      <c r="I24" s="35">
        <v>32</v>
      </c>
      <c r="J24" s="35">
        <v>39</v>
      </c>
      <c r="K24" s="35">
        <v>0</v>
      </c>
      <c r="L24" s="35">
        <v>1</v>
      </c>
      <c r="M24" s="35">
        <v>42</v>
      </c>
      <c r="N24" s="35">
        <v>1</v>
      </c>
      <c r="O24" s="36">
        <f t="shared" si="1"/>
        <v>115</v>
      </c>
      <c r="P24" s="36">
        <f t="shared" si="2"/>
        <v>456</v>
      </c>
      <c r="Q24" s="9" t="s">
        <v>53</v>
      </c>
    </row>
    <row r="25" spans="1:17" x14ac:dyDescent="0.25">
      <c r="A25" s="30" t="s">
        <v>54</v>
      </c>
      <c r="B25" s="28">
        <v>20</v>
      </c>
      <c r="C25" s="28">
        <v>25</v>
      </c>
      <c r="D25" s="28">
        <v>1</v>
      </c>
      <c r="E25" s="28">
        <v>1</v>
      </c>
      <c r="F25" s="28">
        <v>22</v>
      </c>
      <c r="G25" s="28">
        <v>2</v>
      </c>
      <c r="H25" s="29">
        <f t="shared" si="3"/>
        <v>71</v>
      </c>
      <c r="I25" s="28">
        <v>19</v>
      </c>
      <c r="J25" s="28">
        <v>11</v>
      </c>
      <c r="K25" s="28">
        <v>0</v>
      </c>
      <c r="L25" s="28">
        <v>0</v>
      </c>
      <c r="M25" s="28">
        <v>39</v>
      </c>
      <c r="N25" s="28">
        <v>0</v>
      </c>
      <c r="O25" s="29">
        <f t="shared" si="1"/>
        <v>69</v>
      </c>
      <c r="P25" s="29">
        <f t="shared" si="2"/>
        <v>140</v>
      </c>
      <c r="Q25" s="9" t="s">
        <v>35</v>
      </c>
    </row>
    <row r="26" spans="1:17" x14ac:dyDescent="0.25">
      <c r="A26" s="34" t="s">
        <v>55</v>
      </c>
      <c r="B26" s="35">
        <v>13</v>
      </c>
      <c r="C26" s="35">
        <v>278</v>
      </c>
      <c r="D26" s="35">
        <v>24</v>
      </c>
      <c r="E26" s="35">
        <v>0</v>
      </c>
      <c r="F26" s="35">
        <v>175</v>
      </c>
      <c r="G26" s="35">
        <v>2</v>
      </c>
      <c r="H26" s="36">
        <f t="shared" si="3"/>
        <v>492</v>
      </c>
      <c r="I26" s="35">
        <v>29</v>
      </c>
      <c r="J26" s="35">
        <v>396</v>
      </c>
      <c r="K26" s="35">
        <v>11</v>
      </c>
      <c r="L26" s="35">
        <v>0</v>
      </c>
      <c r="M26" s="35">
        <v>308</v>
      </c>
      <c r="N26" s="35">
        <v>0</v>
      </c>
      <c r="O26" s="36">
        <f t="shared" si="1"/>
        <v>744</v>
      </c>
      <c r="P26" s="36">
        <f>H26+O26</f>
        <v>1236</v>
      </c>
      <c r="Q26" s="9" t="s">
        <v>56</v>
      </c>
    </row>
    <row r="27" spans="1:17" x14ac:dyDescent="0.25">
      <c r="A27" s="30" t="s">
        <v>13</v>
      </c>
      <c r="B27" s="28">
        <v>107</v>
      </c>
      <c r="C27" s="28">
        <v>37</v>
      </c>
      <c r="D27" s="28">
        <v>5</v>
      </c>
      <c r="E27" s="28">
        <v>0</v>
      </c>
      <c r="F27" s="28">
        <v>45</v>
      </c>
      <c r="G27" s="28">
        <v>2</v>
      </c>
      <c r="H27" s="29">
        <f t="shared" si="3"/>
        <v>196</v>
      </c>
      <c r="I27" s="28">
        <v>16</v>
      </c>
      <c r="J27" s="28">
        <v>8</v>
      </c>
      <c r="K27" s="28">
        <v>0</v>
      </c>
      <c r="L27" s="28">
        <v>0</v>
      </c>
      <c r="M27" s="28">
        <v>10</v>
      </c>
      <c r="N27" s="28">
        <v>0</v>
      </c>
      <c r="O27" s="29">
        <f t="shared" si="1"/>
        <v>34</v>
      </c>
      <c r="P27" s="29">
        <f t="shared" si="2"/>
        <v>230</v>
      </c>
      <c r="Q27" s="9" t="s">
        <v>36</v>
      </c>
    </row>
    <row r="28" spans="1:17" x14ac:dyDescent="0.25">
      <c r="A28" s="34" t="s">
        <v>12</v>
      </c>
      <c r="B28" s="35">
        <v>93</v>
      </c>
      <c r="C28" s="35">
        <v>206</v>
      </c>
      <c r="D28" s="35">
        <v>3</v>
      </c>
      <c r="E28" s="35">
        <v>0</v>
      </c>
      <c r="F28" s="35">
        <v>125</v>
      </c>
      <c r="G28" s="35">
        <v>1</v>
      </c>
      <c r="H28" s="36">
        <f t="shared" si="3"/>
        <v>428</v>
      </c>
      <c r="I28" s="35">
        <v>31</v>
      </c>
      <c r="J28" s="35">
        <v>81</v>
      </c>
      <c r="K28" s="35">
        <v>1</v>
      </c>
      <c r="L28" s="35">
        <v>1</v>
      </c>
      <c r="M28" s="35">
        <v>57</v>
      </c>
      <c r="N28" s="35">
        <v>0</v>
      </c>
      <c r="O28" s="36">
        <f t="shared" si="1"/>
        <v>171</v>
      </c>
      <c r="P28" s="36">
        <f t="shared" si="2"/>
        <v>599</v>
      </c>
      <c r="Q28" s="9" t="s">
        <v>51</v>
      </c>
    </row>
    <row r="29" spans="1:17" x14ac:dyDescent="0.25">
      <c r="A29" s="30" t="s">
        <v>11</v>
      </c>
      <c r="B29" s="28">
        <v>43</v>
      </c>
      <c r="C29" s="28">
        <v>408</v>
      </c>
      <c r="D29" s="28">
        <v>10</v>
      </c>
      <c r="E29" s="28">
        <v>0</v>
      </c>
      <c r="F29" s="28">
        <v>278</v>
      </c>
      <c r="G29" s="28">
        <v>2</v>
      </c>
      <c r="H29" s="29">
        <f t="shared" si="3"/>
        <v>741</v>
      </c>
      <c r="I29" s="28">
        <v>19</v>
      </c>
      <c r="J29" s="28">
        <v>168</v>
      </c>
      <c r="K29" s="28">
        <v>2</v>
      </c>
      <c r="L29" s="28">
        <v>0</v>
      </c>
      <c r="M29" s="28">
        <v>174</v>
      </c>
      <c r="N29" s="28">
        <v>1</v>
      </c>
      <c r="O29" s="29">
        <f t="shared" si="1"/>
        <v>364</v>
      </c>
      <c r="P29" s="29">
        <f t="shared" si="2"/>
        <v>1105</v>
      </c>
      <c r="Q29" s="9" t="s">
        <v>48</v>
      </c>
    </row>
    <row r="30" spans="1:17" x14ac:dyDescent="0.25">
      <c r="A30" s="34" t="s">
        <v>57</v>
      </c>
      <c r="B30" s="35">
        <v>197</v>
      </c>
      <c r="C30" s="35">
        <v>28</v>
      </c>
      <c r="D30" s="35">
        <v>3</v>
      </c>
      <c r="E30" s="35">
        <v>3</v>
      </c>
      <c r="F30" s="35">
        <v>13</v>
      </c>
      <c r="G30" s="35">
        <v>113</v>
      </c>
      <c r="H30" s="36">
        <f t="shared" si="3"/>
        <v>357</v>
      </c>
      <c r="I30" s="35">
        <v>21</v>
      </c>
      <c r="J30" s="35">
        <v>8</v>
      </c>
      <c r="K30" s="35">
        <v>0</v>
      </c>
      <c r="L30" s="35">
        <v>1</v>
      </c>
      <c r="M30" s="35">
        <v>5</v>
      </c>
      <c r="N30" s="35">
        <v>12</v>
      </c>
      <c r="O30" s="36">
        <f t="shared" si="1"/>
        <v>47</v>
      </c>
      <c r="P30" s="36">
        <f t="shared" si="2"/>
        <v>404</v>
      </c>
      <c r="Q30" s="9" t="s">
        <v>58</v>
      </c>
    </row>
    <row r="31" spans="1:17" x14ac:dyDescent="0.25">
      <c r="A31" s="30" t="s">
        <v>10</v>
      </c>
      <c r="B31" s="28">
        <v>43</v>
      </c>
      <c r="C31" s="28">
        <v>297</v>
      </c>
      <c r="D31" s="28">
        <v>17</v>
      </c>
      <c r="E31" s="28">
        <v>0</v>
      </c>
      <c r="F31" s="28">
        <v>165</v>
      </c>
      <c r="G31" s="28">
        <v>0</v>
      </c>
      <c r="H31" s="29">
        <f t="shared" si="3"/>
        <v>522</v>
      </c>
      <c r="I31" s="28">
        <v>24</v>
      </c>
      <c r="J31" s="28">
        <v>205</v>
      </c>
      <c r="K31" s="28">
        <v>7</v>
      </c>
      <c r="L31" s="28">
        <v>0</v>
      </c>
      <c r="M31" s="28">
        <v>120</v>
      </c>
      <c r="N31" s="28">
        <v>0</v>
      </c>
      <c r="O31" s="29">
        <f t="shared" si="1"/>
        <v>356</v>
      </c>
      <c r="P31" s="29">
        <f t="shared" si="2"/>
        <v>878</v>
      </c>
      <c r="Q31" s="9" t="s">
        <v>41</v>
      </c>
    </row>
    <row r="32" spans="1:17" x14ac:dyDescent="0.25">
      <c r="A32" s="34" t="s">
        <v>59</v>
      </c>
      <c r="B32" s="35">
        <v>37</v>
      </c>
      <c r="C32" s="35">
        <v>154</v>
      </c>
      <c r="D32" s="35">
        <v>4</v>
      </c>
      <c r="E32" s="35">
        <v>0</v>
      </c>
      <c r="F32" s="35">
        <v>101</v>
      </c>
      <c r="G32" s="35">
        <v>2</v>
      </c>
      <c r="H32" s="36">
        <f t="shared" si="3"/>
        <v>298</v>
      </c>
      <c r="I32" s="35">
        <v>75</v>
      </c>
      <c r="J32" s="35">
        <v>275</v>
      </c>
      <c r="K32" s="35">
        <v>3</v>
      </c>
      <c r="L32" s="35">
        <v>1</v>
      </c>
      <c r="M32" s="35">
        <v>165</v>
      </c>
      <c r="N32" s="35">
        <v>0</v>
      </c>
      <c r="O32" s="36">
        <f t="shared" si="1"/>
        <v>519</v>
      </c>
      <c r="P32" s="36">
        <f t="shared" si="2"/>
        <v>817</v>
      </c>
      <c r="Q32" s="9" t="s">
        <v>60</v>
      </c>
    </row>
    <row r="33" spans="1:23" x14ac:dyDescent="0.25">
      <c r="A33" s="30" t="s">
        <v>62</v>
      </c>
      <c r="B33" s="28">
        <v>4</v>
      </c>
      <c r="C33" s="28">
        <v>73</v>
      </c>
      <c r="D33" s="28">
        <v>2</v>
      </c>
      <c r="E33" s="28">
        <v>0</v>
      </c>
      <c r="F33" s="28">
        <v>47</v>
      </c>
      <c r="G33" s="28">
        <v>2</v>
      </c>
      <c r="H33" s="29">
        <f t="shared" si="3"/>
        <v>128</v>
      </c>
      <c r="I33" s="28">
        <v>9</v>
      </c>
      <c r="J33" s="28">
        <v>160</v>
      </c>
      <c r="K33" s="28">
        <v>0</v>
      </c>
      <c r="L33" s="28">
        <v>0</v>
      </c>
      <c r="M33" s="28">
        <v>96</v>
      </c>
      <c r="N33" s="28">
        <v>1</v>
      </c>
      <c r="O33" s="29">
        <f t="shared" si="1"/>
        <v>266</v>
      </c>
      <c r="P33" s="29">
        <f t="shared" si="2"/>
        <v>394</v>
      </c>
      <c r="Q33" s="9" t="s">
        <v>63</v>
      </c>
    </row>
    <row r="34" spans="1:23" x14ac:dyDescent="0.25">
      <c r="A34" s="34" t="s">
        <v>64</v>
      </c>
      <c r="B34" s="35">
        <v>39</v>
      </c>
      <c r="C34" s="35">
        <v>104</v>
      </c>
      <c r="D34" s="35">
        <v>0</v>
      </c>
      <c r="E34" s="35">
        <v>0</v>
      </c>
      <c r="F34" s="35">
        <v>392</v>
      </c>
      <c r="G34" s="35">
        <v>3</v>
      </c>
      <c r="H34" s="36">
        <f t="shared" si="3"/>
        <v>538</v>
      </c>
      <c r="I34" s="35">
        <v>9</v>
      </c>
      <c r="J34" s="35">
        <v>14</v>
      </c>
      <c r="K34" s="35">
        <v>0</v>
      </c>
      <c r="L34" s="35">
        <v>0</v>
      </c>
      <c r="M34" s="35">
        <v>36</v>
      </c>
      <c r="N34" s="35">
        <v>0</v>
      </c>
      <c r="O34" s="36">
        <f t="shared" si="1"/>
        <v>59</v>
      </c>
      <c r="P34" s="36">
        <f t="shared" si="2"/>
        <v>597</v>
      </c>
      <c r="Q34" s="9" t="s">
        <v>21</v>
      </c>
    </row>
    <row r="35" spans="1:23" x14ac:dyDescent="0.25">
      <c r="A35" s="30" t="s">
        <v>65</v>
      </c>
      <c r="B35" s="28">
        <v>58</v>
      </c>
      <c r="C35" s="28">
        <v>255</v>
      </c>
      <c r="D35" s="28">
        <v>6</v>
      </c>
      <c r="E35" s="28">
        <v>0</v>
      </c>
      <c r="F35" s="28">
        <v>348</v>
      </c>
      <c r="G35" s="28">
        <v>0</v>
      </c>
      <c r="H35" s="29">
        <f t="shared" si="3"/>
        <v>667</v>
      </c>
      <c r="I35" s="28">
        <v>66</v>
      </c>
      <c r="J35" s="28">
        <v>1495</v>
      </c>
      <c r="K35" s="28">
        <v>10</v>
      </c>
      <c r="L35" s="28">
        <v>0</v>
      </c>
      <c r="M35" s="28">
        <v>982</v>
      </c>
      <c r="N35" s="28">
        <v>1</v>
      </c>
      <c r="O35" s="29">
        <f t="shared" si="1"/>
        <v>2554</v>
      </c>
      <c r="P35" s="29">
        <f>H35+O35</f>
        <v>3221</v>
      </c>
      <c r="Q35" s="9" t="s">
        <v>82</v>
      </c>
    </row>
    <row r="36" spans="1:23" x14ac:dyDescent="0.25">
      <c r="A36" s="34" t="s">
        <v>9</v>
      </c>
      <c r="B36" s="35">
        <v>45</v>
      </c>
      <c r="C36" s="35">
        <v>346</v>
      </c>
      <c r="D36" s="35">
        <v>7</v>
      </c>
      <c r="E36" s="35">
        <v>0</v>
      </c>
      <c r="F36" s="35">
        <v>170</v>
      </c>
      <c r="G36" s="35">
        <v>0</v>
      </c>
      <c r="H36" s="36">
        <f>SUM(B36:G36)</f>
        <v>568</v>
      </c>
      <c r="I36" s="35">
        <v>33</v>
      </c>
      <c r="J36" s="35">
        <v>169</v>
      </c>
      <c r="K36" s="35">
        <v>5</v>
      </c>
      <c r="L36" s="35">
        <v>0</v>
      </c>
      <c r="M36" s="35">
        <v>102</v>
      </c>
      <c r="N36" s="35">
        <v>0</v>
      </c>
      <c r="O36" s="36">
        <f t="shared" si="1"/>
        <v>309</v>
      </c>
      <c r="P36" s="36">
        <f t="shared" si="2"/>
        <v>877</v>
      </c>
      <c r="Q36" s="9" t="s">
        <v>32</v>
      </c>
    </row>
    <row r="37" spans="1:23" x14ac:dyDescent="0.25">
      <c r="A37" s="30" t="s">
        <v>8</v>
      </c>
      <c r="B37" s="28">
        <v>177</v>
      </c>
      <c r="C37" s="28">
        <v>732</v>
      </c>
      <c r="D37" s="28">
        <v>9</v>
      </c>
      <c r="E37" s="28">
        <v>0</v>
      </c>
      <c r="F37" s="28">
        <v>752</v>
      </c>
      <c r="G37" s="28">
        <v>3</v>
      </c>
      <c r="H37" s="29">
        <f t="shared" si="3"/>
        <v>1673</v>
      </c>
      <c r="I37" s="28">
        <v>50</v>
      </c>
      <c r="J37" s="28">
        <v>291</v>
      </c>
      <c r="K37" s="28">
        <v>2</v>
      </c>
      <c r="L37" s="28">
        <v>0</v>
      </c>
      <c r="M37" s="28">
        <v>303</v>
      </c>
      <c r="N37" s="28">
        <v>0</v>
      </c>
      <c r="O37" s="29">
        <f t="shared" si="1"/>
        <v>646</v>
      </c>
      <c r="P37" s="29">
        <f t="shared" si="2"/>
        <v>2319</v>
      </c>
      <c r="Q37" s="9" t="s">
        <v>24</v>
      </c>
    </row>
    <row r="38" spans="1:23" x14ac:dyDescent="0.25">
      <c r="A38" s="34" t="s">
        <v>66</v>
      </c>
      <c r="B38" s="35">
        <v>53</v>
      </c>
      <c r="C38" s="35">
        <v>103</v>
      </c>
      <c r="D38" s="35">
        <v>0</v>
      </c>
      <c r="E38" s="35">
        <v>0</v>
      </c>
      <c r="F38" s="35">
        <v>141</v>
      </c>
      <c r="G38" s="35">
        <v>20</v>
      </c>
      <c r="H38" s="36">
        <f t="shared" si="3"/>
        <v>317</v>
      </c>
      <c r="I38" s="35">
        <v>12</v>
      </c>
      <c r="J38" s="35">
        <v>11</v>
      </c>
      <c r="K38" s="35">
        <v>0</v>
      </c>
      <c r="L38" s="35">
        <v>0</v>
      </c>
      <c r="M38" s="35">
        <v>49</v>
      </c>
      <c r="N38" s="35">
        <v>5</v>
      </c>
      <c r="O38" s="36">
        <f t="shared" si="1"/>
        <v>77</v>
      </c>
      <c r="P38" s="36">
        <f t="shared" si="2"/>
        <v>394</v>
      </c>
      <c r="Q38" s="9" t="s">
        <v>61</v>
      </c>
    </row>
    <row r="39" spans="1:23" x14ac:dyDescent="0.25">
      <c r="A39" s="30" t="s">
        <v>7</v>
      </c>
      <c r="B39" s="28">
        <v>14</v>
      </c>
      <c r="C39" s="28">
        <v>72</v>
      </c>
      <c r="D39" s="28">
        <v>0</v>
      </c>
      <c r="E39" s="28">
        <v>0</v>
      </c>
      <c r="F39" s="28">
        <v>51</v>
      </c>
      <c r="G39" s="28">
        <v>0</v>
      </c>
      <c r="H39" s="29">
        <f t="shared" si="3"/>
        <v>137</v>
      </c>
      <c r="I39" s="28">
        <v>15</v>
      </c>
      <c r="J39" s="28">
        <v>28</v>
      </c>
      <c r="K39" s="28">
        <v>0</v>
      </c>
      <c r="L39" s="28">
        <v>0</v>
      </c>
      <c r="M39" s="28">
        <v>20</v>
      </c>
      <c r="N39" s="28">
        <v>0</v>
      </c>
      <c r="O39" s="29">
        <f>SUM(I39:N39)</f>
        <v>63</v>
      </c>
      <c r="P39" s="29">
        <f t="shared" si="2"/>
        <v>200</v>
      </c>
      <c r="Q39" s="9" t="s">
        <v>19</v>
      </c>
    </row>
    <row r="40" spans="1:23" ht="9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</row>
    <row r="41" spans="1:23" x14ac:dyDescent="0.25">
      <c r="A41" s="31" t="s">
        <v>0</v>
      </c>
      <c r="B41" s="33">
        <f>SUM(B8:B39)</f>
        <v>1950</v>
      </c>
      <c r="C41" s="33">
        <f t="shared" ref="C41:O41" si="4">SUM(C8:C39)</f>
        <v>8228</v>
      </c>
      <c r="D41" s="33">
        <f t="shared" si="4"/>
        <v>256</v>
      </c>
      <c r="E41" s="33">
        <f>SUM(E8:E39)</f>
        <v>7</v>
      </c>
      <c r="F41" s="33">
        <f t="shared" si="4"/>
        <v>6164</v>
      </c>
      <c r="G41" s="33">
        <f t="shared" si="4"/>
        <v>269</v>
      </c>
      <c r="H41" s="33">
        <f t="shared" si="4"/>
        <v>16874</v>
      </c>
      <c r="I41" s="33">
        <f t="shared" si="4"/>
        <v>894</v>
      </c>
      <c r="J41" s="33">
        <f t="shared" si="4"/>
        <v>6538</v>
      </c>
      <c r="K41" s="33">
        <f t="shared" si="4"/>
        <v>105</v>
      </c>
      <c r="L41" s="33">
        <f t="shared" si="4"/>
        <v>10</v>
      </c>
      <c r="M41" s="33">
        <f t="shared" si="4"/>
        <v>4467</v>
      </c>
      <c r="N41" s="33">
        <f t="shared" si="4"/>
        <v>43</v>
      </c>
      <c r="O41" s="33">
        <f t="shared" si="4"/>
        <v>12057</v>
      </c>
      <c r="P41" s="33">
        <f>SUM(P8:P39)</f>
        <v>28931</v>
      </c>
    </row>
    <row r="42" spans="1:23" x14ac:dyDescent="0.25">
      <c r="T42" s="4"/>
      <c r="U42" s="3"/>
      <c r="V42" s="3"/>
      <c r="W42" s="1"/>
    </row>
    <row r="43" spans="1:23" x14ac:dyDescent="0.25">
      <c r="A43" s="10" t="s">
        <v>84</v>
      </c>
      <c r="U43" s="3"/>
      <c r="V43" s="3"/>
      <c r="W43" s="1"/>
    </row>
    <row r="44" spans="1:23" x14ac:dyDescent="0.25">
      <c r="A44" s="10" t="s">
        <v>85</v>
      </c>
      <c r="U44" s="3"/>
      <c r="V44" s="3"/>
      <c r="W44" s="1"/>
    </row>
    <row r="45" spans="1:23" x14ac:dyDescent="0.25">
      <c r="A45" s="10" t="s">
        <v>86</v>
      </c>
      <c r="U45" s="3"/>
      <c r="V45" s="3"/>
      <c r="W45" s="1"/>
    </row>
    <row r="46" spans="1:23" x14ac:dyDescent="0.25">
      <c r="A46" s="10" t="s">
        <v>87</v>
      </c>
      <c r="U46" s="3"/>
      <c r="V46" s="3"/>
      <c r="W46" s="1"/>
    </row>
    <row r="47" spans="1:23" x14ac:dyDescent="0.25">
      <c r="A47" s="10" t="s">
        <v>88</v>
      </c>
      <c r="U47" s="3"/>
      <c r="V47" s="3"/>
      <c r="W47" s="1"/>
    </row>
    <row r="48" spans="1:23" x14ac:dyDescent="0.25">
      <c r="A48" s="10" t="s">
        <v>89</v>
      </c>
      <c r="U48" s="3"/>
      <c r="V48" s="3"/>
      <c r="W48" s="1"/>
    </row>
    <row r="49" spans="18:23" x14ac:dyDescent="0.25">
      <c r="U49" s="3"/>
      <c r="V49" s="3"/>
      <c r="W49" s="1"/>
    </row>
    <row r="50" spans="18:23" x14ac:dyDescent="0.25">
      <c r="T50" s="4"/>
      <c r="U50" s="3"/>
      <c r="V50" s="3"/>
      <c r="W50" s="1"/>
    </row>
    <row r="51" spans="18:23" x14ac:dyDescent="0.25">
      <c r="T51" s="4"/>
      <c r="U51" s="3"/>
      <c r="V51" s="3"/>
      <c r="W51" s="1"/>
    </row>
    <row r="52" spans="18:23" x14ac:dyDescent="0.25">
      <c r="T52" s="4"/>
      <c r="U52" s="3"/>
      <c r="V52" s="3"/>
      <c r="W52" s="1"/>
    </row>
    <row r="53" spans="18:23" x14ac:dyDescent="0.25">
      <c r="T53" s="4"/>
      <c r="U53" s="3"/>
      <c r="V53" s="3"/>
      <c r="W53" s="1"/>
    </row>
    <row r="54" spans="18:23" x14ac:dyDescent="0.25">
      <c r="T54" s="4"/>
      <c r="U54" s="3"/>
      <c r="V54" s="3"/>
      <c r="W54" s="1"/>
    </row>
    <row r="55" spans="18:23" x14ac:dyDescent="0.25">
      <c r="T55" s="4"/>
      <c r="U55" s="3"/>
      <c r="V55" s="3"/>
      <c r="W55" s="1"/>
    </row>
    <row r="56" spans="18:23" x14ac:dyDescent="0.25">
      <c r="T56" s="4"/>
      <c r="U56" s="3"/>
      <c r="V56" s="3"/>
      <c r="W56" s="1"/>
    </row>
    <row r="57" spans="18:23" x14ac:dyDescent="0.25">
      <c r="S57" s="1"/>
      <c r="T57" s="4"/>
      <c r="U57" s="3"/>
      <c r="V57" s="3"/>
      <c r="W57" s="1"/>
    </row>
    <row r="58" spans="18:23" x14ac:dyDescent="0.25">
      <c r="S58" s="1"/>
      <c r="U58" s="3"/>
      <c r="V58" s="3"/>
      <c r="W58" s="1"/>
    </row>
    <row r="59" spans="18:23" x14ac:dyDescent="0.25">
      <c r="S59" s="1"/>
      <c r="U59" s="3"/>
      <c r="V59" s="3"/>
      <c r="W59" s="1"/>
    </row>
    <row r="60" spans="18:23" x14ac:dyDescent="0.25">
      <c r="S60" s="1"/>
      <c r="U60" s="3"/>
      <c r="V60" s="3"/>
      <c r="W60" s="1"/>
    </row>
    <row r="61" spans="18:23" x14ac:dyDescent="0.25">
      <c r="S61" s="1"/>
      <c r="U61" s="3"/>
      <c r="V61" s="3"/>
      <c r="W61" s="1"/>
    </row>
    <row r="62" spans="18:23" x14ac:dyDescent="0.25">
      <c r="S62" s="1"/>
      <c r="U62" s="3"/>
      <c r="V62" s="3"/>
      <c r="W62" s="1"/>
    </row>
    <row r="63" spans="18:23" x14ac:dyDescent="0.25">
      <c r="R63" s="3"/>
      <c r="S63" s="1"/>
      <c r="U63" s="3"/>
      <c r="V63" s="3"/>
      <c r="W63" s="1"/>
    </row>
    <row r="64" spans="18:23" x14ac:dyDescent="0.25">
      <c r="R64" s="3"/>
      <c r="S64" s="1"/>
      <c r="U64" s="3"/>
      <c r="V64" s="3"/>
      <c r="W64" s="1"/>
    </row>
    <row r="65" spans="17:24" x14ac:dyDescent="0.25">
      <c r="Q65" s="4"/>
      <c r="R65" s="3"/>
      <c r="S65" s="1"/>
      <c r="U65" s="3"/>
      <c r="V65" s="3"/>
      <c r="W65" s="1"/>
    </row>
    <row r="66" spans="17:24" x14ac:dyDescent="0.25">
      <c r="Q66" s="4"/>
      <c r="R66" s="3"/>
      <c r="S66" s="1"/>
      <c r="U66" s="3"/>
      <c r="V66" s="3"/>
      <c r="W66" s="1"/>
    </row>
    <row r="67" spans="17:24" x14ac:dyDescent="0.25">
      <c r="Q67" s="4"/>
      <c r="R67" s="3"/>
      <c r="S67" s="1"/>
      <c r="U67" s="3"/>
      <c r="V67" s="3"/>
      <c r="W67" s="1"/>
    </row>
    <row r="68" spans="17:24" x14ac:dyDescent="0.25">
      <c r="Q68" s="4"/>
      <c r="R68" s="3"/>
      <c r="S68" s="1"/>
      <c r="U68" s="3"/>
      <c r="V68" s="3"/>
      <c r="W68" s="1"/>
    </row>
    <row r="69" spans="17:24" x14ac:dyDescent="0.25">
      <c r="Q69" s="4"/>
      <c r="R69" s="3"/>
      <c r="S69" s="1"/>
      <c r="U69" s="3"/>
      <c r="V69" s="3"/>
      <c r="W69" s="1"/>
    </row>
    <row r="70" spans="17:24" x14ac:dyDescent="0.25">
      <c r="Q70" s="4"/>
      <c r="R70" s="3"/>
      <c r="S70" s="1"/>
      <c r="U70" s="3"/>
      <c r="V70" s="3"/>
      <c r="W70" s="1"/>
    </row>
    <row r="71" spans="17:24" x14ac:dyDescent="0.25">
      <c r="Q71" s="4"/>
      <c r="R71" s="3"/>
      <c r="S71" s="1"/>
      <c r="U71" s="3"/>
      <c r="V71" s="3"/>
      <c r="W71" s="1"/>
    </row>
    <row r="72" spans="17:24" x14ac:dyDescent="0.25">
      <c r="Q72" s="4"/>
      <c r="R72" s="3"/>
      <c r="S72" s="1"/>
      <c r="U72" s="3"/>
      <c r="V72" s="3"/>
      <c r="W72" s="1"/>
    </row>
    <row r="73" spans="17:24" x14ac:dyDescent="0.25">
      <c r="R73" s="3"/>
      <c r="S73" s="1"/>
      <c r="T73" s="3"/>
      <c r="U73" s="3"/>
      <c r="V73" s="3"/>
      <c r="W73" s="3"/>
      <c r="X73" s="3"/>
    </row>
    <row r="74" spans="17:24" x14ac:dyDescent="0.25">
      <c r="R74" s="3"/>
      <c r="S74" s="1"/>
      <c r="T74" s="3"/>
      <c r="U74" s="3"/>
      <c r="V74" s="3"/>
      <c r="W74" s="3"/>
      <c r="X74" s="3"/>
    </row>
    <row r="75" spans="17:24" x14ac:dyDescent="0.25">
      <c r="R75" s="3"/>
      <c r="S75" s="1"/>
      <c r="T75" s="3"/>
      <c r="U75" s="3"/>
      <c r="V75" s="3"/>
      <c r="W75" s="3"/>
      <c r="X75" s="3"/>
    </row>
    <row r="76" spans="17:24" x14ac:dyDescent="0.25">
      <c r="R76" s="3"/>
      <c r="S76" s="1"/>
      <c r="T76" s="3"/>
      <c r="U76" s="3"/>
      <c r="V76" s="3"/>
      <c r="W76" s="3"/>
      <c r="X76" s="3"/>
    </row>
    <row r="77" spans="17:24" x14ac:dyDescent="0.25">
      <c r="R77" s="3"/>
      <c r="S77" s="1"/>
      <c r="T77" s="3"/>
      <c r="U77" s="3"/>
      <c r="V77" s="3"/>
      <c r="W77" s="3"/>
      <c r="X77" s="3"/>
    </row>
    <row r="78" spans="17:24" x14ac:dyDescent="0.25">
      <c r="R78" s="3"/>
      <c r="S78" s="1"/>
      <c r="T78" s="3"/>
      <c r="U78" s="3"/>
      <c r="V78" s="3"/>
      <c r="W78" s="3"/>
      <c r="X78" s="3"/>
    </row>
    <row r="79" spans="17:24" x14ac:dyDescent="0.25">
      <c r="R79" s="3"/>
      <c r="S79" s="1"/>
      <c r="T79" s="3"/>
      <c r="U79" s="3"/>
      <c r="V79" s="3"/>
      <c r="W79" s="3"/>
      <c r="X79" s="3"/>
    </row>
    <row r="80" spans="17:24" x14ac:dyDescent="0.25">
      <c r="R80" s="3"/>
      <c r="S80" s="1"/>
      <c r="T80" s="3"/>
      <c r="U80" s="3"/>
      <c r="V80" s="3"/>
      <c r="W80" s="3"/>
      <c r="X80" s="3"/>
    </row>
    <row r="81" spans="17:24" x14ac:dyDescent="0.25">
      <c r="R81" s="3"/>
      <c r="S81" s="1"/>
      <c r="T81" s="3"/>
      <c r="U81" s="3"/>
      <c r="V81" s="3"/>
      <c r="W81" s="3"/>
      <c r="X81" s="3"/>
    </row>
    <row r="82" spans="17:24" x14ac:dyDescent="0.25">
      <c r="R82" s="3"/>
      <c r="S82" s="1"/>
      <c r="T82" s="3"/>
      <c r="U82" s="3"/>
      <c r="V82" s="3"/>
      <c r="W82" s="3"/>
      <c r="X82" s="3"/>
    </row>
    <row r="83" spans="17:24" x14ac:dyDescent="0.25">
      <c r="R83" s="3"/>
      <c r="S83" s="1"/>
    </row>
    <row r="84" spans="17:24" x14ac:dyDescent="0.25">
      <c r="R84" s="3"/>
      <c r="S84" s="1"/>
    </row>
    <row r="85" spans="17:24" x14ac:dyDescent="0.25">
      <c r="R85" s="3"/>
      <c r="S85" s="1"/>
    </row>
    <row r="86" spans="17:24" x14ac:dyDescent="0.25">
      <c r="R86" s="3"/>
      <c r="S86" s="1"/>
    </row>
    <row r="87" spans="17:24" x14ac:dyDescent="0.25">
      <c r="R87" s="3"/>
      <c r="S87" s="1"/>
    </row>
    <row r="88" spans="17:24" x14ac:dyDescent="0.25">
      <c r="Q88" s="4"/>
      <c r="R88" s="3"/>
      <c r="S88" s="1"/>
    </row>
    <row r="89" spans="17:24" x14ac:dyDescent="0.25">
      <c r="Q89" s="5"/>
    </row>
  </sheetData>
  <mergeCells count="4">
    <mergeCell ref="B5:H5"/>
    <mergeCell ref="I5:O5"/>
    <mergeCell ref="B4:P4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76"/>
  <sheetViews>
    <sheetView zoomScaleNormal="100" workbookViewId="0">
      <selection activeCell="A83" sqref="A83"/>
    </sheetView>
  </sheetViews>
  <sheetFormatPr baseColWidth="10" defaultRowHeight="15" x14ac:dyDescent="0.25"/>
  <cols>
    <col min="1" max="1" width="19.1406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2" spans="1:19" ht="17.25" x14ac:dyDescent="0.3">
      <c r="A2" s="14" t="s">
        <v>95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Q5" s="7"/>
      <c r="R5" s="7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19"/>
      <c r="R6" s="7"/>
      <c r="S6" s="8"/>
    </row>
    <row r="7" spans="1:19" ht="9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7"/>
      <c r="R7" s="7"/>
      <c r="S7" s="8"/>
    </row>
    <row r="8" spans="1:19" x14ac:dyDescent="0.25">
      <c r="A8" s="34" t="s">
        <v>18</v>
      </c>
      <c r="B8" s="35">
        <v>7</v>
      </c>
      <c r="C8" s="35">
        <v>2</v>
      </c>
      <c r="D8" s="35">
        <v>0</v>
      </c>
      <c r="E8" s="35">
        <v>0</v>
      </c>
      <c r="F8" s="35">
        <v>8</v>
      </c>
      <c r="G8" s="35">
        <v>0</v>
      </c>
      <c r="H8" s="36">
        <f t="shared" ref="H8:H39" si="0">SUM(B8:G8)</f>
        <v>17</v>
      </c>
      <c r="I8" s="35">
        <v>2</v>
      </c>
      <c r="J8" s="35">
        <v>1</v>
      </c>
      <c r="K8" s="35">
        <v>1</v>
      </c>
      <c r="L8" s="35">
        <v>0</v>
      </c>
      <c r="M8" s="35">
        <v>1</v>
      </c>
      <c r="N8" s="35">
        <v>0</v>
      </c>
      <c r="O8" s="36">
        <f>SUM(I8:N8)</f>
        <v>5</v>
      </c>
      <c r="P8" s="36">
        <f>H8+O8</f>
        <v>22</v>
      </c>
      <c r="Q8" s="9" t="s">
        <v>20</v>
      </c>
      <c r="R8" s="7"/>
    </row>
    <row r="9" spans="1:19" x14ac:dyDescent="0.25">
      <c r="A9" s="30" t="s">
        <v>22</v>
      </c>
      <c r="B9" s="28">
        <v>1</v>
      </c>
      <c r="C9" s="28">
        <v>1</v>
      </c>
      <c r="D9" s="28">
        <v>0</v>
      </c>
      <c r="E9" s="28">
        <v>0</v>
      </c>
      <c r="F9" s="28">
        <v>1</v>
      </c>
      <c r="G9" s="28">
        <v>2</v>
      </c>
      <c r="H9" s="29">
        <f t="shared" si="0"/>
        <v>5</v>
      </c>
      <c r="I9" s="28">
        <v>6</v>
      </c>
      <c r="J9" s="28">
        <v>0</v>
      </c>
      <c r="K9" s="28">
        <v>5</v>
      </c>
      <c r="L9" s="28">
        <v>0</v>
      </c>
      <c r="M9" s="28">
        <v>16</v>
      </c>
      <c r="N9" s="28">
        <v>0</v>
      </c>
      <c r="O9" s="29">
        <f t="shared" ref="O9:O38" si="1">SUM(I9:N9)</f>
        <v>27</v>
      </c>
      <c r="P9" s="29">
        <f t="shared" ref="P9:P39" si="2">H9+O9</f>
        <v>32</v>
      </c>
      <c r="Q9" s="9" t="s">
        <v>23</v>
      </c>
      <c r="R9" s="7"/>
    </row>
    <row r="10" spans="1:19" x14ac:dyDescent="0.25">
      <c r="A10" s="34" t="s">
        <v>25</v>
      </c>
      <c r="B10" s="35">
        <v>0</v>
      </c>
      <c r="C10" s="35">
        <v>4</v>
      </c>
      <c r="D10" s="35">
        <v>0</v>
      </c>
      <c r="E10" s="35">
        <v>0</v>
      </c>
      <c r="F10" s="35">
        <v>2</v>
      </c>
      <c r="G10" s="35">
        <v>0</v>
      </c>
      <c r="H10" s="36">
        <f t="shared" si="0"/>
        <v>6</v>
      </c>
      <c r="I10" s="35">
        <v>0</v>
      </c>
      <c r="J10" s="35">
        <v>1</v>
      </c>
      <c r="K10" s="35">
        <v>0</v>
      </c>
      <c r="L10" s="35">
        <v>0</v>
      </c>
      <c r="M10" s="35">
        <v>1</v>
      </c>
      <c r="N10" s="35">
        <v>0</v>
      </c>
      <c r="O10" s="36">
        <f t="shared" si="1"/>
        <v>2</v>
      </c>
      <c r="P10" s="36">
        <f t="shared" si="2"/>
        <v>8</v>
      </c>
      <c r="Q10" s="9" t="s">
        <v>26</v>
      </c>
      <c r="R10" s="7"/>
    </row>
    <row r="11" spans="1:19" x14ac:dyDescent="0.25">
      <c r="A11" s="30" t="s">
        <v>17</v>
      </c>
      <c r="B11" s="28">
        <v>6</v>
      </c>
      <c r="C11" s="28">
        <v>6</v>
      </c>
      <c r="D11" s="28">
        <v>1</v>
      </c>
      <c r="E11" s="28">
        <v>0</v>
      </c>
      <c r="F11" s="28">
        <v>2</v>
      </c>
      <c r="G11" s="28">
        <v>4</v>
      </c>
      <c r="H11" s="29">
        <f t="shared" si="0"/>
        <v>19</v>
      </c>
      <c r="I11" s="28">
        <v>1</v>
      </c>
      <c r="J11" s="28">
        <v>0</v>
      </c>
      <c r="K11" s="28">
        <v>0</v>
      </c>
      <c r="L11" s="28">
        <v>0</v>
      </c>
      <c r="M11" s="28">
        <v>1</v>
      </c>
      <c r="N11" s="28">
        <v>0</v>
      </c>
      <c r="O11" s="29">
        <f t="shared" si="1"/>
        <v>2</v>
      </c>
      <c r="P11" s="29">
        <f t="shared" si="2"/>
        <v>21</v>
      </c>
      <c r="Q11" s="9" t="s">
        <v>81</v>
      </c>
      <c r="R11" s="7"/>
    </row>
    <row r="12" spans="1:19" x14ac:dyDescent="0.25">
      <c r="A12" s="34" t="s">
        <v>29</v>
      </c>
      <c r="B12" s="35">
        <v>8</v>
      </c>
      <c r="C12" s="35">
        <v>1</v>
      </c>
      <c r="D12" s="35">
        <v>0</v>
      </c>
      <c r="E12" s="35">
        <v>0</v>
      </c>
      <c r="F12" s="35">
        <v>3</v>
      </c>
      <c r="G12" s="35">
        <v>0</v>
      </c>
      <c r="H12" s="36">
        <f t="shared" si="0"/>
        <v>12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6">
        <f t="shared" si="1"/>
        <v>0</v>
      </c>
      <c r="P12" s="36">
        <f t="shared" si="2"/>
        <v>12</v>
      </c>
      <c r="Q12" s="9" t="s">
        <v>27</v>
      </c>
      <c r="R12" s="7"/>
    </row>
    <row r="13" spans="1:19" x14ac:dyDescent="0.25">
      <c r="A13" s="30" t="s">
        <v>16</v>
      </c>
      <c r="B13" s="28">
        <v>7</v>
      </c>
      <c r="C13" s="28">
        <v>9</v>
      </c>
      <c r="D13" s="28">
        <v>2</v>
      </c>
      <c r="E13" s="28">
        <v>0</v>
      </c>
      <c r="F13" s="28">
        <v>6</v>
      </c>
      <c r="G13" s="28">
        <v>1</v>
      </c>
      <c r="H13" s="29">
        <f t="shared" si="0"/>
        <v>25</v>
      </c>
      <c r="I13" s="28">
        <v>10</v>
      </c>
      <c r="J13" s="28">
        <v>21</v>
      </c>
      <c r="K13" s="28">
        <v>2</v>
      </c>
      <c r="L13" s="28">
        <v>0</v>
      </c>
      <c r="M13" s="28">
        <v>39</v>
      </c>
      <c r="N13" s="28">
        <v>0</v>
      </c>
      <c r="O13" s="29">
        <f t="shared" si="1"/>
        <v>72</v>
      </c>
      <c r="P13" s="29">
        <f t="shared" si="2"/>
        <v>97</v>
      </c>
      <c r="Q13" s="9" t="s">
        <v>31</v>
      </c>
      <c r="R13" s="7"/>
    </row>
    <row r="14" spans="1:19" x14ac:dyDescent="0.25">
      <c r="A14" s="34" t="s">
        <v>79</v>
      </c>
      <c r="B14" s="35">
        <v>31</v>
      </c>
      <c r="C14" s="35">
        <v>18</v>
      </c>
      <c r="D14" s="35">
        <v>0</v>
      </c>
      <c r="E14" s="35">
        <v>0</v>
      </c>
      <c r="F14" s="35">
        <v>33</v>
      </c>
      <c r="G14" s="35">
        <v>3</v>
      </c>
      <c r="H14" s="36">
        <f>SUM(B14:G14)</f>
        <v>85</v>
      </c>
      <c r="I14" s="35">
        <v>8</v>
      </c>
      <c r="J14" s="35">
        <v>1</v>
      </c>
      <c r="K14" s="35">
        <v>0</v>
      </c>
      <c r="L14" s="35">
        <v>0</v>
      </c>
      <c r="M14" s="35">
        <v>4</v>
      </c>
      <c r="N14" s="35">
        <v>0</v>
      </c>
      <c r="O14" s="36">
        <f>SUM(I14:N14)</f>
        <v>13</v>
      </c>
      <c r="P14" s="36">
        <f>H14+O14</f>
        <v>98</v>
      </c>
      <c r="Q14" s="9" t="s">
        <v>80</v>
      </c>
      <c r="R14" s="7"/>
    </row>
    <row r="15" spans="1:19" x14ac:dyDescent="0.25">
      <c r="A15" s="30" t="s">
        <v>33</v>
      </c>
      <c r="B15" s="28">
        <v>2</v>
      </c>
      <c r="C15" s="28">
        <v>0</v>
      </c>
      <c r="D15" s="28">
        <v>1</v>
      </c>
      <c r="E15" s="28">
        <v>0</v>
      </c>
      <c r="F15" s="28">
        <v>1</v>
      </c>
      <c r="G15" s="28">
        <v>0</v>
      </c>
      <c r="H15" s="29">
        <f t="shared" si="0"/>
        <v>4</v>
      </c>
      <c r="I15" s="28">
        <v>2</v>
      </c>
      <c r="J15" s="28">
        <v>0</v>
      </c>
      <c r="K15" s="28">
        <v>0</v>
      </c>
      <c r="L15" s="28">
        <v>0</v>
      </c>
      <c r="M15" s="28">
        <v>6</v>
      </c>
      <c r="N15" s="28">
        <v>0</v>
      </c>
      <c r="O15" s="29">
        <f t="shared" si="1"/>
        <v>8</v>
      </c>
      <c r="P15" s="29">
        <f t="shared" si="2"/>
        <v>12</v>
      </c>
      <c r="Q15" s="9" t="s">
        <v>28</v>
      </c>
      <c r="R15" s="7"/>
    </row>
    <row r="16" spans="1:19" x14ac:dyDescent="0.25">
      <c r="A16" s="34" t="s">
        <v>15</v>
      </c>
      <c r="B16" s="35">
        <v>2</v>
      </c>
      <c r="C16" s="35">
        <v>5</v>
      </c>
      <c r="D16" s="35">
        <v>0</v>
      </c>
      <c r="E16" s="35">
        <v>1</v>
      </c>
      <c r="F16" s="35">
        <v>6</v>
      </c>
      <c r="G16" s="35">
        <v>0</v>
      </c>
      <c r="H16" s="36">
        <f t="shared" si="0"/>
        <v>14</v>
      </c>
      <c r="I16" s="35">
        <v>4</v>
      </c>
      <c r="J16" s="35">
        <v>0</v>
      </c>
      <c r="K16" s="35">
        <v>0</v>
      </c>
      <c r="L16" s="35">
        <v>1</v>
      </c>
      <c r="M16" s="35">
        <v>3</v>
      </c>
      <c r="N16" s="35">
        <v>0</v>
      </c>
      <c r="O16" s="36">
        <f t="shared" si="1"/>
        <v>8</v>
      </c>
      <c r="P16" s="36">
        <f t="shared" si="2"/>
        <v>22</v>
      </c>
      <c r="Q16" s="9" t="s">
        <v>34</v>
      </c>
      <c r="R16" s="7"/>
    </row>
    <row r="17" spans="1:18" x14ac:dyDescent="0.25">
      <c r="A17" s="30" t="s">
        <v>14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9">
        <f t="shared" si="0"/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f t="shared" si="1"/>
        <v>0</v>
      </c>
      <c r="P17" s="29">
        <f t="shared" si="2"/>
        <v>0</v>
      </c>
      <c r="Q17" s="9" t="s">
        <v>37</v>
      </c>
      <c r="R17" s="7"/>
    </row>
    <row r="18" spans="1:18" x14ac:dyDescent="0.25">
      <c r="A18" s="34" t="s">
        <v>38</v>
      </c>
      <c r="B18" s="35">
        <v>5</v>
      </c>
      <c r="C18" s="35">
        <v>49</v>
      </c>
      <c r="D18" s="35">
        <v>1</v>
      </c>
      <c r="E18" s="35">
        <v>0</v>
      </c>
      <c r="F18" s="35">
        <v>12</v>
      </c>
      <c r="G18" s="35">
        <v>0</v>
      </c>
      <c r="H18" s="36">
        <f t="shared" si="0"/>
        <v>67</v>
      </c>
      <c r="I18" s="35">
        <v>1</v>
      </c>
      <c r="J18" s="35">
        <v>14</v>
      </c>
      <c r="K18" s="35">
        <v>1</v>
      </c>
      <c r="L18" s="35">
        <v>0</v>
      </c>
      <c r="M18" s="35">
        <v>4</v>
      </c>
      <c r="N18" s="35">
        <v>0</v>
      </c>
      <c r="O18" s="36">
        <f t="shared" si="1"/>
        <v>20</v>
      </c>
      <c r="P18" s="36">
        <f t="shared" si="2"/>
        <v>87</v>
      </c>
      <c r="Q18" s="9" t="s">
        <v>30</v>
      </c>
      <c r="R18" s="7"/>
    </row>
    <row r="19" spans="1:18" x14ac:dyDescent="0.25">
      <c r="A19" s="30" t="s">
        <v>39</v>
      </c>
      <c r="B19" s="28">
        <v>2</v>
      </c>
      <c r="C19" s="28">
        <v>6</v>
      </c>
      <c r="D19" s="28">
        <v>1</v>
      </c>
      <c r="E19" s="28">
        <v>0</v>
      </c>
      <c r="F19" s="28">
        <v>8</v>
      </c>
      <c r="G19" s="28">
        <v>1</v>
      </c>
      <c r="H19" s="29">
        <f t="shared" si="0"/>
        <v>18</v>
      </c>
      <c r="I19" s="28">
        <v>9</v>
      </c>
      <c r="J19" s="28">
        <v>1</v>
      </c>
      <c r="K19" s="28">
        <v>1</v>
      </c>
      <c r="L19" s="28">
        <v>0</v>
      </c>
      <c r="M19" s="28">
        <v>5</v>
      </c>
      <c r="N19" s="28">
        <v>0</v>
      </c>
      <c r="O19" s="29">
        <f t="shared" si="1"/>
        <v>16</v>
      </c>
      <c r="P19" s="29">
        <f t="shared" si="2"/>
        <v>34</v>
      </c>
      <c r="Q19" s="9" t="s">
        <v>40</v>
      </c>
      <c r="R19" s="7"/>
    </row>
    <row r="20" spans="1:18" ht="18.75" customHeight="1" x14ac:dyDescent="0.25">
      <c r="A20" s="34" t="s">
        <v>42</v>
      </c>
      <c r="B20" s="35">
        <v>3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6">
        <f t="shared" si="0"/>
        <v>3</v>
      </c>
      <c r="I20" s="35">
        <v>2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6">
        <f t="shared" si="1"/>
        <v>2</v>
      </c>
      <c r="P20" s="36">
        <f>H20+O20</f>
        <v>5</v>
      </c>
      <c r="Q20" s="9" t="s">
        <v>43</v>
      </c>
      <c r="R20" s="7"/>
    </row>
    <row r="21" spans="1:18" x14ac:dyDescent="0.25">
      <c r="A21" s="30" t="s">
        <v>44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9">
        <f>SUM(B21:G21)</f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9">
        <f t="shared" si="1"/>
        <v>0</v>
      </c>
      <c r="P21" s="29">
        <f t="shared" si="2"/>
        <v>0</v>
      </c>
      <c r="Q21" s="9" t="s">
        <v>45</v>
      </c>
      <c r="R21" s="7"/>
    </row>
    <row r="22" spans="1:18" x14ac:dyDescent="0.25">
      <c r="A22" s="34" t="s">
        <v>46</v>
      </c>
      <c r="B22" s="35">
        <v>8</v>
      </c>
      <c r="C22" s="35">
        <v>9</v>
      </c>
      <c r="D22" s="35">
        <v>1</v>
      </c>
      <c r="E22" s="35">
        <v>0</v>
      </c>
      <c r="F22" s="35">
        <v>9</v>
      </c>
      <c r="G22" s="35">
        <v>0</v>
      </c>
      <c r="H22" s="36">
        <f t="shared" si="0"/>
        <v>27</v>
      </c>
      <c r="I22" s="35">
        <v>3</v>
      </c>
      <c r="J22" s="35">
        <v>3</v>
      </c>
      <c r="K22" s="35">
        <v>0</v>
      </c>
      <c r="L22" s="35">
        <v>0</v>
      </c>
      <c r="M22" s="35">
        <v>7</v>
      </c>
      <c r="N22" s="35">
        <v>0</v>
      </c>
      <c r="O22" s="36">
        <f t="shared" si="1"/>
        <v>13</v>
      </c>
      <c r="P22" s="36">
        <f t="shared" si="2"/>
        <v>40</v>
      </c>
      <c r="Q22" s="9" t="s">
        <v>47</v>
      </c>
      <c r="R22" s="7"/>
    </row>
    <row r="23" spans="1:18" x14ac:dyDescent="0.25">
      <c r="A23" s="30" t="s">
        <v>49</v>
      </c>
      <c r="B23" s="28">
        <v>5</v>
      </c>
      <c r="C23" s="28">
        <v>2</v>
      </c>
      <c r="D23" s="28">
        <v>0</v>
      </c>
      <c r="E23" s="28">
        <v>0</v>
      </c>
      <c r="F23" s="28">
        <v>0</v>
      </c>
      <c r="G23" s="28">
        <v>0</v>
      </c>
      <c r="H23" s="29">
        <f t="shared" si="0"/>
        <v>7</v>
      </c>
      <c r="I23" s="28">
        <v>0</v>
      </c>
      <c r="J23" s="28">
        <v>0</v>
      </c>
      <c r="K23" s="28">
        <v>0</v>
      </c>
      <c r="L23" s="28">
        <v>0</v>
      </c>
      <c r="M23" s="28">
        <v>1</v>
      </c>
      <c r="N23" s="28">
        <v>0</v>
      </c>
      <c r="O23" s="29">
        <f t="shared" si="1"/>
        <v>1</v>
      </c>
      <c r="P23" s="29">
        <f t="shared" si="2"/>
        <v>8</v>
      </c>
      <c r="Q23" s="9" t="s">
        <v>50</v>
      </c>
      <c r="R23" s="7"/>
    </row>
    <row r="24" spans="1:18" x14ac:dyDescent="0.25">
      <c r="A24" s="34" t="s">
        <v>52</v>
      </c>
      <c r="B24" s="35">
        <v>8</v>
      </c>
      <c r="C24" s="35">
        <v>95</v>
      </c>
      <c r="D24" s="35">
        <v>6</v>
      </c>
      <c r="E24" s="35">
        <v>0</v>
      </c>
      <c r="F24" s="35">
        <v>11</v>
      </c>
      <c r="G24" s="35">
        <v>1</v>
      </c>
      <c r="H24" s="36">
        <f t="shared" si="0"/>
        <v>121</v>
      </c>
      <c r="I24" s="35">
        <v>4</v>
      </c>
      <c r="J24" s="35">
        <v>32</v>
      </c>
      <c r="K24" s="35">
        <v>0</v>
      </c>
      <c r="L24" s="35">
        <v>0</v>
      </c>
      <c r="M24" s="35">
        <v>4</v>
      </c>
      <c r="N24" s="35">
        <v>0</v>
      </c>
      <c r="O24" s="36">
        <f t="shared" si="1"/>
        <v>40</v>
      </c>
      <c r="P24" s="36">
        <f t="shared" si="2"/>
        <v>161</v>
      </c>
      <c r="Q24" s="9" t="s">
        <v>53</v>
      </c>
      <c r="R24" s="7"/>
    </row>
    <row r="25" spans="1:18" x14ac:dyDescent="0.25">
      <c r="A25" s="30" t="s">
        <v>54</v>
      </c>
      <c r="B25" s="28">
        <v>2</v>
      </c>
      <c r="C25" s="28">
        <v>9</v>
      </c>
      <c r="D25" s="28">
        <v>0</v>
      </c>
      <c r="E25" s="28">
        <v>0</v>
      </c>
      <c r="F25" s="28">
        <v>4</v>
      </c>
      <c r="G25" s="28">
        <v>0</v>
      </c>
      <c r="H25" s="29">
        <f t="shared" si="0"/>
        <v>15</v>
      </c>
      <c r="I25" s="28">
        <v>0</v>
      </c>
      <c r="J25" s="28">
        <v>20</v>
      </c>
      <c r="K25" s="28">
        <v>0</v>
      </c>
      <c r="L25" s="28">
        <v>0</v>
      </c>
      <c r="M25" s="28">
        <v>0</v>
      </c>
      <c r="N25" s="28">
        <v>0</v>
      </c>
      <c r="O25" s="29">
        <f t="shared" si="1"/>
        <v>20</v>
      </c>
      <c r="P25" s="29">
        <f t="shared" si="2"/>
        <v>35</v>
      </c>
      <c r="Q25" s="9" t="s">
        <v>35</v>
      </c>
      <c r="R25" s="7"/>
    </row>
    <row r="26" spans="1:18" x14ac:dyDescent="0.25">
      <c r="A26" s="34" t="s">
        <v>55</v>
      </c>
      <c r="B26" s="35">
        <v>1</v>
      </c>
      <c r="C26" s="35">
        <v>1</v>
      </c>
      <c r="D26" s="35">
        <v>0</v>
      </c>
      <c r="E26" s="35">
        <v>0</v>
      </c>
      <c r="F26" s="35">
        <v>4</v>
      </c>
      <c r="G26" s="35">
        <v>1</v>
      </c>
      <c r="H26" s="36">
        <f t="shared" si="0"/>
        <v>7</v>
      </c>
      <c r="I26" s="35">
        <v>1</v>
      </c>
      <c r="J26" s="35">
        <v>0</v>
      </c>
      <c r="K26" s="35">
        <v>0</v>
      </c>
      <c r="L26" s="35">
        <v>0</v>
      </c>
      <c r="M26" s="35">
        <v>3</v>
      </c>
      <c r="N26" s="35">
        <v>0</v>
      </c>
      <c r="O26" s="36">
        <f t="shared" si="1"/>
        <v>4</v>
      </c>
      <c r="P26" s="36">
        <f>H26+O26</f>
        <v>11</v>
      </c>
      <c r="Q26" s="9" t="s">
        <v>56</v>
      </c>
      <c r="R26" s="7"/>
    </row>
    <row r="27" spans="1:18" x14ac:dyDescent="0.25">
      <c r="A27" s="30" t="s">
        <v>13</v>
      </c>
      <c r="B27" s="28">
        <v>8</v>
      </c>
      <c r="C27" s="28">
        <v>44</v>
      </c>
      <c r="D27" s="28">
        <v>5</v>
      </c>
      <c r="E27" s="28">
        <v>0</v>
      </c>
      <c r="F27" s="28">
        <v>3</v>
      </c>
      <c r="G27" s="28">
        <v>0</v>
      </c>
      <c r="H27" s="29">
        <f t="shared" si="0"/>
        <v>60</v>
      </c>
      <c r="I27" s="28">
        <v>2</v>
      </c>
      <c r="J27" s="28">
        <v>5</v>
      </c>
      <c r="K27" s="28">
        <v>0</v>
      </c>
      <c r="L27" s="28">
        <v>0</v>
      </c>
      <c r="M27" s="28">
        <v>1</v>
      </c>
      <c r="N27" s="28">
        <v>0</v>
      </c>
      <c r="O27" s="29">
        <f t="shared" si="1"/>
        <v>8</v>
      </c>
      <c r="P27" s="29">
        <f t="shared" si="2"/>
        <v>68</v>
      </c>
      <c r="Q27" s="9" t="s">
        <v>36</v>
      </c>
      <c r="R27" s="7"/>
    </row>
    <row r="28" spans="1:18" x14ac:dyDescent="0.25">
      <c r="A28" s="34" t="s">
        <v>12</v>
      </c>
      <c r="B28" s="35">
        <v>3</v>
      </c>
      <c r="C28" s="35">
        <v>8</v>
      </c>
      <c r="D28" s="35">
        <v>0</v>
      </c>
      <c r="E28" s="35">
        <v>0</v>
      </c>
      <c r="F28" s="35">
        <v>3</v>
      </c>
      <c r="G28" s="35">
        <v>2</v>
      </c>
      <c r="H28" s="36">
        <f t="shared" si="0"/>
        <v>16</v>
      </c>
      <c r="I28" s="35">
        <v>1</v>
      </c>
      <c r="J28" s="35">
        <v>0</v>
      </c>
      <c r="K28" s="35">
        <v>1</v>
      </c>
      <c r="L28" s="35">
        <v>0</v>
      </c>
      <c r="M28" s="35">
        <v>1</v>
      </c>
      <c r="N28" s="35">
        <v>1</v>
      </c>
      <c r="O28" s="36">
        <f t="shared" si="1"/>
        <v>4</v>
      </c>
      <c r="P28" s="36">
        <f t="shared" si="2"/>
        <v>20</v>
      </c>
      <c r="Q28" s="9" t="s">
        <v>51</v>
      </c>
      <c r="R28" s="7"/>
    </row>
    <row r="29" spans="1:18" ht="16.5" customHeight="1" x14ac:dyDescent="0.25">
      <c r="A29" s="30" t="s">
        <v>11</v>
      </c>
      <c r="B29" s="28">
        <v>1</v>
      </c>
      <c r="C29" s="28">
        <v>3</v>
      </c>
      <c r="D29" s="28">
        <v>2</v>
      </c>
      <c r="E29" s="28">
        <v>0</v>
      </c>
      <c r="F29" s="28">
        <v>6</v>
      </c>
      <c r="G29" s="28">
        <v>0</v>
      </c>
      <c r="H29" s="29">
        <f t="shared" si="0"/>
        <v>12</v>
      </c>
      <c r="I29" s="28">
        <v>0</v>
      </c>
      <c r="J29" s="28">
        <v>0</v>
      </c>
      <c r="K29" s="28">
        <v>0</v>
      </c>
      <c r="L29" s="28">
        <v>0</v>
      </c>
      <c r="M29" s="28">
        <v>3</v>
      </c>
      <c r="N29" s="28">
        <v>0</v>
      </c>
      <c r="O29" s="29">
        <f t="shared" si="1"/>
        <v>3</v>
      </c>
      <c r="P29" s="29">
        <f t="shared" si="2"/>
        <v>15</v>
      </c>
      <c r="Q29" s="9" t="s">
        <v>48</v>
      </c>
      <c r="R29" s="7"/>
    </row>
    <row r="30" spans="1:18" x14ac:dyDescent="0.25">
      <c r="A30" s="34" t="s">
        <v>57</v>
      </c>
      <c r="B30" s="35">
        <v>2</v>
      </c>
      <c r="C30" s="35">
        <v>6</v>
      </c>
      <c r="D30" s="35">
        <v>11</v>
      </c>
      <c r="E30" s="35">
        <v>0</v>
      </c>
      <c r="F30" s="35">
        <v>1</v>
      </c>
      <c r="G30" s="35">
        <v>41</v>
      </c>
      <c r="H30" s="36">
        <f t="shared" si="0"/>
        <v>61</v>
      </c>
      <c r="I30" s="35">
        <v>1</v>
      </c>
      <c r="J30" s="35">
        <v>0</v>
      </c>
      <c r="K30" s="35">
        <v>0</v>
      </c>
      <c r="L30" s="35">
        <v>0</v>
      </c>
      <c r="M30" s="35">
        <v>0</v>
      </c>
      <c r="N30" s="35">
        <v>1</v>
      </c>
      <c r="O30" s="36">
        <f t="shared" si="1"/>
        <v>2</v>
      </c>
      <c r="P30" s="36">
        <f t="shared" si="2"/>
        <v>63</v>
      </c>
      <c r="Q30" s="9" t="s">
        <v>58</v>
      </c>
      <c r="R30" s="7"/>
    </row>
    <row r="31" spans="1:18" x14ac:dyDescent="0.25">
      <c r="A31" s="30" t="s">
        <v>10</v>
      </c>
      <c r="B31" s="28">
        <v>11</v>
      </c>
      <c r="C31" s="28">
        <v>3</v>
      </c>
      <c r="D31" s="28">
        <v>2</v>
      </c>
      <c r="E31" s="28">
        <v>0</v>
      </c>
      <c r="F31" s="28">
        <v>12</v>
      </c>
      <c r="G31" s="28">
        <v>0</v>
      </c>
      <c r="H31" s="29">
        <f t="shared" si="0"/>
        <v>28</v>
      </c>
      <c r="I31" s="28">
        <v>3</v>
      </c>
      <c r="J31" s="28">
        <v>4</v>
      </c>
      <c r="K31" s="28">
        <v>0</v>
      </c>
      <c r="L31" s="28">
        <v>0</v>
      </c>
      <c r="M31" s="28">
        <v>11</v>
      </c>
      <c r="N31" s="28">
        <v>0</v>
      </c>
      <c r="O31" s="29">
        <f t="shared" si="1"/>
        <v>18</v>
      </c>
      <c r="P31" s="29">
        <f t="shared" si="2"/>
        <v>46</v>
      </c>
      <c r="Q31" s="9" t="s">
        <v>41</v>
      </c>
      <c r="R31" s="7"/>
    </row>
    <row r="32" spans="1:18" x14ac:dyDescent="0.25">
      <c r="A32" s="34" t="s">
        <v>59</v>
      </c>
      <c r="B32" s="35">
        <v>2</v>
      </c>
      <c r="C32" s="35">
        <v>13</v>
      </c>
      <c r="D32" s="35">
        <v>3</v>
      </c>
      <c r="E32" s="35">
        <v>0</v>
      </c>
      <c r="F32" s="35">
        <v>8</v>
      </c>
      <c r="G32" s="35">
        <v>1</v>
      </c>
      <c r="H32" s="36">
        <f t="shared" si="0"/>
        <v>27</v>
      </c>
      <c r="I32" s="35">
        <v>5</v>
      </c>
      <c r="J32" s="35">
        <v>19</v>
      </c>
      <c r="K32" s="35">
        <v>1</v>
      </c>
      <c r="L32" s="35">
        <v>0</v>
      </c>
      <c r="M32" s="35">
        <v>9</v>
      </c>
      <c r="N32" s="35">
        <v>0</v>
      </c>
      <c r="O32" s="36">
        <f t="shared" si="1"/>
        <v>34</v>
      </c>
      <c r="P32" s="36">
        <f t="shared" si="2"/>
        <v>61</v>
      </c>
      <c r="Q32" s="9" t="s">
        <v>60</v>
      </c>
      <c r="R32" s="7"/>
    </row>
    <row r="33" spans="1:23" x14ac:dyDescent="0.25">
      <c r="A33" s="30" t="s">
        <v>62</v>
      </c>
      <c r="B33" s="28">
        <v>0</v>
      </c>
      <c r="C33" s="28">
        <v>0</v>
      </c>
      <c r="D33" s="28">
        <v>0</v>
      </c>
      <c r="E33" s="28">
        <v>0</v>
      </c>
      <c r="F33" s="28">
        <v>2</v>
      </c>
      <c r="G33" s="28">
        <v>0</v>
      </c>
      <c r="H33" s="29">
        <f t="shared" si="0"/>
        <v>2</v>
      </c>
      <c r="I33" s="28">
        <v>0</v>
      </c>
      <c r="J33" s="28">
        <v>0</v>
      </c>
      <c r="K33" s="28">
        <v>0</v>
      </c>
      <c r="L33" s="28">
        <v>0</v>
      </c>
      <c r="M33" s="28">
        <v>4</v>
      </c>
      <c r="N33" s="28">
        <v>1</v>
      </c>
      <c r="O33" s="29">
        <f t="shared" si="1"/>
        <v>5</v>
      </c>
      <c r="P33" s="29">
        <f t="shared" si="2"/>
        <v>7</v>
      </c>
      <c r="Q33" s="9" t="s">
        <v>63</v>
      </c>
      <c r="R33" s="7"/>
    </row>
    <row r="34" spans="1:23" x14ac:dyDescent="0.25">
      <c r="A34" s="34" t="s">
        <v>64</v>
      </c>
      <c r="B34" s="35">
        <v>5</v>
      </c>
      <c r="C34" s="35">
        <v>2</v>
      </c>
      <c r="D34" s="35">
        <v>0</v>
      </c>
      <c r="E34" s="35">
        <v>0</v>
      </c>
      <c r="F34" s="35">
        <v>4</v>
      </c>
      <c r="G34" s="35">
        <v>2</v>
      </c>
      <c r="H34" s="36">
        <f t="shared" si="0"/>
        <v>13</v>
      </c>
      <c r="I34" s="35">
        <v>0</v>
      </c>
      <c r="J34" s="35">
        <v>2</v>
      </c>
      <c r="K34" s="35">
        <v>0</v>
      </c>
      <c r="L34" s="35">
        <v>0</v>
      </c>
      <c r="M34" s="35">
        <v>0</v>
      </c>
      <c r="N34" s="35">
        <v>0</v>
      </c>
      <c r="O34" s="36">
        <f t="shared" si="1"/>
        <v>2</v>
      </c>
      <c r="P34" s="36">
        <f t="shared" si="2"/>
        <v>15</v>
      </c>
      <c r="Q34" s="9" t="s">
        <v>21</v>
      </c>
      <c r="R34" s="7"/>
    </row>
    <row r="35" spans="1:23" x14ac:dyDescent="0.25">
      <c r="A35" s="30" t="s">
        <v>65</v>
      </c>
      <c r="B35" s="28">
        <v>8</v>
      </c>
      <c r="C35" s="28">
        <v>1</v>
      </c>
      <c r="D35" s="28">
        <v>2</v>
      </c>
      <c r="E35" s="28">
        <v>0</v>
      </c>
      <c r="F35" s="28">
        <v>6</v>
      </c>
      <c r="G35" s="28">
        <v>2</v>
      </c>
      <c r="H35" s="29">
        <f t="shared" si="0"/>
        <v>19</v>
      </c>
      <c r="I35" s="28">
        <v>24</v>
      </c>
      <c r="J35" s="28">
        <v>3</v>
      </c>
      <c r="K35" s="28">
        <v>0</v>
      </c>
      <c r="L35" s="28">
        <v>0</v>
      </c>
      <c r="M35" s="28">
        <v>42</v>
      </c>
      <c r="N35" s="28">
        <v>0</v>
      </c>
      <c r="O35" s="29">
        <f t="shared" si="1"/>
        <v>69</v>
      </c>
      <c r="P35" s="29">
        <f>H35+O35</f>
        <v>88</v>
      </c>
      <c r="Q35" s="9" t="s">
        <v>82</v>
      </c>
      <c r="R35" s="7"/>
    </row>
    <row r="36" spans="1:23" x14ac:dyDescent="0.25">
      <c r="A36" s="34" t="s">
        <v>9</v>
      </c>
      <c r="B36" s="35">
        <v>0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6">
        <f t="shared" si="0"/>
        <v>0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6">
        <f t="shared" si="1"/>
        <v>0</v>
      </c>
      <c r="P36" s="36">
        <f t="shared" si="2"/>
        <v>0</v>
      </c>
      <c r="Q36" s="9" t="s">
        <v>32</v>
      </c>
      <c r="R36" s="7"/>
    </row>
    <row r="37" spans="1:23" x14ac:dyDescent="0.25">
      <c r="A37" s="30" t="s">
        <v>8</v>
      </c>
      <c r="B37" s="28">
        <v>26</v>
      </c>
      <c r="C37" s="28">
        <v>7</v>
      </c>
      <c r="D37" s="28">
        <v>3</v>
      </c>
      <c r="E37" s="28">
        <v>0</v>
      </c>
      <c r="F37" s="28">
        <v>16</v>
      </c>
      <c r="G37" s="28">
        <v>2</v>
      </c>
      <c r="H37" s="29">
        <f t="shared" si="0"/>
        <v>54</v>
      </c>
      <c r="I37" s="28">
        <v>5</v>
      </c>
      <c r="J37" s="28">
        <v>0</v>
      </c>
      <c r="K37" s="28">
        <v>0</v>
      </c>
      <c r="L37" s="28">
        <v>0</v>
      </c>
      <c r="M37" s="28">
        <v>5</v>
      </c>
      <c r="N37" s="28">
        <v>1</v>
      </c>
      <c r="O37" s="29">
        <f t="shared" si="1"/>
        <v>11</v>
      </c>
      <c r="P37" s="29">
        <f t="shared" si="2"/>
        <v>65</v>
      </c>
      <c r="Q37" s="9" t="s">
        <v>24</v>
      </c>
      <c r="R37" s="7"/>
    </row>
    <row r="38" spans="1:23" ht="19.5" customHeight="1" x14ac:dyDescent="0.25">
      <c r="A38" s="34" t="s">
        <v>66</v>
      </c>
      <c r="B38" s="35">
        <v>13</v>
      </c>
      <c r="C38" s="35">
        <v>73</v>
      </c>
      <c r="D38" s="35">
        <v>1</v>
      </c>
      <c r="E38" s="35">
        <v>1</v>
      </c>
      <c r="F38" s="35">
        <v>6</v>
      </c>
      <c r="G38" s="35">
        <v>6</v>
      </c>
      <c r="H38" s="36">
        <f t="shared" si="0"/>
        <v>100</v>
      </c>
      <c r="I38" s="35">
        <v>3</v>
      </c>
      <c r="J38" s="35">
        <v>20</v>
      </c>
      <c r="K38" s="35">
        <v>1</v>
      </c>
      <c r="L38" s="35">
        <v>0</v>
      </c>
      <c r="M38" s="35">
        <v>3</v>
      </c>
      <c r="N38" s="35">
        <v>4</v>
      </c>
      <c r="O38" s="36">
        <f t="shared" si="1"/>
        <v>31</v>
      </c>
      <c r="P38" s="36">
        <f t="shared" si="2"/>
        <v>131</v>
      </c>
      <c r="Q38" s="9" t="s">
        <v>61</v>
      </c>
      <c r="R38" s="7"/>
    </row>
    <row r="39" spans="1:23" x14ac:dyDescent="0.25">
      <c r="A39" s="30" t="s">
        <v>7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9">
        <f t="shared" si="0"/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9">
        <f>SUM(I39:N39)</f>
        <v>0</v>
      </c>
      <c r="P39" s="29">
        <f t="shared" si="2"/>
        <v>0</v>
      </c>
      <c r="Q39" s="9" t="s">
        <v>19</v>
      </c>
      <c r="R39" s="7"/>
    </row>
    <row r="40" spans="1:23" ht="8.2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7"/>
      <c r="R40" s="7"/>
    </row>
    <row r="41" spans="1:23" x14ac:dyDescent="0.25">
      <c r="A41" s="31" t="s">
        <v>0</v>
      </c>
      <c r="B41" s="33">
        <f>SUM(B8:B39)</f>
        <v>177</v>
      </c>
      <c r="C41" s="33">
        <f t="shared" ref="C41:O41" si="3">SUM(C8:C39)</f>
        <v>377</v>
      </c>
      <c r="D41" s="33">
        <f t="shared" si="3"/>
        <v>42</v>
      </c>
      <c r="E41" s="33">
        <f>SUM(E8:E39)</f>
        <v>2</v>
      </c>
      <c r="F41" s="33">
        <f t="shared" si="3"/>
        <v>177</v>
      </c>
      <c r="G41" s="33">
        <f t="shared" si="3"/>
        <v>69</v>
      </c>
      <c r="H41" s="33">
        <f t="shared" si="3"/>
        <v>844</v>
      </c>
      <c r="I41" s="33">
        <f t="shared" si="3"/>
        <v>97</v>
      </c>
      <c r="J41" s="33">
        <f t="shared" si="3"/>
        <v>147</v>
      </c>
      <c r="K41" s="33">
        <f t="shared" si="3"/>
        <v>13</v>
      </c>
      <c r="L41" s="33">
        <f t="shared" si="3"/>
        <v>1</v>
      </c>
      <c r="M41" s="33">
        <f t="shared" si="3"/>
        <v>174</v>
      </c>
      <c r="N41" s="33">
        <f t="shared" si="3"/>
        <v>8</v>
      </c>
      <c r="O41" s="33">
        <f t="shared" si="3"/>
        <v>440</v>
      </c>
      <c r="P41" s="33">
        <f>SUM(P8:P39)</f>
        <v>1284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 x14ac:dyDescent="0.25">
      <c r="T58" s="4"/>
      <c r="W58" s="1"/>
    </row>
    <row r="59" spans="1:23" x14ac:dyDescent="0.25">
      <c r="T59" s="4"/>
      <c r="W59" s="1"/>
    </row>
    <row r="60" spans="1:23" x14ac:dyDescent="0.25">
      <c r="W60" s="1"/>
    </row>
    <row r="61" spans="1:23" x14ac:dyDescent="0.25">
      <c r="W61" s="1"/>
    </row>
    <row r="62" spans="1:23" x14ac:dyDescent="0.25">
      <c r="W62" s="1"/>
    </row>
    <row r="63" spans="1:23" x14ac:dyDescent="0.25">
      <c r="W63" s="1"/>
    </row>
    <row r="64" spans="1:23" x14ac:dyDescent="0.25">
      <c r="W64" s="1"/>
    </row>
    <row r="65" spans="20:23" x14ac:dyDescent="0.25">
      <c r="W65" s="1"/>
    </row>
    <row r="66" spans="20:23" x14ac:dyDescent="0.25">
      <c r="W66" s="1"/>
    </row>
    <row r="67" spans="20:23" x14ac:dyDescent="0.25">
      <c r="W67" s="1"/>
    </row>
    <row r="68" spans="20:23" x14ac:dyDescent="0.25">
      <c r="W68" s="1"/>
    </row>
    <row r="69" spans="20:23" x14ac:dyDescent="0.25">
      <c r="W69" s="1"/>
    </row>
    <row r="70" spans="20:23" x14ac:dyDescent="0.25"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W76"/>
  <sheetViews>
    <sheetView zoomScaleNormal="100" workbookViewId="0">
      <selection activeCell="A88" sqref="A88"/>
    </sheetView>
  </sheetViews>
  <sheetFormatPr baseColWidth="10" defaultRowHeight="15" x14ac:dyDescent="0.25"/>
  <cols>
    <col min="1" max="1" width="19.140625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2" spans="1:19" ht="17.25" x14ac:dyDescent="0.3">
      <c r="A2" s="14" t="s">
        <v>96</v>
      </c>
    </row>
    <row r="4" spans="1:19" ht="15" customHeight="1" x14ac:dyDescent="0.25">
      <c r="A4" s="44" t="s">
        <v>77</v>
      </c>
      <c r="B4" s="42" t="s">
        <v>78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7"/>
      <c r="R4" s="7"/>
      <c r="S4" s="8"/>
    </row>
    <row r="5" spans="1:19" x14ac:dyDescent="0.25">
      <c r="A5" s="44"/>
      <c r="B5" s="46" t="s">
        <v>67</v>
      </c>
      <c r="C5" s="46"/>
      <c r="D5" s="46"/>
      <c r="E5" s="46"/>
      <c r="F5" s="46"/>
      <c r="G5" s="46"/>
      <c r="H5" s="43"/>
      <c r="I5" s="46" t="s">
        <v>68</v>
      </c>
      <c r="J5" s="46"/>
      <c r="K5" s="46"/>
      <c r="L5" s="46"/>
      <c r="M5" s="46"/>
      <c r="N5" s="46"/>
      <c r="O5" s="43"/>
      <c r="P5" s="31"/>
      <c r="Q5" s="7"/>
      <c r="R5" s="7"/>
      <c r="S5" s="8"/>
    </row>
    <row r="6" spans="1:19" x14ac:dyDescent="0.25">
      <c r="A6" s="44"/>
      <c r="B6" s="31" t="s">
        <v>1</v>
      </c>
      <c r="C6" s="31" t="s">
        <v>2</v>
      </c>
      <c r="D6" s="31" t="s">
        <v>3</v>
      </c>
      <c r="E6" s="31" t="s">
        <v>4</v>
      </c>
      <c r="F6" s="31" t="s">
        <v>5</v>
      </c>
      <c r="G6" s="31" t="s">
        <v>6</v>
      </c>
      <c r="H6" s="31" t="s">
        <v>69</v>
      </c>
      <c r="I6" s="31" t="s">
        <v>1</v>
      </c>
      <c r="J6" s="31" t="s">
        <v>2</v>
      </c>
      <c r="K6" s="31" t="s">
        <v>3</v>
      </c>
      <c r="L6" s="31" t="s">
        <v>4</v>
      </c>
      <c r="M6" s="31" t="s">
        <v>5</v>
      </c>
      <c r="N6" s="31" t="s">
        <v>6</v>
      </c>
      <c r="O6" s="31" t="s">
        <v>69</v>
      </c>
      <c r="P6" s="31" t="s">
        <v>0</v>
      </c>
      <c r="Q6" s="20"/>
      <c r="R6" s="7"/>
      <c r="S6" s="8"/>
    </row>
    <row r="7" spans="1:19" ht="8.2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7"/>
      <c r="R7" s="7"/>
      <c r="S7" s="8"/>
    </row>
    <row r="8" spans="1:19" x14ac:dyDescent="0.25">
      <c r="A8" s="34" t="s">
        <v>18</v>
      </c>
      <c r="B8" s="35">
        <v>5</v>
      </c>
      <c r="C8" s="35">
        <v>20</v>
      </c>
      <c r="D8" s="35">
        <v>0</v>
      </c>
      <c r="E8" s="35">
        <v>0</v>
      </c>
      <c r="F8" s="35">
        <v>5</v>
      </c>
      <c r="G8" s="35">
        <v>0</v>
      </c>
      <c r="H8" s="36">
        <f t="shared" ref="H8:H39" si="0">SUM(B8:G8)</f>
        <v>30</v>
      </c>
      <c r="I8" s="35">
        <v>5</v>
      </c>
      <c r="J8" s="35">
        <v>20</v>
      </c>
      <c r="K8" s="35">
        <v>0</v>
      </c>
      <c r="L8" s="35">
        <v>0</v>
      </c>
      <c r="M8" s="35">
        <v>6</v>
      </c>
      <c r="N8" s="35">
        <v>0</v>
      </c>
      <c r="O8" s="36">
        <f>SUM(I8:N8)</f>
        <v>31</v>
      </c>
      <c r="P8" s="36">
        <f>H8+O8</f>
        <v>61</v>
      </c>
      <c r="Q8" s="9" t="s">
        <v>20</v>
      </c>
      <c r="R8" s="7"/>
    </row>
    <row r="9" spans="1:19" x14ac:dyDescent="0.25">
      <c r="A9" s="30" t="s">
        <v>22</v>
      </c>
      <c r="B9" s="28">
        <v>4</v>
      </c>
      <c r="C9" s="28">
        <v>72</v>
      </c>
      <c r="D9" s="28">
        <v>2</v>
      </c>
      <c r="E9" s="28">
        <v>0</v>
      </c>
      <c r="F9" s="28">
        <v>5</v>
      </c>
      <c r="G9" s="28">
        <v>1</v>
      </c>
      <c r="H9" s="29">
        <f t="shared" si="0"/>
        <v>84</v>
      </c>
      <c r="I9" s="28">
        <v>4</v>
      </c>
      <c r="J9" s="28">
        <v>72</v>
      </c>
      <c r="K9" s="28">
        <v>2</v>
      </c>
      <c r="L9" s="28">
        <v>0</v>
      </c>
      <c r="M9" s="28">
        <v>5</v>
      </c>
      <c r="N9" s="28">
        <v>1</v>
      </c>
      <c r="O9" s="29">
        <f t="shared" ref="O9:O38" si="1">SUM(I9:N9)</f>
        <v>84</v>
      </c>
      <c r="P9" s="29">
        <f t="shared" ref="P9:P39" si="2">H9+O9</f>
        <v>168</v>
      </c>
      <c r="Q9" s="9" t="s">
        <v>23</v>
      </c>
      <c r="R9" s="7"/>
    </row>
    <row r="10" spans="1:19" x14ac:dyDescent="0.25">
      <c r="A10" s="34" t="s">
        <v>25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6">
        <f t="shared" si="0"/>
        <v>0</v>
      </c>
      <c r="I10" s="35">
        <v>0</v>
      </c>
      <c r="J10" s="35">
        <v>2</v>
      </c>
      <c r="K10" s="35">
        <v>0</v>
      </c>
      <c r="L10" s="35">
        <v>0</v>
      </c>
      <c r="M10" s="35">
        <v>2</v>
      </c>
      <c r="N10" s="35">
        <v>0</v>
      </c>
      <c r="O10" s="36">
        <f t="shared" si="1"/>
        <v>4</v>
      </c>
      <c r="P10" s="36">
        <f t="shared" si="2"/>
        <v>4</v>
      </c>
      <c r="Q10" s="9" t="s">
        <v>26</v>
      </c>
      <c r="R10" s="7"/>
    </row>
    <row r="11" spans="1:19" ht="13.5" customHeight="1" x14ac:dyDescent="0.25">
      <c r="A11" s="30" t="s">
        <v>17</v>
      </c>
      <c r="B11" s="28">
        <v>1</v>
      </c>
      <c r="C11" s="28">
        <v>9</v>
      </c>
      <c r="D11" s="28">
        <v>0</v>
      </c>
      <c r="E11" s="28">
        <v>0</v>
      </c>
      <c r="F11" s="28">
        <v>8</v>
      </c>
      <c r="G11" s="28">
        <v>0</v>
      </c>
      <c r="H11" s="29">
        <f t="shared" si="0"/>
        <v>18</v>
      </c>
      <c r="I11" s="28">
        <v>0</v>
      </c>
      <c r="J11" s="28">
        <v>1</v>
      </c>
      <c r="K11" s="28">
        <v>0</v>
      </c>
      <c r="L11" s="28">
        <v>0</v>
      </c>
      <c r="M11" s="28">
        <v>1</v>
      </c>
      <c r="N11" s="28">
        <v>0</v>
      </c>
      <c r="O11" s="29">
        <f t="shared" si="1"/>
        <v>2</v>
      </c>
      <c r="P11" s="29">
        <f t="shared" si="2"/>
        <v>20</v>
      </c>
      <c r="Q11" s="9" t="s">
        <v>81</v>
      </c>
      <c r="R11" s="7"/>
    </row>
    <row r="12" spans="1:19" x14ac:dyDescent="0.25">
      <c r="A12" s="34" t="s">
        <v>29</v>
      </c>
      <c r="B12" s="35">
        <v>6</v>
      </c>
      <c r="C12" s="35">
        <v>7</v>
      </c>
      <c r="D12" s="35">
        <v>0</v>
      </c>
      <c r="E12" s="35">
        <v>0</v>
      </c>
      <c r="F12" s="35">
        <v>2</v>
      </c>
      <c r="G12" s="35">
        <v>1</v>
      </c>
      <c r="H12" s="36">
        <f t="shared" si="0"/>
        <v>16</v>
      </c>
      <c r="I12" s="35">
        <v>3</v>
      </c>
      <c r="J12" s="35">
        <v>4</v>
      </c>
      <c r="K12" s="35">
        <v>0</v>
      </c>
      <c r="L12" s="35">
        <v>0</v>
      </c>
      <c r="M12" s="35">
        <v>1</v>
      </c>
      <c r="N12" s="35">
        <v>0</v>
      </c>
      <c r="O12" s="36">
        <f t="shared" si="1"/>
        <v>8</v>
      </c>
      <c r="P12" s="36">
        <f t="shared" si="2"/>
        <v>24</v>
      </c>
      <c r="Q12" s="9" t="s">
        <v>27</v>
      </c>
      <c r="R12" s="7"/>
    </row>
    <row r="13" spans="1:19" x14ac:dyDescent="0.25">
      <c r="A13" s="30" t="s">
        <v>16</v>
      </c>
      <c r="B13" s="28">
        <v>4</v>
      </c>
      <c r="C13" s="28">
        <v>87</v>
      </c>
      <c r="D13" s="28">
        <v>1</v>
      </c>
      <c r="E13" s="28">
        <v>0</v>
      </c>
      <c r="F13" s="28">
        <v>12</v>
      </c>
      <c r="G13" s="28">
        <v>0</v>
      </c>
      <c r="H13" s="29">
        <f t="shared" si="0"/>
        <v>104</v>
      </c>
      <c r="I13" s="28">
        <v>3</v>
      </c>
      <c r="J13" s="28">
        <v>88</v>
      </c>
      <c r="K13" s="28">
        <v>1</v>
      </c>
      <c r="L13" s="28">
        <v>0</v>
      </c>
      <c r="M13" s="28">
        <v>13</v>
      </c>
      <c r="N13" s="28">
        <v>0</v>
      </c>
      <c r="O13" s="29">
        <f t="shared" si="1"/>
        <v>105</v>
      </c>
      <c r="P13" s="29">
        <f t="shared" si="2"/>
        <v>209</v>
      </c>
      <c r="Q13" s="9" t="s">
        <v>31</v>
      </c>
      <c r="R13" s="7"/>
    </row>
    <row r="14" spans="1:19" x14ac:dyDescent="0.25">
      <c r="A14" s="34" t="s">
        <v>79</v>
      </c>
      <c r="B14" s="35">
        <v>46</v>
      </c>
      <c r="C14" s="35">
        <v>170</v>
      </c>
      <c r="D14" s="35">
        <v>1</v>
      </c>
      <c r="E14" s="35">
        <v>1</v>
      </c>
      <c r="F14" s="35">
        <v>80</v>
      </c>
      <c r="G14" s="35">
        <v>1</v>
      </c>
      <c r="H14" s="36">
        <f>SUM(B14:G14)</f>
        <v>299</v>
      </c>
      <c r="I14" s="35">
        <v>44</v>
      </c>
      <c r="J14" s="35">
        <v>172</v>
      </c>
      <c r="K14" s="35">
        <v>1</v>
      </c>
      <c r="L14" s="35">
        <v>1</v>
      </c>
      <c r="M14" s="35">
        <v>79</v>
      </c>
      <c r="N14" s="35">
        <v>1</v>
      </c>
      <c r="O14" s="36">
        <f>SUM(I14:N14)</f>
        <v>298</v>
      </c>
      <c r="P14" s="36">
        <f>H14+O14</f>
        <v>597</v>
      </c>
      <c r="Q14" s="9" t="s">
        <v>80</v>
      </c>
      <c r="R14" s="7"/>
    </row>
    <row r="15" spans="1:19" x14ac:dyDescent="0.25">
      <c r="A15" s="30" t="s">
        <v>33</v>
      </c>
      <c r="B15" s="28">
        <v>4</v>
      </c>
      <c r="C15" s="28">
        <v>64</v>
      </c>
      <c r="D15" s="28">
        <v>0</v>
      </c>
      <c r="E15" s="28">
        <v>0</v>
      </c>
      <c r="F15" s="28">
        <v>29</v>
      </c>
      <c r="G15" s="28">
        <v>0</v>
      </c>
      <c r="H15" s="29">
        <f t="shared" si="0"/>
        <v>97</v>
      </c>
      <c r="I15" s="28">
        <v>4</v>
      </c>
      <c r="J15" s="28">
        <v>64</v>
      </c>
      <c r="K15" s="28">
        <v>0</v>
      </c>
      <c r="L15" s="28">
        <v>0</v>
      </c>
      <c r="M15" s="28">
        <v>29</v>
      </c>
      <c r="N15" s="28">
        <v>0</v>
      </c>
      <c r="O15" s="29">
        <f t="shared" si="1"/>
        <v>97</v>
      </c>
      <c r="P15" s="29">
        <f t="shared" si="2"/>
        <v>194</v>
      </c>
      <c r="Q15" s="9" t="s">
        <v>28</v>
      </c>
      <c r="R15" s="7"/>
    </row>
    <row r="16" spans="1:19" x14ac:dyDescent="0.25">
      <c r="A16" s="34" t="s">
        <v>15</v>
      </c>
      <c r="B16" s="35">
        <v>0</v>
      </c>
      <c r="C16" s="35">
        <v>0</v>
      </c>
      <c r="D16" s="35">
        <v>0</v>
      </c>
      <c r="E16" s="35">
        <v>0</v>
      </c>
      <c r="F16" s="35">
        <v>1</v>
      </c>
      <c r="G16" s="35">
        <v>0</v>
      </c>
      <c r="H16" s="36">
        <f t="shared" si="0"/>
        <v>1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6">
        <f t="shared" si="1"/>
        <v>0</v>
      </c>
      <c r="P16" s="36">
        <f t="shared" si="2"/>
        <v>1</v>
      </c>
      <c r="Q16" s="9" t="s">
        <v>34</v>
      </c>
      <c r="R16" s="7"/>
    </row>
    <row r="17" spans="1:18" x14ac:dyDescent="0.25">
      <c r="A17" s="30" t="s">
        <v>14</v>
      </c>
      <c r="B17" s="28">
        <v>1</v>
      </c>
      <c r="C17" s="28">
        <v>3</v>
      </c>
      <c r="D17" s="28">
        <v>0</v>
      </c>
      <c r="E17" s="28">
        <v>0</v>
      </c>
      <c r="F17" s="28">
        <v>0</v>
      </c>
      <c r="G17" s="28">
        <v>0</v>
      </c>
      <c r="H17" s="29">
        <f t="shared" si="0"/>
        <v>4</v>
      </c>
      <c r="I17" s="28">
        <v>1</v>
      </c>
      <c r="J17" s="28">
        <v>3</v>
      </c>
      <c r="K17" s="28">
        <v>0</v>
      </c>
      <c r="L17" s="28">
        <v>0</v>
      </c>
      <c r="M17" s="28">
        <v>0</v>
      </c>
      <c r="N17" s="28">
        <v>0</v>
      </c>
      <c r="O17" s="29">
        <f t="shared" si="1"/>
        <v>4</v>
      </c>
      <c r="P17" s="29">
        <f t="shared" si="2"/>
        <v>8</v>
      </c>
      <c r="Q17" s="9" t="s">
        <v>37</v>
      </c>
      <c r="R17" s="7"/>
    </row>
    <row r="18" spans="1:18" x14ac:dyDescent="0.25">
      <c r="A18" s="34" t="s">
        <v>38</v>
      </c>
      <c r="B18" s="35">
        <v>11</v>
      </c>
      <c r="C18" s="35">
        <v>58</v>
      </c>
      <c r="D18" s="35">
        <v>2</v>
      </c>
      <c r="E18" s="35">
        <v>0</v>
      </c>
      <c r="F18" s="35">
        <v>42</v>
      </c>
      <c r="G18" s="35">
        <v>0</v>
      </c>
      <c r="H18" s="36">
        <f t="shared" si="0"/>
        <v>113</v>
      </c>
      <c r="I18" s="35">
        <v>11</v>
      </c>
      <c r="J18" s="35">
        <v>29</v>
      </c>
      <c r="K18" s="35">
        <v>0</v>
      </c>
      <c r="L18" s="35">
        <v>0</v>
      </c>
      <c r="M18" s="35">
        <v>19</v>
      </c>
      <c r="N18" s="35">
        <v>0</v>
      </c>
      <c r="O18" s="36">
        <f t="shared" si="1"/>
        <v>59</v>
      </c>
      <c r="P18" s="36">
        <f t="shared" si="2"/>
        <v>172</v>
      </c>
      <c r="Q18" s="9" t="s">
        <v>30</v>
      </c>
      <c r="R18" s="7"/>
    </row>
    <row r="19" spans="1:18" x14ac:dyDescent="0.25">
      <c r="A19" s="30" t="s">
        <v>39</v>
      </c>
      <c r="B19" s="28">
        <v>16</v>
      </c>
      <c r="C19" s="28">
        <v>42</v>
      </c>
      <c r="D19" s="28">
        <v>2</v>
      </c>
      <c r="E19" s="28">
        <v>0</v>
      </c>
      <c r="F19" s="28">
        <v>7</v>
      </c>
      <c r="G19" s="28">
        <v>0</v>
      </c>
      <c r="H19" s="29">
        <f t="shared" si="0"/>
        <v>67</v>
      </c>
      <c r="I19" s="28">
        <v>13</v>
      </c>
      <c r="J19" s="28">
        <v>36</v>
      </c>
      <c r="K19" s="28">
        <v>0</v>
      </c>
      <c r="L19" s="28">
        <v>0</v>
      </c>
      <c r="M19" s="28">
        <v>6</v>
      </c>
      <c r="N19" s="28">
        <v>0</v>
      </c>
      <c r="O19" s="29">
        <f t="shared" si="1"/>
        <v>55</v>
      </c>
      <c r="P19" s="29">
        <f t="shared" si="2"/>
        <v>122</v>
      </c>
      <c r="Q19" s="9" t="s">
        <v>40</v>
      </c>
      <c r="R19" s="7"/>
    </row>
    <row r="20" spans="1:18" ht="15" customHeight="1" x14ac:dyDescent="0.25">
      <c r="A20" s="34" t="s">
        <v>42</v>
      </c>
      <c r="B20" s="35">
        <v>1</v>
      </c>
      <c r="C20" s="35">
        <v>1</v>
      </c>
      <c r="D20" s="35">
        <v>1</v>
      </c>
      <c r="E20" s="35">
        <v>0</v>
      </c>
      <c r="F20" s="35">
        <v>1</v>
      </c>
      <c r="G20" s="35">
        <v>0</v>
      </c>
      <c r="H20" s="36">
        <f t="shared" si="0"/>
        <v>4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6">
        <f t="shared" si="1"/>
        <v>0</v>
      </c>
      <c r="P20" s="36">
        <f>H20+O20</f>
        <v>4</v>
      </c>
      <c r="Q20" s="9" t="s">
        <v>43</v>
      </c>
      <c r="R20" s="7"/>
    </row>
    <row r="21" spans="1:18" x14ac:dyDescent="0.25">
      <c r="A21" s="30" t="s">
        <v>44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9">
        <f>SUM(B21:G21)</f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9">
        <f t="shared" si="1"/>
        <v>0</v>
      </c>
      <c r="P21" s="29">
        <f t="shared" si="2"/>
        <v>0</v>
      </c>
      <c r="Q21" s="9" t="s">
        <v>45</v>
      </c>
      <c r="R21" s="7"/>
    </row>
    <row r="22" spans="1:18" x14ac:dyDescent="0.25">
      <c r="A22" s="34" t="s">
        <v>46</v>
      </c>
      <c r="B22" s="35">
        <v>41</v>
      </c>
      <c r="C22" s="35">
        <v>95</v>
      </c>
      <c r="D22" s="35">
        <v>4</v>
      </c>
      <c r="E22" s="35">
        <v>0</v>
      </c>
      <c r="F22" s="35">
        <v>28</v>
      </c>
      <c r="G22" s="35">
        <v>1</v>
      </c>
      <c r="H22" s="36">
        <f t="shared" si="0"/>
        <v>169</v>
      </c>
      <c r="I22" s="35">
        <v>36</v>
      </c>
      <c r="J22" s="35">
        <v>85</v>
      </c>
      <c r="K22" s="35">
        <v>1</v>
      </c>
      <c r="L22" s="35">
        <v>0</v>
      </c>
      <c r="M22" s="35">
        <v>27</v>
      </c>
      <c r="N22" s="35">
        <v>0</v>
      </c>
      <c r="O22" s="36">
        <f t="shared" si="1"/>
        <v>149</v>
      </c>
      <c r="P22" s="36">
        <f t="shared" si="2"/>
        <v>318</v>
      </c>
      <c r="Q22" s="9" t="s">
        <v>47</v>
      </c>
      <c r="R22" s="7"/>
    </row>
    <row r="23" spans="1:18" x14ac:dyDescent="0.25">
      <c r="A23" s="30" t="s">
        <v>49</v>
      </c>
      <c r="B23" s="28">
        <v>2</v>
      </c>
      <c r="C23" s="28">
        <v>1</v>
      </c>
      <c r="D23" s="28">
        <v>0</v>
      </c>
      <c r="E23" s="28">
        <v>0</v>
      </c>
      <c r="F23" s="28">
        <v>2</v>
      </c>
      <c r="G23" s="28">
        <v>0</v>
      </c>
      <c r="H23" s="29">
        <f t="shared" si="0"/>
        <v>5</v>
      </c>
      <c r="I23" s="28">
        <v>1</v>
      </c>
      <c r="J23" s="28">
        <v>0</v>
      </c>
      <c r="K23" s="28">
        <v>0</v>
      </c>
      <c r="L23" s="28">
        <v>0</v>
      </c>
      <c r="M23" s="28">
        <v>1</v>
      </c>
      <c r="N23" s="28">
        <v>0</v>
      </c>
      <c r="O23" s="29">
        <f t="shared" si="1"/>
        <v>2</v>
      </c>
      <c r="P23" s="29">
        <f t="shared" si="2"/>
        <v>7</v>
      </c>
      <c r="Q23" s="9" t="s">
        <v>50</v>
      </c>
      <c r="R23" s="7"/>
    </row>
    <row r="24" spans="1:18" x14ac:dyDescent="0.25">
      <c r="A24" s="34" t="s">
        <v>52</v>
      </c>
      <c r="B24" s="35">
        <v>0</v>
      </c>
      <c r="C24" s="35">
        <v>0</v>
      </c>
      <c r="D24" s="35">
        <v>0</v>
      </c>
      <c r="E24" s="35">
        <v>0</v>
      </c>
      <c r="F24" s="35">
        <v>1</v>
      </c>
      <c r="G24" s="35">
        <v>0</v>
      </c>
      <c r="H24" s="36">
        <f t="shared" si="0"/>
        <v>1</v>
      </c>
      <c r="I24" s="35">
        <v>18</v>
      </c>
      <c r="J24" s="35">
        <v>21</v>
      </c>
      <c r="K24" s="35">
        <v>1</v>
      </c>
      <c r="L24" s="35">
        <v>0</v>
      </c>
      <c r="M24" s="35">
        <v>14</v>
      </c>
      <c r="N24" s="35">
        <v>0</v>
      </c>
      <c r="O24" s="36">
        <f t="shared" si="1"/>
        <v>54</v>
      </c>
      <c r="P24" s="36">
        <f t="shared" si="2"/>
        <v>55</v>
      </c>
      <c r="Q24" s="9" t="s">
        <v>53</v>
      </c>
      <c r="R24" s="7"/>
    </row>
    <row r="25" spans="1:18" x14ac:dyDescent="0.25">
      <c r="A25" s="30" t="s">
        <v>54</v>
      </c>
      <c r="B25" s="28">
        <v>4</v>
      </c>
      <c r="C25" s="28">
        <v>5</v>
      </c>
      <c r="D25" s="28">
        <v>0</v>
      </c>
      <c r="E25" s="28">
        <v>1</v>
      </c>
      <c r="F25" s="28">
        <v>3</v>
      </c>
      <c r="G25" s="28">
        <v>0</v>
      </c>
      <c r="H25" s="29">
        <f t="shared" si="0"/>
        <v>13</v>
      </c>
      <c r="I25" s="28">
        <v>3</v>
      </c>
      <c r="J25" s="28">
        <v>6</v>
      </c>
      <c r="K25" s="28">
        <v>0</v>
      </c>
      <c r="L25" s="28">
        <v>0</v>
      </c>
      <c r="M25" s="28">
        <v>4</v>
      </c>
      <c r="N25" s="28">
        <v>0</v>
      </c>
      <c r="O25" s="29">
        <f t="shared" si="1"/>
        <v>13</v>
      </c>
      <c r="P25" s="29">
        <f t="shared" si="2"/>
        <v>26</v>
      </c>
      <c r="Q25" s="9" t="s">
        <v>35</v>
      </c>
      <c r="R25" s="7"/>
    </row>
    <row r="26" spans="1:18" x14ac:dyDescent="0.25">
      <c r="A26" s="34" t="s">
        <v>55</v>
      </c>
      <c r="B26" s="35">
        <v>1</v>
      </c>
      <c r="C26" s="35">
        <v>9</v>
      </c>
      <c r="D26" s="35">
        <v>0</v>
      </c>
      <c r="E26" s="35">
        <v>0</v>
      </c>
      <c r="F26" s="35">
        <v>3</v>
      </c>
      <c r="G26" s="35">
        <v>0</v>
      </c>
      <c r="H26" s="36">
        <f t="shared" si="0"/>
        <v>13</v>
      </c>
      <c r="I26" s="35">
        <v>2</v>
      </c>
      <c r="J26" s="35">
        <v>18</v>
      </c>
      <c r="K26" s="35">
        <v>1</v>
      </c>
      <c r="L26" s="35">
        <v>0</v>
      </c>
      <c r="M26" s="35">
        <v>2</v>
      </c>
      <c r="N26" s="35">
        <v>0</v>
      </c>
      <c r="O26" s="36">
        <f t="shared" si="1"/>
        <v>23</v>
      </c>
      <c r="P26" s="36">
        <f>H26+O26</f>
        <v>36</v>
      </c>
      <c r="Q26" s="9" t="s">
        <v>56</v>
      </c>
      <c r="R26" s="7"/>
    </row>
    <row r="27" spans="1:18" x14ac:dyDescent="0.25">
      <c r="A27" s="30" t="s">
        <v>13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9">
        <f t="shared" si="0"/>
        <v>0</v>
      </c>
      <c r="I27" s="28">
        <v>0</v>
      </c>
      <c r="J27" s="28">
        <v>0</v>
      </c>
      <c r="K27" s="28">
        <v>0</v>
      </c>
      <c r="L27" s="28">
        <v>0</v>
      </c>
      <c r="M27" s="28">
        <v>0</v>
      </c>
      <c r="N27" s="28">
        <v>0</v>
      </c>
      <c r="O27" s="29">
        <f t="shared" si="1"/>
        <v>0</v>
      </c>
      <c r="P27" s="29">
        <f t="shared" si="2"/>
        <v>0</v>
      </c>
      <c r="Q27" s="9" t="s">
        <v>36</v>
      </c>
      <c r="R27" s="7"/>
    </row>
    <row r="28" spans="1:18" x14ac:dyDescent="0.25">
      <c r="A28" s="34" t="s">
        <v>12</v>
      </c>
      <c r="B28" s="35">
        <v>7</v>
      </c>
      <c r="C28" s="35">
        <v>17</v>
      </c>
      <c r="D28" s="35">
        <v>1</v>
      </c>
      <c r="E28" s="35">
        <v>0</v>
      </c>
      <c r="F28" s="35">
        <v>4</v>
      </c>
      <c r="G28" s="35">
        <v>0</v>
      </c>
      <c r="H28" s="36">
        <f t="shared" si="0"/>
        <v>29</v>
      </c>
      <c r="I28" s="35">
        <v>6</v>
      </c>
      <c r="J28" s="35">
        <v>16</v>
      </c>
      <c r="K28" s="35">
        <v>0</v>
      </c>
      <c r="L28" s="35">
        <v>0</v>
      </c>
      <c r="M28" s="35">
        <v>3</v>
      </c>
      <c r="N28" s="35">
        <v>0</v>
      </c>
      <c r="O28" s="36">
        <f t="shared" si="1"/>
        <v>25</v>
      </c>
      <c r="P28" s="36">
        <f t="shared" si="2"/>
        <v>54</v>
      </c>
      <c r="Q28" s="9" t="s">
        <v>51</v>
      </c>
      <c r="R28" s="7"/>
    </row>
    <row r="29" spans="1:18" x14ac:dyDescent="0.25">
      <c r="A29" s="30" t="s">
        <v>11</v>
      </c>
      <c r="B29" s="28">
        <v>6</v>
      </c>
      <c r="C29" s="28">
        <v>21</v>
      </c>
      <c r="D29" s="28">
        <v>0</v>
      </c>
      <c r="E29" s="28">
        <v>0</v>
      </c>
      <c r="F29" s="28">
        <v>9</v>
      </c>
      <c r="G29" s="28">
        <v>0</v>
      </c>
      <c r="H29" s="29">
        <f t="shared" si="0"/>
        <v>36</v>
      </c>
      <c r="I29" s="28">
        <v>7</v>
      </c>
      <c r="J29" s="28">
        <v>29</v>
      </c>
      <c r="K29" s="28">
        <v>0</v>
      </c>
      <c r="L29" s="28">
        <v>0</v>
      </c>
      <c r="M29" s="28">
        <v>10</v>
      </c>
      <c r="N29" s="28">
        <v>0</v>
      </c>
      <c r="O29" s="29">
        <f t="shared" si="1"/>
        <v>46</v>
      </c>
      <c r="P29" s="29">
        <f t="shared" si="2"/>
        <v>82</v>
      </c>
      <c r="Q29" s="9" t="s">
        <v>48</v>
      </c>
      <c r="R29" s="7"/>
    </row>
    <row r="30" spans="1:18" x14ac:dyDescent="0.25">
      <c r="A30" s="34" t="s">
        <v>57</v>
      </c>
      <c r="B30" s="35">
        <v>13</v>
      </c>
      <c r="C30" s="35">
        <v>4</v>
      </c>
      <c r="D30" s="35">
        <v>2</v>
      </c>
      <c r="E30" s="35">
        <v>0</v>
      </c>
      <c r="F30" s="35">
        <v>1</v>
      </c>
      <c r="G30" s="35">
        <v>3</v>
      </c>
      <c r="H30" s="36">
        <f t="shared" si="0"/>
        <v>23</v>
      </c>
      <c r="I30" s="35">
        <v>9</v>
      </c>
      <c r="J30" s="35">
        <v>1</v>
      </c>
      <c r="K30" s="35">
        <v>0</v>
      </c>
      <c r="L30" s="35">
        <v>0</v>
      </c>
      <c r="M30" s="35">
        <v>0</v>
      </c>
      <c r="N30" s="35">
        <v>3</v>
      </c>
      <c r="O30" s="36">
        <f t="shared" si="1"/>
        <v>13</v>
      </c>
      <c r="P30" s="36">
        <f t="shared" si="2"/>
        <v>36</v>
      </c>
      <c r="Q30" s="9" t="s">
        <v>58</v>
      </c>
      <c r="R30" s="7"/>
    </row>
    <row r="31" spans="1:18" x14ac:dyDescent="0.25">
      <c r="A31" s="30" t="s">
        <v>10</v>
      </c>
      <c r="B31" s="28">
        <v>6</v>
      </c>
      <c r="C31" s="28">
        <v>33</v>
      </c>
      <c r="D31" s="28">
        <v>1</v>
      </c>
      <c r="E31" s="28">
        <v>0</v>
      </c>
      <c r="F31" s="28">
        <v>9</v>
      </c>
      <c r="G31" s="28">
        <v>0</v>
      </c>
      <c r="H31" s="29">
        <f t="shared" si="0"/>
        <v>49</v>
      </c>
      <c r="I31" s="28">
        <v>6</v>
      </c>
      <c r="J31" s="28">
        <v>33</v>
      </c>
      <c r="K31" s="28">
        <v>1</v>
      </c>
      <c r="L31" s="28">
        <v>0</v>
      </c>
      <c r="M31" s="28">
        <v>9</v>
      </c>
      <c r="N31" s="28">
        <v>0</v>
      </c>
      <c r="O31" s="29">
        <f t="shared" si="1"/>
        <v>49</v>
      </c>
      <c r="P31" s="29">
        <f t="shared" si="2"/>
        <v>98</v>
      </c>
      <c r="Q31" s="9" t="s">
        <v>41</v>
      </c>
      <c r="R31" s="7"/>
    </row>
    <row r="32" spans="1:18" x14ac:dyDescent="0.25">
      <c r="A32" s="34" t="s">
        <v>59</v>
      </c>
      <c r="B32" s="35">
        <v>17</v>
      </c>
      <c r="C32" s="35">
        <v>52</v>
      </c>
      <c r="D32" s="35">
        <v>1</v>
      </c>
      <c r="E32" s="35">
        <v>0</v>
      </c>
      <c r="F32" s="35">
        <v>22</v>
      </c>
      <c r="G32" s="35">
        <v>0</v>
      </c>
      <c r="H32" s="36">
        <f t="shared" si="0"/>
        <v>92</v>
      </c>
      <c r="I32" s="35">
        <v>16</v>
      </c>
      <c r="J32" s="35">
        <v>49</v>
      </c>
      <c r="K32" s="35">
        <v>1</v>
      </c>
      <c r="L32" s="35">
        <v>0</v>
      </c>
      <c r="M32" s="35">
        <v>20</v>
      </c>
      <c r="N32" s="35">
        <v>0</v>
      </c>
      <c r="O32" s="36">
        <f t="shared" si="1"/>
        <v>86</v>
      </c>
      <c r="P32" s="36">
        <f t="shared" si="2"/>
        <v>178</v>
      </c>
      <c r="Q32" s="9" t="s">
        <v>60</v>
      </c>
      <c r="R32" s="7"/>
    </row>
    <row r="33" spans="1:23" x14ac:dyDescent="0.25">
      <c r="A33" s="30" t="s">
        <v>62</v>
      </c>
      <c r="B33" s="28">
        <v>4</v>
      </c>
      <c r="C33" s="28">
        <v>27</v>
      </c>
      <c r="D33" s="28">
        <v>0</v>
      </c>
      <c r="E33" s="28">
        <v>0</v>
      </c>
      <c r="F33" s="28">
        <v>8</v>
      </c>
      <c r="G33" s="28">
        <v>1</v>
      </c>
      <c r="H33" s="29">
        <f t="shared" si="0"/>
        <v>40</v>
      </c>
      <c r="I33" s="28">
        <v>4</v>
      </c>
      <c r="J33" s="28">
        <v>26</v>
      </c>
      <c r="K33" s="28">
        <v>0</v>
      </c>
      <c r="L33" s="28">
        <v>0</v>
      </c>
      <c r="M33" s="28">
        <v>8</v>
      </c>
      <c r="N33" s="28">
        <v>0</v>
      </c>
      <c r="O33" s="29">
        <f t="shared" si="1"/>
        <v>38</v>
      </c>
      <c r="P33" s="29">
        <f t="shared" si="2"/>
        <v>78</v>
      </c>
      <c r="Q33" s="9" t="s">
        <v>63</v>
      </c>
      <c r="R33" s="7"/>
    </row>
    <row r="34" spans="1:23" x14ac:dyDescent="0.25">
      <c r="A34" s="34" t="s">
        <v>64</v>
      </c>
      <c r="B34" s="35">
        <v>2</v>
      </c>
      <c r="C34" s="35">
        <v>7</v>
      </c>
      <c r="D34" s="35">
        <v>1</v>
      </c>
      <c r="E34" s="35">
        <v>0</v>
      </c>
      <c r="F34" s="35">
        <v>18</v>
      </c>
      <c r="G34" s="35">
        <v>1</v>
      </c>
      <c r="H34" s="36">
        <f t="shared" si="0"/>
        <v>29</v>
      </c>
      <c r="I34" s="35">
        <v>0</v>
      </c>
      <c r="J34" s="35">
        <v>0</v>
      </c>
      <c r="K34" s="35">
        <v>0</v>
      </c>
      <c r="L34" s="35">
        <v>0</v>
      </c>
      <c r="M34" s="35">
        <v>6</v>
      </c>
      <c r="N34" s="35">
        <v>0</v>
      </c>
      <c r="O34" s="36">
        <f t="shared" si="1"/>
        <v>6</v>
      </c>
      <c r="P34" s="36">
        <f t="shared" si="2"/>
        <v>35</v>
      </c>
      <c r="Q34" s="9" t="s">
        <v>21</v>
      </c>
      <c r="R34" s="7"/>
    </row>
    <row r="35" spans="1:23" x14ac:dyDescent="0.25">
      <c r="A35" s="30" t="s">
        <v>65</v>
      </c>
      <c r="B35" s="28">
        <v>19</v>
      </c>
      <c r="C35" s="28">
        <v>110</v>
      </c>
      <c r="D35" s="28">
        <v>1</v>
      </c>
      <c r="E35" s="28">
        <v>0</v>
      </c>
      <c r="F35" s="28">
        <v>14</v>
      </c>
      <c r="G35" s="28">
        <v>0</v>
      </c>
      <c r="H35" s="29">
        <f t="shared" si="0"/>
        <v>144</v>
      </c>
      <c r="I35" s="28">
        <v>19</v>
      </c>
      <c r="J35" s="28">
        <v>110</v>
      </c>
      <c r="K35" s="28">
        <v>1</v>
      </c>
      <c r="L35" s="28">
        <v>0</v>
      </c>
      <c r="M35" s="28">
        <v>15</v>
      </c>
      <c r="N35" s="28">
        <v>0</v>
      </c>
      <c r="O35" s="29">
        <f t="shared" si="1"/>
        <v>145</v>
      </c>
      <c r="P35" s="29">
        <f>H35+O35</f>
        <v>289</v>
      </c>
      <c r="Q35" s="9" t="s">
        <v>82</v>
      </c>
      <c r="R35" s="7"/>
    </row>
    <row r="36" spans="1:23" x14ac:dyDescent="0.25">
      <c r="A36" s="34" t="s">
        <v>9</v>
      </c>
      <c r="B36" s="35">
        <v>8</v>
      </c>
      <c r="C36" s="35">
        <v>15</v>
      </c>
      <c r="D36" s="35">
        <v>1</v>
      </c>
      <c r="E36" s="35">
        <v>0</v>
      </c>
      <c r="F36" s="35">
        <v>10</v>
      </c>
      <c r="G36" s="35">
        <v>0</v>
      </c>
      <c r="H36" s="36">
        <f t="shared" si="0"/>
        <v>34</v>
      </c>
      <c r="I36" s="35">
        <v>9</v>
      </c>
      <c r="J36" s="35">
        <v>10</v>
      </c>
      <c r="K36" s="35">
        <v>1</v>
      </c>
      <c r="L36" s="35">
        <v>0</v>
      </c>
      <c r="M36" s="35">
        <v>3</v>
      </c>
      <c r="N36" s="35">
        <v>0</v>
      </c>
      <c r="O36" s="36">
        <f t="shared" si="1"/>
        <v>23</v>
      </c>
      <c r="P36" s="36">
        <f t="shared" si="2"/>
        <v>57</v>
      </c>
      <c r="Q36" s="9" t="s">
        <v>32</v>
      </c>
      <c r="R36" s="7"/>
    </row>
    <row r="37" spans="1:23" x14ac:dyDescent="0.25">
      <c r="A37" s="30" t="s">
        <v>8</v>
      </c>
      <c r="B37" s="28">
        <v>42</v>
      </c>
      <c r="C37" s="28">
        <v>83</v>
      </c>
      <c r="D37" s="28">
        <v>1</v>
      </c>
      <c r="E37" s="28">
        <v>0</v>
      </c>
      <c r="F37" s="28">
        <v>40</v>
      </c>
      <c r="G37" s="28">
        <v>1</v>
      </c>
      <c r="H37" s="29">
        <f t="shared" si="0"/>
        <v>167</v>
      </c>
      <c r="I37" s="28">
        <v>38</v>
      </c>
      <c r="J37" s="28">
        <v>79</v>
      </c>
      <c r="K37" s="28">
        <v>0</v>
      </c>
      <c r="L37" s="28">
        <v>0</v>
      </c>
      <c r="M37" s="28">
        <v>40</v>
      </c>
      <c r="N37" s="28">
        <v>1</v>
      </c>
      <c r="O37" s="29">
        <f t="shared" si="1"/>
        <v>158</v>
      </c>
      <c r="P37" s="29">
        <f t="shared" si="2"/>
        <v>325</v>
      </c>
      <c r="Q37" s="9" t="s">
        <v>24</v>
      </c>
      <c r="R37" s="7"/>
    </row>
    <row r="38" spans="1:23" ht="15" customHeight="1" x14ac:dyDescent="0.25">
      <c r="A38" s="34" t="s">
        <v>66</v>
      </c>
      <c r="B38" s="35">
        <v>1</v>
      </c>
      <c r="C38" s="35">
        <v>1</v>
      </c>
      <c r="D38" s="35">
        <v>0</v>
      </c>
      <c r="E38" s="35">
        <v>0</v>
      </c>
      <c r="F38" s="35">
        <v>2</v>
      </c>
      <c r="G38" s="35">
        <v>1</v>
      </c>
      <c r="H38" s="36">
        <f t="shared" si="0"/>
        <v>5</v>
      </c>
      <c r="I38" s="35">
        <v>1</v>
      </c>
      <c r="J38" s="35">
        <v>1</v>
      </c>
      <c r="K38" s="35">
        <v>0</v>
      </c>
      <c r="L38" s="35">
        <v>0</v>
      </c>
      <c r="M38" s="35">
        <v>2</v>
      </c>
      <c r="N38" s="35">
        <v>1</v>
      </c>
      <c r="O38" s="36">
        <f t="shared" si="1"/>
        <v>5</v>
      </c>
      <c r="P38" s="36">
        <f t="shared" si="2"/>
        <v>10</v>
      </c>
      <c r="Q38" s="9" t="s">
        <v>61</v>
      </c>
      <c r="R38" s="7"/>
    </row>
    <row r="39" spans="1:23" x14ac:dyDescent="0.25">
      <c r="A39" s="30" t="s">
        <v>7</v>
      </c>
      <c r="B39" s="28">
        <v>2</v>
      </c>
      <c r="C39" s="28">
        <v>15</v>
      </c>
      <c r="D39" s="28">
        <v>0</v>
      </c>
      <c r="E39" s="28">
        <v>0</v>
      </c>
      <c r="F39" s="28">
        <v>6</v>
      </c>
      <c r="G39" s="28">
        <v>0</v>
      </c>
      <c r="H39" s="29">
        <f t="shared" si="0"/>
        <v>23</v>
      </c>
      <c r="I39" s="28">
        <v>2</v>
      </c>
      <c r="J39" s="28">
        <v>14</v>
      </c>
      <c r="K39" s="28">
        <v>0</v>
      </c>
      <c r="L39" s="28">
        <v>0</v>
      </c>
      <c r="M39" s="28">
        <v>6</v>
      </c>
      <c r="N39" s="28">
        <v>0</v>
      </c>
      <c r="O39" s="29">
        <f>SUM(I39:N39)</f>
        <v>22</v>
      </c>
      <c r="P39" s="29">
        <f t="shared" si="2"/>
        <v>45</v>
      </c>
      <c r="Q39" s="9" t="s">
        <v>19</v>
      </c>
      <c r="R39" s="7"/>
    </row>
    <row r="40" spans="1:23" ht="7.5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7"/>
      <c r="R40" s="7"/>
    </row>
    <row r="41" spans="1:23" x14ac:dyDescent="0.25">
      <c r="A41" s="31" t="s">
        <v>0</v>
      </c>
      <c r="B41" s="33">
        <f>SUM(B8:B39)</f>
        <v>274</v>
      </c>
      <c r="C41" s="33">
        <f t="shared" ref="C41:O41" si="3">SUM(C8:C39)</f>
        <v>1028</v>
      </c>
      <c r="D41" s="33">
        <f t="shared" si="3"/>
        <v>22</v>
      </c>
      <c r="E41" s="33">
        <f>SUM(E8:E39)</f>
        <v>2</v>
      </c>
      <c r="F41" s="33">
        <f t="shared" si="3"/>
        <v>372</v>
      </c>
      <c r="G41" s="33">
        <f t="shared" si="3"/>
        <v>11</v>
      </c>
      <c r="H41" s="33">
        <f t="shared" si="3"/>
        <v>1709</v>
      </c>
      <c r="I41" s="33">
        <f t="shared" si="3"/>
        <v>265</v>
      </c>
      <c r="J41" s="33">
        <f t="shared" si="3"/>
        <v>989</v>
      </c>
      <c r="K41" s="33">
        <f t="shared" si="3"/>
        <v>11</v>
      </c>
      <c r="L41" s="33">
        <f t="shared" si="3"/>
        <v>1</v>
      </c>
      <c r="M41" s="33">
        <f t="shared" si="3"/>
        <v>331</v>
      </c>
      <c r="N41" s="33">
        <f t="shared" si="3"/>
        <v>7</v>
      </c>
      <c r="O41" s="33">
        <f t="shared" si="3"/>
        <v>1604</v>
      </c>
      <c r="P41" s="33">
        <f>SUM(P8:P39)</f>
        <v>3313</v>
      </c>
      <c r="Q41" s="7"/>
      <c r="R41" s="7"/>
    </row>
    <row r="42" spans="1:23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 x14ac:dyDescent="0.25">
      <c r="A43" s="10" t="s">
        <v>84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 x14ac:dyDescent="0.25">
      <c r="A44" s="10" t="s">
        <v>85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 x14ac:dyDescent="0.25">
      <c r="A45" s="10" t="s">
        <v>86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 x14ac:dyDescent="0.25">
      <c r="A46" s="10" t="s">
        <v>87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 x14ac:dyDescent="0.25">
      <c r="A47" s="10" t="s">
        <v>88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 x14ac:dyDescent="0.25">
      <c r="A48" s="10" t="s">
        <v>89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 x14ac:dyDescent="0.25">
      <c r="U60" s="3"/>
      <c r="V60" s="3"/>
      <c r="W60" s="1"/>
    </row>
    <row r="61" spans="1:23" x14ac:dyDescent="0.25">
      <c r="U61" s="3"/>
      <c r="V61" s="3"/>
      <c r="W61" s="1"/>
    </row>
    <row r="62" spans="1:23" x14ac:dyDescent="0.25">
      <c r="U62" s="3"/>
      <c r="V62" s="3"/>
      <c r="W62" s="1"/>
    </row>
    <row r="63" spans="1:23" x14ac:dyDescent="0.25">
      <c r="U63" s="3"/>
      <c r="V63" s="3"/>
      <c r="W63" s="1"/>
    </row>
    <row r="64" spans="1:23" x14ac:dyDescent="0.25">
      <c r="U64" s="3"/>
      <c r="V64" s="3"/>
      <c r="W64" s="1"/>
    </row>
    <row r="65" spans="20:23" x14ac:dyDescent="0.25">
      <c r="U65" s="3"/>
      <c r="V65" s="3"/>
      <c r="W65" s="1"/>
    </row>
    <row r="66" spans="20:23" x14ac:dyDescent="0.25">
      <c r="U66" s="3"/>
      <c r="V66" s="3"/>
      <c r="W66" s="1"/>
    </row>
    <row r="67" spans="20:23" x14ac:dyDescent="0.25">
      <c r="U67" s="3"/>
      <c r="V67" s="3"/>
      <c r="W67" s="1"/>
    </row>
    <row r="68" spans="20:23" x14ac:dyDescent="0.25">
      <c r="U68" s="3"/>
      <c r="V68" s="3"/>
      <c r="W68" s="1"/>
    </row>
    <row r="69" spans="20:23" x14ac:dyDescent="0.25">
      <c r="U69" s="3"/>
      <c r="V69" s="3"/>
      <c r="W69" s="1"/>
    </row>
    <row r="70" spans="20:23" x14ac:dyDescent="0.25">
      <c r="U70" s="3"/>
      <c r="V70" s="3"/>
      <c r="W70" s="1"/>
    </row>
    <row r="71" spans="20:23" x14ac:dyDescent="0.25">
      <c r="W71" s="1"/>
    </row>
    <row r="72" spans="20:23" x14ac:dyDescent="0.25">
      <c r="W72" s="1"/>
    </row>
    <row r="73" spans="20:23" x14ac:dyDescent="0.25">
      <c r="W73" s="1"/>
    </row>
    <row r="74" spans="20:23" x14ac:dyDescent="0.25">
      <c r="W74" s="1"/>
    </row>
    <row r="75" spans="20:23" x14ac:dyDescent="0.25">
      <c r="T75" s="4"/>
      <c r="W75" s="1"/>
    </row>
    <row r="76" spans="20:23" x14ac:dyDescent="0.25">
      <c r="T76" s="5"/>
    </row>
  </sheetData>
  <mergeCells count="4">
    <mergeCell ref="B4:P4"/>
    <mergeCell ref="B5:H5"/>
    <mergeCell ref="I5:O5"/>
    <mergeCell ref="A4:A6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10.1.1</vt:lpstr>
      <vt:lpstr>10.1.2</vt:lpstr>
      <vt:lpstr>10.1.3</vt:lpstr>
      <vt:lpstr>10.1.4</vt:lpstr>
      <vt:lpstr>10.1.5</vt:lpstr>
      <vt:lpstr>10.1.6</vt:lpstr>
      <vt:lpstr>10.1.7</vt:lpstr>
      <vt:lpstr>10.1.8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 Flores Vivanco</cp:lastModifiedBy>
  <dcterms:created xsi:type="dcterms:W3CDTF">2011-01-07T16:40:54Z</dcterms:created>
  <dcterms:modified xsi:type="dcterms:W3CDTF">2021-02-04T00:01:05Z</dcterms:modified>
</cp:coreProperties>
</file>