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ística\Estadística Básica 2023\"/>
    </mc:Choice>
  </mc:AlternateContent>
  <xr:revisionPtr revIDLastSave="0" documentId="13_ncr:1_{D014EC4C-6B98-4F0A-A7F0-A8D3F3A07D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.1" sheetId="1" r:id="rId1"/>
    <sheet name="7.2" sheetId="2" r:id="rId2"/>
    <sheet name="7.3" sheetId="4" r:id="rId3"/>
  </sheets>
  <externalReferences>
    <externalReference r:id="rId4"/>
  </externalReferences>
  <definedNames>
    <definedName name="HypDateTimeFormat">"dd/mm/yy HH:MM:SS"</definedName>
    <definedName name="HypIntgFormat">"###0"</definedName>
    <definedName name="HypRealFormat">"#,##0.#####"</definedName>
    <definedName name="R_FlotaActivaTP_Capematerno">#REF!</definedName>
    <definedName name="R_FlotaActivaTP_Capepaterno">#REF!</definedName>
    <definedName name="R_FlotaActivaTP_Ccodpostal">#REF!</definedName>
    <definedName name="R_FlotaActivaTP_Ccoloniabarrio">#REF!</definedName>
    <definedName name="R_FlotaActivaTP_Cdescripcion">#REF!</definedName>
    <definedName name="R_FlotaActivaTP_Cdescripcion2">#REF!</definedName>
    <definedName name="R_FlotaActivaTP_Cdescripcion3">#REF!</definedName>
    <definedName name="R_FlotaActivaTP_Cdescripcion4">#REF!</definedName>
    <definedName name="R_FlotaActivaTP_Cdireccion">#REF!</definedName>
    <definedName name="R_FlotaActivaTP_Cdscclase">#REF!</definedName>
    <definedName name="R_FlotaActivaTP_Cdsccorta">#REF!</definedName>
    <definedName name="R_FlotaActivaTP_Cdsccsct">#REF!</definedName>
    <definedName name="R_FlotaActivaTP_Cdscdepartamento">#REF!</definedName>
    <definedName name="R_FlotaActivaTP_Cdscmarca">#REF!</definedName>
    <definedName name="R_FlotaActivaTP_Cdsctipo">#REF!</definedName>
    <definedName name="R_FlotaActivaTP_Cdsctipotramite">#REF!</definedName>
    <definedName name="R_FlotaActivaTP_Cniv">#REF!</definedName>
    <definedName name="R_FlotaActivaTP_Cnombre">#REF!</definedName>
    <definedName name="R_FlotaActivaTP_CNOMBREEMPRESA">#REF!</definedName>
    <definedName name="R_FlotaActivaTP_Cnumero">#REF!</definedName>
    <definedName name="R_FlotaActivaTP_Cplacaestatal">#REF!</definedName>
    <definedName name="R_FlotaActivaTP_Crazonsocial">#REF!</definedName>
    <definedName name="R_FlotaActivaTP_Crfc">#REF!</definedName>
    <definedName name="R_FlotaActivaTP_CSIT_PLACA">#REF!</definedName>
    <definedName name="R_FlotaActivaTP_Ctipopermisionario">#REF!</definedName>
    <definedName name="R_FlotaActivaTP_Ctiposervicio">#REF!</definedName>
    <definedName name="R_FlotaActivaTP_Cunidad">#REF!</definedName>
    <definedName name="R_FlotaActivaTP_Dalto">#REF!</definedName>
    <definedName name="R_FlotaActivaTP_Dancho">#REF!</definedName>
    <definedName name="R_FlotaActivaTP_Dcapacidad">#REF!</definedName>
    <definedName name="R_FlotaActivaTP_Dlargo">#REF!</definedName>
    <definedName name="R_FlotaActivaTP_Dtaltaensistema">#REF!</definedName>
    <definedName name="R_FlotaActivaTP_Icveempresa">#REF!</definedName>
    <definedName name="R_FlotaActivaTP_Icvetramite">#REF!</definedName>
    <definedName name="R_FlotaActivaTP_Icveunidadescapaci">#REF!</definedName>
    <definedName name="R_FlotaActivaTP_Icvevehiculo">#REF!</definedName>
    <definedName name="R_FlotaActivaTP_Imodelo">#REF!</definedName>
    <definedName name="R_FlotaActivaTP_Lactiva">#REF!</definedName>
    <definedName name="Resultados_Capematerno">[1]Resultados!#REF!</definedName>
    <definedName name="Resultados_Capepaterno">[1]Resultados!#REF!</definedName>
    <definedName name="Resultados_Ctipopermisionario2">[1]Resultados!#REF!</definedName>
    <definedName name="Resultados_nombre">[1]Resultados!#REF!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9" i="4" l="1"/>
  <c r="D39" i="4"/>
  <c r="E9" i="4"/>
  <c r="E24" i="4" l="1"/>
  <c r="E10" i="4"/>
  <c r="E33" i="4" l="1"/>
  <c r="B39" i="4" l="1"/>
  <c r="E36" i="4"/>
  <c r="E37" i="4"/>
  <c r="E21" i="4" l="1"/>
  <c r="E22" i="4"/>
  <c r="E23" i="4"/>
  <c r="E25" i="4"/>
  <c r="E26" i="4"/>
  <c r="E27" i="4"/>
  <c r="E28" i="4"/>
  <c r="E29" i="4"/>
  <c r="E30" i="4"/>
  <c r="E31" i="4"/>
  <c r="E32" i="4"/>
  <c r="E34" i="4"/>
  <c r="E35" i="4"/>
  <c r="E8" i="4"/>
  <c r="E11" i="4"/>
  <c r="E12" i="4"/>
  <c r="E14" i="4"/>
  <c r="E15" i="4"/>
  <c r="E13" i="4"/>
  <c r="E16" i="4"/>
  <c r="E17" i="4"/>
  <c r="E18" i="4"/>
  <c r="E19" i="4"/>
  <c r="E20" i="4"/>
  <c r="E7" i="4"/>
  <c r="E39" i="4" l="1"/>
  <c r="C12" i="1"/>
  <c r="D9" i="1" s="1"/>
  <c r="D10" i="1" l="1"/>
  <c r="D12" i="1" s="1"/>
  <c r="E14" i="2"/>
  <c r="F6" i="2" s="1"/>
  <c r="C14" i="2"/>
  <c r="D12" i="2" l="1"/>
  <c r="D8" i="2"/>
  <c r="F8" i="2"/>
  <c r="F12" i="2"/>
  <c r="F10" i="2"/>
  <c r="D6" i="2"/>
  <c r="D10" i="2"/>
  <c r="D14" i="2" l="1"/>
  <c r="F14" i="2"/>
</calcChain>
</file>

<file path=xl/sharedStrings.xml><?xml version="1.0" encoding="utf-8"?>
<sst xmlns="http://schemas.openxmlformats.org/spreadsheetml/2006/main" count="98" uniqueCount="91">
  <si>
    <t>Vehículo</t>
  </si>
  <si>
    <t>Clase</t>
  </si>
  <si>
    <t>%</t>
  </si>
  <si>
    <t>Camión de dos ejes</t>
  </si>
  <si>
    <t>Total</t>
  </si>
  <si>
    <t>Tipo de Empresa</t>
  </si>
  <si>
    <t>Estratos en Unidades</t>
  </si>
  <si>
    <t>Empresas</t>
  </si>
  <si>
    <t>Vehículos</t>
  </si>
  <si>
    <t>Hombre-Camión</t>
  </si>
  <si>
    <t>1  - 5</t>
  </si>
  <si>
    <t>Pequeña</t>
  </si>
  <si>
    <t>6  - 30</t>
  </si>
  <si>
    <t>Mediana</t>
  </si>
  <si>
    <t>31  - 100</t>
  </si>
  <si>
    <t>Grande</t>
  </si>
  <si>
    <t>Camioneta</t>
  </si>
  <si>
    <t>C</t>
  </si>
  <si>
    <t xml:space="preserve">Total </t>
  </si>
  <si>
    <t>Entidad Federativa</t>
  </si>
  <si>
    <t>CHIS</t>
  </si>
  <si>
    <t>DGO</t>
  </si>
  <si>
    <t>MEX</t>
  </si>
  <si>
    <t>JAL</t>
  </si>
  <si>
    <t>OAX</t>
  </si>
  <si>
    <t>SLP</t>
  </si>
  <si>
    <t>SON</t>
  </si>
  <si>
    <t>VER</t>
  </si>
  <si>
    <t>YUC</t>
  </si>
  <si>
    <t>Total Nacional</t>
  </si>
  <si>
    <t>Camión de tres ejes</t>
  </si>
  <si>
    <t>AGS</t>
  </si>
  <si>
    <t>BC</t>
  </si>
  <si>
    <t>CHIH</t>
  </si>
  <si>
    <t>COL</t>
  </si>
  <si>
    <t>GTO</t>
  </si>
  <si>
    <t>GRO</t>
  </si>
  <si>
    <t>HGO</t>
  </si>
  <si>
    <t>MICH</t>
  </si>
  <si>
    <t>MOR</t>
  </si>
  <si>
    <t>NL</t>
  </si>
  <si>
    <t>PUE</t>
  </si>
  <si>
    <t>QRO</t>
  </si>
  <si>
    <t>Qroo</t>
  </si>
  <si>
    <t>SIN</t>
  </si>
  <si>
    <t>7. Paquetería y Mensajería</t>
  </si>
  <si>
    <t xml:space="preserve">7.2 Estructura Empresarial de Paquetería y Mensajería  </t>
  </si>
  <si>
    <t>7.3  Unidades de Paquetería y Mensajería por Clase de Vehículo y Entidad Federativa</t>
  </si>
  <si>
    <t>Aguascalientes</t>
  </si>
  <si>
    <t>Baja California</t>
  </si>
  <si>
    <t>Chiapas</t>
  </si>
  <si>
    <t>Chihuahua</t>
  </si>
  <si>
    <t>Coahuila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</si>
  <si>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</si>
  <si>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</si>
  <si>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</si>
  <si>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</si>
  <si>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</si>
  <si>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</si>
  <si>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</si>
  <si>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</si>
  <si>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</si>
  <si>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</si>
  <si>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</si>
  <si>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</si>
  <si>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</si>
  <si>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</si>
  <si>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</si>
  <si>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</si>
  <si>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</si>
  <si>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Tamaulipas</t>
  </si>
  <si>
    <t>Veracruz</t>
  </si>
  <si>
    <t>Yucatán</t>
  </si>
  <si>
    <t>Zacatecas</t>
  </si>
  <si>
    <t>COAH</t>
  </si>
  <si>
    <t>ZAC</t>
  </si>
  <si>
    <t>7.1 Parque Vehicular de Paquetería y Mensajería  por Clase de Vehículo</t>
  </si>
  <si>
    <t>C-2</t>
  </si>
  <si>
    <t>C-3</t>
  </si>
  <si>
    <t>más de 100</t>
  </si>
  <si>
    <t>Ciudad de México</t>
  </si>
  <si>
    <t>CDMX</t>
  </si>
  <si>
    <t>Tabasco</t>
  </si>
  <si>
    <t>TAB</t>
  </si>
  <si>
    <t>TAMS</t>
  </si>
  <si>
    <t>Campeche</t>
  </si>
  <si>
    <t>CAMP</t>
  </si>
  <si>
    <t>Nayarit</t>
  </si>
  <si>
    <t>NAY</t>
  </si>
  <si>
    <t>Baja California Sur</t>
  </si>
  <si>
    <t>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</si>
</sst>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</cellStyleXfs>
  <cellXfs count="49">
    <xf numFmtId="0" fontId="0" fillId="0" borderId="0" xfId="0"/>
    <xf numFmtId="0" fontId="18" fillId="0" borderId="0" xfId="0" applyFont="1"/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23" fillId="33" borderId="0" xfId="0" applyFont="1" applyFill="1"/>
    <xf numFmtId="3" fontId="24" fillId="33" borderId="0" xfId="0" applyNumberFormat="1" applyFont="1" applyFill="1" applyAlignment="1">
      <alignment horizontal="center" wrapText="1"/>
    </xf>
    <xf numFmtId="165" fontId="24" fillId="33" borderId="0" xfId="0" applyNumberFormat="1" applyFont="1" applyFill="1" applyAlignment="1">
      <alignment horizontal="center" wrapText="1"/>
    </xf>
    <xf numFmtId="0" fontId="24" fillId="33" borderId="0" xfId="0" applyFont="1" applyFill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0" fontId="26" fillId="0" borderId="0" xfId="0" applyFont="1"/>
    <xf numFmtId="0" fontId="17" fillId="0" borderId="0" xfId="0" applyFont="1"/>
    <xf numFmtId="0" fontId="27" fillId="0" borderId="0" xfId="0" applyFont="1"/>
    <xf numFmtId="0" fontId="28" fillId="0" borderId="0" xfId="0" applyFont="1"/>
    <xf numFmtId="0" fontId="0" fillId="33" borderId="0" xfId="0" applyFill="1"/>
    <xf numFmtId="0" fontId="16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3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0" fontId="0" fillId="33" borderId="0" xfId="0" applyFill="1" applyAlignment="1">
      <alignment horizontal="center"/>
    </xf>
    <xf numFmtId="0" fontId="20" fillId="0" borderId="0" xfId="0" applyFont="1"/>
    <xf numFmtId="3" fontId="0" fillId="0" borderId="0" xfId="0" applyNumberFormat="1" applyAlignment="1">
      <alignment horizontal="center"/>
    </xf>
    <xf numFmtId="3" fontId="0" fillId="33" borderId="0" xfId="0" applyNumberFormat="1" applyFill="1"/>
    <xf numFmtId="0" fontId="23" fillId="33" borderId="0" xfId="0" applyFont="1" applyFill="1" applyAlignment="1">
      <alignment horizontal="center" vertical="center"/>
    </xf>
    <xf numFmtId="0" fontId="19" fillId="34" borderId="0" xfId="26" applyFont="1" applyFill="1" applyAlignment="1">
      <alignment horizontal="center" vertical="center" wrapText="1"/>
    </xf>
    <xf numFmtId="3" fontId="19" fillId="34" borderId="0" xfId="26" applyNumberFormat="1" applyFont="1" applyFill="1" applyAlignment="1">
      <alignment horizontal="center" vertical="center" wrapText="1"/>
    </xf>
    <xf numFmtId="164" fontId="19" fillId="34" borderId="0" xfId="26" applyNumberFormat="1" applyFont="1" applyFill="1" applyAlignment="1">
      <alignment horizontal="center" vertical="center" wrapText="1"/>
    </xf>
    <xf numFmtId="0" fontId="13" fillId="34" borderId="0" xfId="0" applyFont="1" applyFill="1" applyAlignment="1">
      <alignment horizontal="center"/>
    </xf>
    <xf numFmtId="3" fontId="13" fillId="34" borderId="0" xfId="0" applyNumberFormat="1" applyFont="1" applyFill="1" applyAlignment="1">
      <alignment horizontal="center"/>
    </xf>
    <xf numFmtId="0" fontId="21" fillId="35" borderId="0" xfId="0" applyFont="1" applyFill="1"/>
    <xf numFmtId="0" fontId="21" fillId="35" borderId="0" xfId="0" applyFont="1" applyFill="1" applyAlignment="1">
      <alignment horizontal="center"/>
    </xf>
    <xf numFmtId="3" fontId="20" fillId="35" borderId="0" xfId="0" applyNumberFormat="1" applyFont="1" applyFill="1" applyAlignment="1">
      <alignment horizontal="center"/>
    </xf>
    <xf numFmtId="164" fontId="20" fillId="35" borderId="0" xfId="0" applyNumberFormat="1" applyFont="1" applyFill="1" applyAlignment="1">
      <alignment horizontal="center"/>
    </xf>
    <xf numFmtId="3" fontId="25" fillId="34" borderId="0" xfId="26" applyNumberFormat="1" applyFont="1" applyFill="1" applyBorder="1" applyAlignment="1">
      <alignment horizontal="center" vertical="center"/>
    </xf>
    <xf numFmtId="3" fontId="25" fillId="34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vertical="center"/>
    </xf>
    <xf numFmtId="0" fontId="23" fillId="35" borderId="0" xfId="0" applyFont="1" applyFill="1"/>
    <xf numFmtId="0" fontId="23" fillId="35" borderId="0" xfId="0" applyFont="1" applyFill="1" applyAlignment="1">
      <alignment horizontal="center" vertical="center"/>
    </xf>
    <xf numFmtId="3" fontId="24" fillId="35" borderId="0" xfId="0" applyNumberFormat="1" applyFont="1" applyFill="1" applyAlignment="1">
      <alignment horizontal="center" wrapText="1"/>
    </xf>
    <xf numFmtId="165" fontId="24" fillId="35" borderId="0" xfId="0" applyNumberFormat="1" applyFont="1" applyFill="1" applyAlignment="1">
      <alignment horizontal="center" wrapText="1"/>
    </xf>
    <xf numFmtId="0" fontId="16" fillId="35" borderId="0" xfId="0" applyFont="1" applyFill="1"/>
    <xf numFmtId="3" fontId="0" fillId="35" borderId="0" xfId="0" applyNumberFormat="1" applyFill="1" applyAlignment="1">
      <alignment horizontal="center"/>
    </xf>
    <xf numFmtId="3" fontId="16" fillId="35" borderId="0" xfId="0" applyNumberFormat="1" applyFont="1" applyFill="1" applyAlignment="1">
      <alignment horizontal="center"/>
    </xf>
    <xf numFmtId="3" fontId="16" fillId="0" borderId="0" xfId="0" applyNumberFormat="1" applyFont="1" applyAlignment="1">
      <alignment horizontal="center"/>
    </xf>
    <xf numFmtId="0" fontId="13" fillId="34" borderId="0" xfId="0" applyFont="1" applyFill="1" applyAlignment="1">
      <alignment horizontal="center" vertical="center" wrapText="1"/>
    </xf>
    <xf numFmtId="0" fontId="13" fillId="34" borderId="0" xfId="0" applyFont="1" applyFill="1" applyAlignment="1">
      <alignment horizontal="center" vertical="center"/>
    </xf>
  </cellXfs>
  <cellStyles count="49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 xr:uid="{00000000-0005-0000-0000-00001F000000}"/>
    <cellStyle name="Neutral" xfId="8" builtinId="28" customBuiltin="1"/>
    <cellStyle name="Normal" xfId="0" builtinId="0"/>
    <cellStyle name="Normal 2" xfId="42" xr:uid="{00000000-0005-0000-0000-000022000000}"/>
    <cellStyle name="Normal 2 2" xfId="44" xr:uid="{00000000-0005-0000-0000-000023000000}"/>
    <cellStyle name="Normal 2 3" xfId="48" xr:uid="{00000000-0005-0000-0000-000024000000}"/>
    <cellStyle name="Normal 3" xfId="45" xr:uid="{00000000-0005-0000-0000-000025000000}"/>
    <cellStyle name="Normal 4" xfId="46" xr:uid="{00000000-0005-0000-0000-000026000000}"/>
    <cellStyle name="Normal 4 2" xfId="47" xr:uid="{00000000-0005-0000-0000-000027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del Parque Vehicular de Paquetería y Mensajería por Clase 2023</a:t>
            </a:r>
            <a:endParaRPr lang="es-ES" sz="1200"/>
          </a:p>
        </c:rich>
      </c:tx>
      <c:layout>
        <c:manualLayout>
          <c:xMode val="edge"/>
          <c:yMode val="edge"/>
          <c:x val="0.1667222222222222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995844269466313E-2"/>
          <c:y val="0.17129629629629681"/>
          <c:w val="0.49166666666666742"/>
          <c:h val="0.81944444444444464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49C2-40AA-A949-4A08A9A31470}"/>
              </c:ext>
            </c:extLst>
          </c:dPt>
          <c:dPt>
            <c:idx val="1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  <a:alpha val="98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9C2-40AA-A949-4A08A9A31470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49C2-40AA-A949-4A08A9A3147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73.1%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9C2-40AA-A949-4A08A9A3147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C2-40AA-A949-4A08A9A3147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26.9%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9C2-40AA-A949-4A08A9A314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'7.1'!$A$8:$A$10</c:f>
              <c:strCache>
                <c:ptCount val="3"/>
                <c:pt idx="0">
                  <c:v>Camión de dos ejes</c:v>
                </c:pt>
                <c:pt idx="1">
                  <c:v>Camión de tres ejes</c:v>
                </c:pt>
                <c:pt idx="2">
                  <c:v>Camioneta</c:v>
                </c:pt>
              </c:strCache>
            </c:strRef>
          </c:cat>
          <c:val>
            <c:numRef>
              <c:f>'7.1'!$D$8:$D$10</c:f>
              <c:numCache>
                <c:formatCode>0.0</c:formatCode>
                <c:ptCount val="3"/>
                <c:pt idx="0">
                  <c:v>73.099999999999994</c:v>
                </c:pt>
                <c:pt idx="1">
                  <c:v>2.6824034334763949E-2</c:v>
                </c:pt>
                <c:pt idx="2">
                  <c:v>26.931330472103003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C2-40AA-A949-4A08A9A31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8081977252843406"/>
          <c:y val="0.38368328958880138"/>
          <c:w val="0.28614829396325459"/>
          <c:h val="0.25960739282589679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Estructura Empresarial del Autotransporte </a:t>
            </a:r>
          </a:p>
          <a:p>
            <a:pPr>
              <a:defRPr lang="es-ES" sz="1200"/>
            </a:pPr>
            <a:r>
              <a:rPr lang="es-ES" sz="1200" b="1" i="0" baseline="0"/>
              <a:t>de Paquetería y Mensajería 2023</a:t>
            </a:r>
          </a:p>
        </c:rich>
      </c:tx>
      <c:layout>
        <c:manualLayout>
          <c:xMode val="edge"/>
          <c:yMode val="edge"/>
          <c:x val="0.233521204586269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242E-2"/>
          <c:y val="0.14414414414414414"/>
          <c:w val="0.8815517139304957"/>
          <c:h val="0.68445201106618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'7.2'!$C$4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('7.2'!$A$6,'7.2'!$A$8,'7.2'!$A$10,'7.2'!$A$12)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('7.2'!$C$6,'7.2'!$C$8,'7.2'!$C$10,'7.2'!$C$12)</c:f>
              <c:numCache>
                <c:formatCode>#,##0</c:formatCode>
                <c:ptCount val="4"/>
                <c:pt idx="0">
                  <c:v>1325</c:v>
                </c:pt>
                <c:pt idx="1">
                  <c:v>174</c:v>
                </c:pt>
                <c:pt idx="2">
                  <c:v>20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8-4FDB-99E2-05832EBFC6A5}"/>
            </c:ext>
          </c:extLst>
        </c:ser>
        <c:ser>
          <c:idx val="1"/>
          <c:order val="1"/>
          <c:tx>
            <c:strRef>
              <c:f>'7.2'!$E$4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('7.2'!$A$6,'7.2'!$A$8,'7.2'!$A$10,'7.2'!$A$12)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('7.2'!$E$6,'7.2'!$E$8,'7.2'!$E$10,'7.2'!$E$12)</c:f>
              <c:numCache>
                <c:formatCode>#,##0</c:formatCode>
                <c:ptCount val="4"/>
                <c:pt idx="0">
                  <c:v>2256</c:v>
                </c:pt>
                <c:pt idx="1">
                  <c:v>1998</c:v>
                </c:pt>
                <c:pt idx="2">
                  <c:v>1000</c:v>
                </c:pt>
                <c:pt idx="3">
                  <c:v>2202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F8-4FDB-99E2-05832EBFC6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8001024"/>
        <c:axId val="28002560"/>
      </c:barChart>
      <c:catAx>
        <c:axId val="28001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8002560"/>
        <c:crosses val="autoZero"/>
        <c:auto val="1"/>
        <c:lblAlgn val="ctr"/>
        <c:lblOffset val="100"/>
        <c:noMultiLvlLbl val="0"/>
      </c:catAx>
      <c:valAx>
        <c:axId val="2800256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8001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12"/>
          <c:y val="0.91854543519897947"/>
          <c:w val="0.3067487616679504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Participación de las Empresas en la Estructura Empresarial de Paquetería y Mensajería 2023</a:t>
            </a:r>
          </a:p>
        </c:rich>
      </c:tx>
      <c:layout>
        <c:manualLayout>
          <c:xMode val="edge"/>
          <c:yMode val="edge"/>
          <c:x val="0.15243044619422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24537037037037038"/>
          <c:w val="0.45277777777777778"/>
          <c:h val="0.75462962962962965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80C3-451E-BFDE-B216E65C3459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0C3-451E-BFDE-B216E65C3459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80C3-451E-BFDE-B216E65C3459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80C3-451E-BFDE-B216E65C345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86.9%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0C3-451E-BFDE-B216E65C345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11.4%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0C3-451E-BFDE-B216E65C345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80C3-451E-BFDE-B216E65C3459}"/>
                </c:ext>
              </c:extLst>
            </c:dLbl>
            <c:dLbl>
              <c:idx val="3"/>
              <c:layout>
                <c:manualLayout>
                  <c:x val="5.8418744531933506E-2"/>
                  <c:y val="-4.353310002916301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80C3-451E-BFDE-B216E65C3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('7.2'!$A$6,'7.2'!$A$8,'7.2'!$A$10,'7.2'!$A$12)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('7.2'!$D$6,'7.2'!$D$8,'7.2'!$D$10,'7.2'!$D$12)</c:f>
              <c:numCache>
                <c:formatCode>#,##0.0</c:formatCode>
                <c:ptCount val="4"/>
                <c:pt idx="0">
                  <c:v>86.885245901639351</c:v>
                </c:pt>
                <c:pt idx="1">
                  <c:v>11.409836065573771</c:v>
                </c:pt>
                <c:pt idx="2">
                  <c:v>1.3114754098360655</c:v>
                </c:pt>
                <c:pt idx="3">
                  <c:v>0.39344262295081966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3-451E-BFDE-B216E65C3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18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Participación de los Vehículos en la Estructura Empresarial de Paquetería y Mensajería 2023</a:t>
            </a:r>
          </a:p>
        </c:rich>
      </c:tx>
      <c:layout>
        <c:manualLayout>
          <c:xMode val="edge"/>
          <c:yMode val="edge"/>
          <c:x val="0.1774304461942262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2514435695538125E-2"/>
          <c:y val="0.20370370370370369"/>
          <c:w val="0.46111111111111114"/>
          <c:h val="0.76851851851851938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explosion val="16"/>
            <c:spPr>
              <a:solidFill>
                <a:schemeClr val="accent2">
                  <a:alpha val="97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5D0-4277-A951-1BBB7E0CF5B2}"/>
              </c:ext>
            </c:extLst>
          </c:dPt>
          <c:dPt>
            <c:idx val="1"/>
            <c:bubble3D val="0"/>
            <c:explosion val="18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5D0-4277-A951-1BBB7E0CF5B2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15D0-4277-A951-1BBB7E0CF5B2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15D0-4277-A951-1BBB7E0CF5B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30.3%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5D0-4277-A951-1BBB7E0CF5B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26.8%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5D0-4277-A951-1BBB7E0CF5B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13.4%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15D0-4277-A951-1BBB7E0CF5B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29.5%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5D0-4277-A951-1BBB7E0CF5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('7.2'!$A$6,'7.2'!$A$8,'7.2'!$A$10,'7.2'!$A$12)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('7.2'!$F$6,'7.2'!$F$8,'7.2'!$F$10,'7.2'!$F$12)</c:f>
              <c:numCache>
                <c:formatCode>#,##0.0</c:formatCode>
                <c:ptCount val="4"/>
                <c:pt idx="0">
                  <c:v>30.257510729613735</c:v>
                </c:pt>
                <c:pt idx="1">
                  <c:v>26.797210300429185</c:v>
                </c:pt>
                <c:pt idx="2">
                  <c:v>13.412017167381974</c:v>
                </c:pt>
                <c:pt idx="3">
                  <c:v>29.533261802575108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D0-4277-A951-1BBB7E0CF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237"/>
          <c:y val="0.36034339457567832"/>
          <c:w val="0.23716535433070871"/>
          <c:h val="0.33486876640420038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 Vehicular de</a:t>
            </a:r>
            <a:r>
              <a:rPr lang="es-ES" sz="1200" baseline="0"/>
              <a:t> Paquetería y Mensajería </a:t>
            </a:r>
            <a:r>
              <a:rPr lang="es-ES" sz="1200"/>
              <a:t>por Clase</a:t>
            </a:r>
            <a:r>
              <a:rPr lang="es-ES" sz="1200" baseline="0"/>
              <a:t> de Vehículo y Entidad Federativa 2023</a:t>
            </a:r>
            <a:endParaRPr lang="es-ES" sz="1200"/>
          </a:p>
        </c:rich>
      </c:tx>
      <c:layout>
        <c:manualLayout>
          <c:xMode val="edge"/>
          <c:yMode val="edge"/>
          <c:x val="0.11708413806764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865241330253972E-2"/>
          <c:y val="0.14860839364776396"/>
          <c:w val="0.90397752596534287"/>
          <c:h val="0.64016083848104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'7.3'!$B$4:$B$5</c:f>
              <c:strCache>
                <c:ptCount val="2"/>
                <c:pt idx="0">
                  <c:v>C-2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'7.3'!$F$7:$F$37</c:f>
              <c:strCache>
                <c:ptCount val="31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VER</c:v>
                </c:pt>
                <c:pt idx="29">
                  <c:v>YUC</c:v>
                </c:pt>
                <c:pt idx="30">
                  <c:v>ZAC</c:v>
                </c:pt>
              </c:strCache>
            </c:strRef>
          </c:cat>
          <c:val>
            <c:numRef>
              <c:f>'7.3'!$B$7:$B$37</c:f>
              <c:numCache>
                <c:formatCode>#,##0</c:formatCode>
                <c:ptCount val="31"/>
                <c:pt idx="0">
                  <c:v>18</c:v>
                </c:pt>
                <c:pt idx="1">
                  <c:v>28</c:v>
                </c:pt>
                <c:pt idx="2">
                  <c:v>4</c:v>
                </c:pt>
                <c:pt idx="3">
                  <c:v>2</c:v>
                </c:pt>
                <c:pt idx="4">
                  <c:v>41</c:v>
                </c:pt>
                <c:pt idx="5">
                  <c:v>100</c:v>
                </c:pt>
                <c:pt idx="6">
                  <c:v>3711</c:v>
                </c:pt>
                <c:pt idx="7">
                  <c:v>16</c:v>
                </c:pt>
                <c:pt idx="8">
                  <c:v>4</c:v>
                </c:pt>
                <c:pt idx="9">
                  <c:v>1</c:v>
                </c:pt>
                <c:pt idx="10">
                  <c:v>170</c:v>
                </c:pt>
                <c:pt idx="11">
                  <c:v>123</c:v>
                </c:pt>
                <c:pt idx="12">
                  <c:v>18</c:v>
                </c:pt>
                <c:pt idx="13">
                  <c:v>14</c:v>
                </c:pt>
                <c:pt idx="14">
                  <c:v>202</c:v>
                </c:pt>
                <c:pt idx="15">
                  <c:v>30</c:v>
                </c:pt>
                <c:pt idx="16">
                  <c:v>8</c:v>
                </c:pt>
                <c:pt idx="17">
                  <c:v>3</c:v>
                </c:pt>
                <c:pt idx="18">
                  <c:v>221</c:v>
                </c:pt>
                <c:pt idx="19">
                  <c:v>5</c:v>
                </c:pt>
                <c:pt idx="20">
                  <c:v>48</c:v>
                </c:pt>
                <c:pt idx="21">
                  <c:v>202</c:v>
                </c:pt>
                <c:pt idx="22">
                  <c:v>5</c:v>
                </c:pt>
                <c:pt idx="23">
                  <c:v>76</c:v>
                </c:pt>
                <c:pt idx="24">
                  <c:v>254</c:v>
                </c:pt>
                <c:pt idx="25">
                  <c:v>8</c:v>
                </c:pt>
                <c:pt idx="26">
                  <c:v>10</c:v>
                </c:pt>
                <c:pt idx="27">
                  <c:v>54</c:v>
                </c:pt>
                <c:pt idx="28">
                  <c:v>13</c:v>
                </c:pt>
                <c:pt idx="29">
                  <c:v>56</c:v>
                </c:pt>
                <c:pt idx="3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07-4ADB-AB50-991FFA9C6484}"/>
            </c:ext>
          </c:extLst>
        </c:ser>
        <c:ser>
          <c:idx val="1"/>
          <c:order val="1"/>
          <c:tx>
            <c:strRef>
              <c:f>'7.3'!$C$4:$C$5</c:f>
              <c:strCache>
                <c:ptCount val="2"/>
                <c:pt idx="0">
                  <c:v>C-3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'7.3'!$F$7:$F$37</c:f>
              <c:strCache>
                <c:ptCount val="31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VER</c:v>
                </c:pt>
                <c:pt idx="29">
                  <c:v>YUC</c:v>
                </c:pt>
                <c:pt idx="30">
                  <c:v>ZAC</c:v>
                </c:pt>
              </c:strCache>
            </c:strRef>
          </c:cat>
          <c:val>
            <c:numRef>
              <c:f>'7.3'!$C$7:$C$37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07-4ADB-AB50-991FFA9C6484}"/>
            </c:ext>
          </c:extLst>
        </c:ser>
        <c:ser>
          <c:idx val="2"/>
          <c:order val="2"/>
          <c:tx>
            <c:strRef>
              <c:f>'7.3'!$D$4:$D$5</c:f>
              <c:strCache>
                <c:ptCount val="2"/>
                <c:pt idx="0">
                  <c:v>Camioneta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'7.3'!$F$7:$F$37</c:f>
              <c:strCache>
                <c:ptCount val="31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VER</c:v>
                </c:pt>
                <c:pt idx="29">
                  <c:v>YUC</c:v>
                </c:pt>
                <c:pt idx="30">
                  <c:v>ZAC</c:v>
                </c:pt>
              </c:strCache>
            </c:strRef>
          </c:cat>
          <c:val>
            <c:numRef>
              <c:f>'7.3'!$D$7:$D$37</c:f>
              <c:numCache>
                <c:formatCode>#,##0</c:formatCode>
                <c:ptCount val="31"/>
                <c:pt idx="0">
                  <c:v>0</c:v>
                </c:pt>
                <c:pt idx="1">
                  <c:v>60</c:v>
                </c:pt>
                <c:pt idx="2">
                  <c:v>25</c:v>
                </c:pt>
                <c:pt idx="3">
                  <c:v>0</c:v>
                </c:pt>
                <c:pt idx="4">
                  <c:v>1</c:v>
                </c:pt>
                <c:pt idx="5">
                  <c:v>48</c:v>
                </c:pt>
                <c:pt idx="6">
                  <c:v>678</c:v>
                </c:pt>
                <c:pt idx="7">
                  <c:v>7</c:v>
                </c:pt>
                <c:pt idx="8">
                  <c:v>4</c:v>
                </c:pt>
                <c:pt idx="9">
                  <c:v>2</c:v>
                </c:pt>
                <c:pt idx="10">
                  <c:v>346</c:v>
                </c:pt>
                <c:pt idx="11">
                  <c:v>1</c:v>
                </c:pt>
                <c:pt idx="12">
                  <c:v>19</c:v>
                </c:pt>
                <c:pt idx="13">
                  <c:v>3</c:v>
                </c:pt>
                <c:pt idx="14">
                  <c:v>414</c:v>
                </c:pt>
                <c:pt idx="15">
                  <c:v>12</c:v>
                </c:pt>
                <c:pt idx="16">
                  <c:v>8</c:v>
                </c:pt>
                <c:pt idx="17">
                  <c:v>0</c:v>
                </c:pt>
                <c:pt idx="18">
                  <c:v>49</c:v>
                </c:pt>
                <c:pt idx="19">
                  <c:v>65</c:v>
                </c:pt>
                <c:pt idx="20">
                  <c:v>58</c:v>
                </c:pt>
                <c:pt idx="21">
                  <c:v>6</c:v>
                </c:pt>
                <c:pt idx="22">
                  <c:v>7</c:v>
                </c:pt>
                <c:pt idx="23">
                  <c:v>12</c:v>
                </c:pt>
                <c:pt idx="24">
                  <c:v>21</c:v>
                </c:pt>
                <c:pt idx="25">
                  <c:v>29</c:v>
                </c:pt>
                <c:pt idx="26">
                  <c:v>31</c:v>
                </c:pt>
                <c:pt idx="27">
                  <c:v>38</c:v>
                </c:pt>
                <c:pt idx="28">
                  <c:v>31</c:v>
                </c:pt>
                <c:pt idx="29">
                  <c:v>26</c:v>
                </c:pt>
                <c:pt idx="3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07-4ADB-AB50-991FFA9C6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486016"/>
        <c:axId val="84487552"/>
      </c:barChart>
      <c:catAx>
        <c:axId val="8448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b="1"/>
            </a:pPr>
            <a:endParaRPr lang="es-MX"/>
          </a:p>
        </c:txPr>
        <c:crossAx val="84487552"/>
        <c:crosses val="autoZero"/>
        <c:auto val="1"/>
        <c:lblAlgn val="ctr"/>
        <c:lblOffset val="100"/>
        <c:noMultiLvlLbl val="0"/>
      </c:catAx>
      <c:valAx>
        <c:axId val="8448755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4486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39038730793299"/>
          <c:y val="0.91881969299292132"/>
          <c:w val="0.28761271907906882"/>
          <c:h val="8.1180307007078664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666750</xdr:colOff>
      <xdr:row>5</xdr:row>
      <xdr:rowOff>57150</xdr:rowOff>
    </xdr:from>
    <xdr:to>
      <xdr:col>10</xdr:col>
      <xdr:colOff>333375</xdr:colOff>
      <xdr:row>21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838200</xdr:colOff>
      <xdr:row>19</xdr:row>
      <xdr:rowOff>180975</xdr:rowOff>
    </xdr:from>
    <xdr:to>
      <xdr:col>10</xdr:col>
      <xdr:colOff>485775</xdr:colOff>
      <xdr:row>34</xdr:row>
      <xdr:rowOff>66675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6</xdr:row>
      <xdr:rowOff>9524</xdr:rowOff>
    </xdr:from>
    <xdr:to>
      <xdr:col>13</xdr:col>
      <xdr:colOff>19049</xdr:colOff>
      <xdr:row>20</xdr:row>
      <xdr:rowOff>171449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gutierg/Mis%20documentos/Boletin%20Semanal%202012/Archivos%20Fuente/Transporte%20Privado%202012/Transporte%20Privado_20%20al%2024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s"/>
      <sheetName val="Tabla"/>
      <sheetName val="Parque Vehicular"/>
      <sheetName val="Estructura Empresarial"/>
      <sheetName val="ESTRUCTUR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0"/>
  <sheetViews>
    <sheetView tabSelected="1" workbookViewId="0">
      <selection activeCell="D56" sqref="D56"/>
    </sheetView>
  </sheetViews>
  <sheetFormatPr baseColWidth="10" defaultRowHeight="15" x14ac:dyDescent="0.25"/>
  <cols>
    <col min="1" max="1" width="22.42578125" customWidth="1"/>
    <col min="3" max="3" width="14.28515625" customWidth="1"/>
    <col min="6" max="6" width="27.85546875" customWidth="1"/>
  </cols>
  <sheetData>
    <row r="2" spans="1:6" ht="17.25" x14ac:dyDescent="0.3">
      <c r="A2" s="14" t="s">
        <v>45</v>
      </c>
      <c r="B2" s="15"/>
      <c r="C2" s="15"/>
    </row>
    <row r="3" spans="1:6" ht="15.75" x14ac:dyDescent="0.25">
      <c r="A3" s="1"/>
    </row>
    <row r="4" spans="1:6" ht="17.25" x14ac:dyDescent="0.3">
      <c r="A4" s="14" t="s">
        <v>76</v>
      </c>
      <c r="B4" s="15"/>
      <c r="C4" s="15"/>
      <c r="D4" s="15"/>
      <c r="E4" s="15"/>
    </row>
    <row r="6" spans="1:6" ht="31.5" x14ac:dyDescent="0.25">
      <c r="A6" s="27" t="s">
        <v>0</v>
      </c>
      <c r="B6" s="27" t="s">
        <v>1</v>
      </c>
      <c r="C6" s="28" t="s">
        <v>29</v>
      </c>
      <c r="D6" s="29" t="s">
        <v>2</v>
      </c>
    </row>
    <row r="7" spans="1:6" ht="9" customHeight="1" x14ac:dyDescent="0.25">
      <c r="A7" s="2"/>
      <c r="B7" s="3"/>
      <c r="C7" s="4"/>
      <c r="D7" s="4"/>
    </row>
    <row r="8" spans="1:6" x14ac:dyDescent="0.25">
      <c r="A8" s="32" t="s">
        <v>3</v>
      </c>
      <c r="B8" s="33" t="s">
        <v>77</v>
      </c>
      <c r="C8" s="34">
        <v>5446</v>
      </c>
      <c r="D8" s="35">
        <v>73.099999999999994</v>
      </c>
    </row>
    <row r="9" spans="1:6" x14ac:dyDescent="0.25">
      <c r="A9" s="18" t="s">
        <v>30</v>
      </c>
      <c r="B9" s="19" t="s">
        <v>78</v>
      </c>
      <c r="C9" s="20">
        <v>2</v>
      </c>
      <c r="D9" s="21">
        <f>C9*100/C12</f>
        <v>2.6824034334763949E-2</v>
      </c>
    </row>
    <row r="10" spans="1:6" x14ac:dyDescent="0.25">
      <c r="A10" s="32" t="s">
        <v>16</v>
      </c>
      <c r="B10" s="33" t="s">
        <v>17</v>
      </c>
      <c r="C10" s="34">
        <v>2008</v>
      </c>
      <c r="D10" s="35">
        <f>C10*100/C12</f>
        <v>26.931330472103003</v>
      </c>
      <c r="F10" s="5"/>
    </row>
    <row r="11" spans="1:6" ht="9" customHeight="1" x14ac:dyDescent="0.25">
      <c r="A11" s="16"/>
      <c r="B11" s="16"/>
      <c r="C11" s="16"/>
      <c r="D11" s="16"/>
      <c r="F11" s="5"/>
    </row>
    <row r="12" spans="1:6" x14ac:dyDescent="0.25">
      <c r="A12" s="30" t="s">
        <v>4</v>
      </c>
      <c r="B12" s="30"/>
      <c r="C12" s="31">
        <f>SUM(C8:C10)</f>
        <v>7456</v>
      </c>
      <c r="D12" s="31">
        <f>SUM(D8:D10)</f>
        <v>100.05815450643776</v>
      </c>
      <c r="F12" s="5"/>
    </row>
    <row r="13" spans="1:6" x14ac:dyDescent="0.25">
      <c r="F13" s="5"/>
    </row>
    <row r="14" spans="1:6" x14ac:dyDescent="0.25">
      <c r="F14" s="5"/>
    </row>
    <row r="15" spans="1:6" x14ac:dyDescent="0.25">
      <c r="F15" s="5"/>
    </row>
    <row r="16" spans="1:6" x14ac:dyDescent="0.25">
      <c r="F16" s="5"/>
    </row>
    <row r="17" spans="6:6" x14ac:dyDescent="0.25">
      <c r="F17" s="5"/>
    </row>
    <row r="18" spans="6:6" x14ac:dyDescent="0.25">
      <c r="F18" s="5"/>
    </row>
    <row r="19" spans="6:6" x14ac:dyDescent="0.25">
      <c r="F19" s="5"/>
    </row>
    <row r="20" spans="6:6" hidden="1" x14ac:dyDescent="0.25">
      <c r="F20" s="5"/>
    </row>
    <row r="21" spans="6:6" hidden="1" x14ac:dyDescent="0.25">
      <c r="F21" s="5"/>
    </row>
    <row r="22" spans="6:6" x14ac:dyDescent="0.25">
      <c r="F22" s="5"/>
    </row>
    <row r="23" spans="6:6" x14ac:dyDescent="0.25">
      <c r="F23" s="5"/>
    </row>
    <row r="24" spans="6:6" hidden="1" x14ac:dyDescent="0.25"/>
    <row r="25" spans="6:6" hidden="1" x14ac:dyDescent="0.25"/>
    <row r="26" spans="6:6" hidden="1" x14ac:dyDescent="0.25"/>
    <row r="27" spans="6:6" hidden="1" x14ac:dyDescent="0.25"/>
    <row r="29" spans="6:6" hidden="1" x14ac:dyDescent="0.25"/>
    <row r="30" spans="6:6" hidden="1" x14ac:dyDescent="0.25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50"/>
  <sheetViews>
    <sheetView workbookViewId="0">
      <selection activeCell="A70" sqref="A70"/>
    </sheetView>
  </sheetViews>
  <sheetFormatPr baseColWidth="10" defaultRowHeight="15" x14ac:dyDescent="0.25"/>
  <cols>
    <col min="1" max="1" width="24.42578125" customWidth="1"/>
    <col min="2" max="2" width="15.140625" customWidth="1"/>
    <col min="4" max="4" width="10.42578125" customWidth="1"/>
    <col min="5" max="5" width="13.85546875" bestFit="1" customWidth="1"/>
    <col min="6" max="6" width="9.7109375" customWidth="1"/>
    <col min="7" max="8" width="13.7109375" bestFit="1" customWidth="1"/>
  </cols>
  <sheetData>
    <row r="2" spans="1:6" ht="17.25" x14ac:dyDescent="0.3">
      <c r="A2" s="14" t="s">
        <v>46</v>
      </c>
      <c r="B2" s="15"/>
      <c r="C2" s="15"/>
      <c r="D2" s="15"/>
      <c r="E2" s="15"/>
    </row>
    <row r="3" spans="1:6" ht="15" customHeight="1" x14ac:dyDescent="0.25"/>
    <row r="4" spans="1:6" ht="32.25" customHeight="1" x14ac:dyDescent="0.25">
      <c r="A4" s="36" t="s">
        <v>5</v>
      </c>
      <c r="B4" s="37" t="s">
        <v>6</v>
      </c>
      <c r="C4" s="36" t="s">
        <v>7</v>
      </c>
      <c r="D4" s="36" t="s">
        <v>2</v>
      </c>
      <c r="E4" s="36" t="s">
        <v>8</v>
      </c>
      <c r="F4" s="36" t="s">
        <v>2</v>
      </c>
    </row>
    <row r="5" spans="1:6" ht="10.5" customHeight="1" x14ac:dyDescent="0.25">
      <c r="A5" s="10"/>
      <c r="B5" s="11"/>
      <c r="C5" s="10">
        <v>9</v>
      </c>
      <c r="D5" s="10"/>
      <c r="E5" s="10"/>
      <c r="F5" s="10"/>
    </row>
    <row r="6" spans="1:6" x14ac:dyDescent="0.25">
      <c r="A6" s="39" t="s">
        <v>9</v>
      </c>
      <c r="B6" s="40" t="s">
        <v>10</v>
      </c>
      <c r="C6" s="41">
        <v>1325</v>
      </c>
      <c r="D6" s="42">
        <f>C6*100/$C$14</f>
        <v>86.885245901639351</v>
      </c>
      <c r="E6" s="41">
        <v>2256</v>
      </c>
      <c r="F6" s="42">
        <f>E6*100/$E$14</f>
        <v>30.257510729613735</v>
      </c>
    </row>
    <row r="7" spans="1:6" ht="9.75" customHeight="1" x14ac:dyDescent="0.25">
      <c r="A7" s="6"/>
      <c r="B7" s="26"/>
      <c r="C7" s="7"/>
      <c r="D7" s="8"/>
      <c r="E7" s="7"/>
      <c r="F7" s="8"/>
    </row>
    <row r="8" spans="1:6" x14ac:dyDescent="0.25">
      <c r="A8" s="39" t="s">
        <v>11</v>
      </c>
      <c r="B8" s="40" t="s">
        <v>12</v>
      </c>
      <c r="C8" s="41">
        <v>174</v>
      </c>
      <c r="D8" s="42">
        <f>C8*100/$C$14</f>
        <v>11.409836065573771</v>
      </c>
      <c r="E8" s="41">
        <v>1998</v>
      </c>
      <c r="F8" s="42">
        <f>E8*100/$E$14</f>
        <v>26.797210300429185</v>
      </c>
    </row>
    <row r="9" spans="1:6" ht="10.5" customHeight="1" x14ac:dyDescent="0.25">
      <c r="A9" s="6"/>
      <c r="B9" s="26"/>
      <c r="C9" s="7"/>
      <c r="D9" s="8"/>
      <c r="E9" s="7"/>
      <c r="F9" s="8"/>
    </row>
    <row r="10" spans="1:6" x14ac:dyDescent="0.25">
      <c r="A10" s="39" t="s">
        <v>13</v>
      </c>
      <c r="B10" s="40" t="s">
        <v>14</v>
      </c>
      <c r="C10" s="41">
        <v>20</v>
      </c>
      <c r="D10" s="42">
        <f>C10*100/$C$14</f>
        <v>1.3114754098360655</v>
      </c>
      <c r="E10" s="41">
        <v>1000</v>
      </c>
      <c r="F10" s="42">
        <f>E10*100/$E$14</f>
        <v>13.412017167381974</v>
      </c>
    </row>
    <row r="11" spans="1:6" ht="9.75" customHeight="1" x14ac:dyDescent="0.25">
      <c r="A11" s="6"/>
      <c r="B11" s="26"/>
      <c r="C11" s="7"/>
      <c r="D11" s="8"/>
      <c r="E11" s="7"/>
      <c r="F11" s="8"/>
    </row>
    <row r="12" spans="1:6" x14ac:dyDescent="0.25">
      <c r="A12" s="39" t="s">
        <v>15</v>
      </c>
      <c r="B12" s="40" t="s">
        <v>79</v>
      </c>
      <c r="C12" s="41">
        <v>6</v>
      </c>
      <c r="D12" s="42">
        <f>C12*100/$C$14</f>
        <v>0.39344262295081966</v>
      </c>
      <c r="E12" s="41">
        <v>2202</v>
      </c>
      <c r="F12" s="42">
        <f>E12*100/$E$14</f>
        <v>29.533261802575108</v>
      </c>
    </row>
    <row r="13" spans="1:6" ht="8.25" customHeight="1" x14ac:dyDescent="0.25">
      <c r="A13" s="6"/>
      <c r="B13" s="9"/>
      <c r="C13" s="7"/>
      <c r="D13" s="8"/>
      <c r="E13" s="7"/>
      <c r="F13" s="8"/>
    </row>
    <row r="14" spans="1:6" ht="15.75" customHeight="1" x14ac:dyDescent="0.25">
      <c r="A14" s="36" t="s">
        <v>18</v>
      </c>
      <c r="B14" s="38"/>
      <c r="C14" s="37">
        <f>SUM(C6:C12)</f>
        <v>1525</v>
      </c>
      <c r="D14" s="37">
        <f t="shared" ref="D14:F14" si="0">SUM(D6:D12)</f>
        <v>100</v>
      </c>
      <c r="E14" s="37">
        <f t="shared" si="0"/>
        <v>7456</v>
      </c>
      <c r="F14" s="37">
        <f t="shared" si="0"/>
        <v>100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ignoredErrors>
    <ignoredError sqref="C1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40"/>
  <sheetViews>
    <sheetView workbookViewId="0">
      <selection activeCell="C50" sqref="C50"/>
    </sheetView>
  </sheetViews>
  <sheetFormatPr baseColWidth="10" defaultRowHeight="15" x14ac:dyDescent="0.25"/>
  <cols>
    <col min="1" max="1" width="22.140625" customWidth="1"/>
    <col min="2" max="2" width="11.85546875" customWidth="1"/>
    <col min="3" max="3" width="11.140625" customWidth="1"/>
    <col min="4" max="4" width="11.5703125" customWidth="1"/>
  </cols>
  <sheetData>
    <row r="2" spans="1:7" ht="17.25" x14ac:dyDescent="0.3">
      <c r="A2" s="12" t="s">
        <v>47</v>
      </c>
      <c r="B2" s="15"/>
      <c r="C2" s="15"/>
      <c r="D2" s="15"/>
      <c r="E2" s="15"/>
      <c r="F2" s="15"/>
      <c r="G2" s="15"/>
    </row>
    <row r="4" spans="1:7" x14ac:dyDescent="0.25">
      <c r="A4" s="47" t="s">
        <v>19</v>
      </c>
      <c r="B4" s="48" t="s">
        <v>77</v>
      </c>
      <c r="C4" s="48" t="s">
        <v>78</v>
      </c>
      <c r="D4" s="48" t="s">
        <v>16</v>
      </c>
      <c r="E4" s="47" t="s">
        <v>18</v>
      </c>
    </row>
    <row r="5" spans="1:7" ht="15" customHeight="1" x14ac:dyDescent="0.25">
      <c r="A5" s="47"/>
      <c r="B5" s="48"/>
      <c r="C5" s="48"/>
      <c r="D5" s="48"/>
      <c r="E5" s="47"/>
      <c r="F5" s="23"/>
    </row>
    <row r="6" spans="1:7" ht="10.5" customHeight="1" x14ac:dyDescent="0.25">
      <c r="A6" s="16"/>
      <c r="B6" s="22"/>
      <c r="C6" s="22"/>
      <c r="D6" s="22"/>
      <c r="E6" s="22"/>
      <c r="F6" s="23"/>
    </row>
    <row r="7" spans="1:7" x14ac:dyDescent="0.25">
      <c r="A7" s="43" t="s">
        <v>48</v>
      </c>
      <c r="B7" s="44">
        <v>18</v>
      </c>
      <c r="C7" s="44">
        <v>0</v>
      </c>
      <c r="D7" s="44">
        <v>0</v>
      </c>
      <c r="E7" s="45">
        <f>D7+C7+B7</f>
        <v>18</v>
      </c>
      <c r="F7" s="13" t="s">
        <v>31</v>
      </c>
    </row>
    <row r="8" spans="1:7" x14ac:dyDescent="0.25">
      <c r="A8" s="17" t="s">
        <v>49</v>
      </c>
      <c r="B8" s="24">
        <v>28</v>
      </c>
      <c r="C8" s="24">
        <v>0</v>
      </c>
      <c r="D8" s="24">
        <v>60</v>
      </c>
      <c r="E8" s="46">
        <f t="shared" ref="E8:E37" si="0">D8+C8+B8</f>
        <v>88</v>
      </c>
      <c r="F8" s="13" t="s">
        <v>32</v>
      </c>
    </row>
    <row r="9" spans="1:7" x14ac:dyDescent="0.25">
      <c r="A9" s="43" t="s">
        <v>89</v>
      </c>
      <c r="B9" s="44">
        <v>4</v>
      </c>
      <c r="C9" s="44">
        <v>0</v>
      </c>
      <c r="D9" s="44">
        <v>25</v>
      </c>
      <c r="E9" s="45">
        <f t="shared" si="0"/>
        <v>29</v>
      </c>
      <c r="F9" s="13" t="s">
        <v>90</v>
      </c>
    </row>
    <row r="10" spans="1:7" x14ac:dyDescent="0.25">
      <c r="A10" s="17" t="s">
        <v>85</v>
      </c>
      <c r="B10" s="24">
        <v>2</v>
      </c>
      <c r="C10" s="24">
        <v>0</v>
      </c>
      <c r="D10" s="24">
        <v>0</v>
      </c>
      <c r="E10" s="46">
        <f t="shared" si="0"/>
        <v>2</v>
      </c>
      <c r="F10" s="13" t="s">
        <v>86</v>
      </c>
    </row>
    <row r="11" spans="1:7" x14ac:dyDescent="0.25">
      <c r="A11" s="43" t="s">
        <v>50</v>
      </c>
      <c r="B11" s="44">
        <v>41</v>
      </c>
      <c r="C11" s="44">
        <v>0</v>
      </c>
      <c r="D11" s="44">
        <v>1</v>
      </c>
      <c r="E11" s="45">
        <f t="shared" si="0"/>
        <v>42</v>
      </c>
      <c r="F11" s="13" t="s">
        <v>20</v>
      </c>
    </row>
    <row r="12" spans="1:7" x14ac:dyDescent="0.25">
      <c r="A12" s="17" t="s">
        <v>51</v>
      </c>
      <c r="B12" s="24">
        <v>100</v>
      </c>
      <c r="C12" s="24">
        <v>0</v>
      </c>
      <c r="D12" s="24">
        <v>48</v>
      </c>
      <c r="E12" s="46">
        <f t="shared" si="0"/>
        <v>148</v>
      </c>
      <c r="F12" s="13" t="s">
        <v>33</v>
      </c>
    </row>
    <row r="13" spans="1:7" x14ac:dyDescent="0.25">
      <c r="A13" s="43" t="s">
        <v>80</v>
      </c>
      <c r="B13" s="44">
        <v>3711</v>
      </c>
      <c r="C13" s="44">
        <v>0</v>
      </c>
      <c r="D13" s="44">
        <v>678</v>
      </c>
      <c r="E13" s="45">
        <f>D13+C13+B13</f>
        <v>4389</v>
      </c>
      <c r="F13" s="13" t="s">
        <v>81</v>
      </c>
    </row>
    <row r="14" spans="1:7" x14ac:dyDescent="0.25">
      <c r="A14" s="17" t="s">
        <v>52</v>
      </c>
      <c r="B14" s="24">
        <v>16</v>
      </c>
      <c r="C14" s="24">
        <v>0</v>
      </c>
      <c r="D14" s="24">
        <v>7</v>
      </c>
      <c r="E14" s="46">
        <f t="shared" si="0"/>
        <v>23</v>
      </c>
      <c r="F14" s="13" t="s">
        <v>74</v>
      </c>
    </row>
    <row r="15" spans="1:7" x14ac:dyDescent="0.25">
      <c r="A15" s="43" t="s">
        <v>53</v>
      </c>
      <c r="B15" s="44">
        <v>4</v>
      </c>
      <c r="C15" s="44">
        <v>0</v>
      </c>
      <c r="D15" s="44">
        <v>4</v>
      </c>
      <c r="E15" s="45">
        <f t="shared" si="0"/>
        <v>8</v>
      </c>
      <c r="F15" s="13" t="s">
        <v>34</v>
      </c>
    </row>
    <row r="16" spans="1:7" x14ac:dyDescent="0.25">
      <c r="A16" s="17" t="s">
        <v>54</v>
      </c>
      <c r="B16" s="24">
        <v>1</v>
      </c>
      <c r="C16" s="24">
        <v>0</v>
      </c>
      <c r="D16" s="24">
        <v>2</v>
      </c>
      <c r="E16" s="46">
        <f t="shared" si="0"/>
        <v>3</v>
      </c>
      <c r="F16" s="13" t="s">
        <v>21</v>
      </c>
    </row>
    <row r="17" spans="1:6" x14ac:dyDescent="0.25">
      <c r="A17" s="43" t="s">
        <v>55</v>
      </c>
      <c r="B17" s="44">
        <v>170</v>
      </c>
      <c r="C17" s="44">
        <v>0</v>
      </c>
      <c r="D17" s="44">
        <v>346</v>
      </c>
      <c r="E17" s="45">
        <f>D17+C17+B17</f>
        <v>516</v>
      </c>
      <c r="F17" s="13" t="s">
        <v>22</v>
      </c>
    </row>
    <row r="18" spans="1:6" x14ac:dyDescent="0.25">
      <c r="A18" s="17" t="s">
        <v>56</v>
      </c>
      <c r="B18" s="24">
        <v>123</v>
      </c>
      <c r="C18" s="24">
        <v>0</v>
      </c>
      <c r="D18" s="24">
        <v>1</v>
      </c>
      <c r="E18" s="46">
        <f t="shared" si="0"/>
        <v>124</v>
      </c>
      <c r="F18" s="13" t="s">
        <v>35</v>
      </c>
    </row>
    <row r="19" spans="1:6" x14ac:dyDescent="0.25">
      <c r="A19" s="43" t="s">
        <v>57</v>
      </c>
      <c r="B19" s="44">
        <v>18</v>
      </c>
      <c r="C19" s="44">
        <v>0</v>
      </c>
      <c r="D19" s="44">
        <v>19</v>
      </c>
      <c r="E19" s="45">
        <f t="shared" si="0"/>
        <v>37</v>
      </c>
      <c r="F19" s="13" t="s">
        <v>36</v>
      </c>
    </row>
    <row r="20" spans="1:6" x14ac:dyDescent="0.25">
      <c r="A20" s="17" t="s">
        <v>58</v>
      </c>
      <c r="B20" s="24">
        <v>14</v>
      </c>
      <c r="C20" s="24">
        <v>1</v>
      </c>
      <c r="D20" s="24">
        <v>3</v>
      </c>
      <c r="E20" s="46">
        <f t="shared" si="0"/>
        <v>18</v>
      </c>
      <c r="F20" s="13" t="s">
        <v>37</v>
      </c>
    </row>
    <row r="21" spans="1:6" x14ac:dyDescent="0.25">
      <c r="A21" s="43" t="s">
        <v>59</v>
      </c>
      <c r="B21" s="44">
        <v>202</v>
      </c>
      <c r="C21" s="44">
        <v>0</v>
      </c>
      <c r="D21" s="44">
        <v>414</v>
      </c>
      <c r="E21" s="45">
        <f t="shared" si="0"/>
        <v>616</v>
      </c>
      <c r="F21" s="13" t="s">
        <v>23</v>
      </c>
    </row>
    <row r="22" spans="1:6" x14ac:dyDescent="0.25">
      <c r="A22" s="17" t="s">
        <v>60</v>
      </c>
      <c r="B22" s="24">
        <v>30</v>
      </c>
      <c r="C22" s="24">
        <v>0</v>
      </c>
      <c r="D22" s="24">
        <v>12</v>
      </c>
      <c r="E22" s="46">
        <f t="shared" si="0"/>
        <v>42</v>
      </c>
      <c r="F22" s="13" t="s">
        <v>38</v>
      </c>
    </row>
    <row r="23" spans="1:6" x14ac:dyDescent="0.25">
      <c r="A23" s="43" t="s">
        <v>61</v>
      </c>
      <c r="B23" s="44">
        <v>8</v>
      </c>
      <c r="C23" s="44">
        <v>0</v>
      </c>
      <c r="D23" s="44">
        <v>8</v>
      </c>
      <c r="E23" s="45">
        <f t="shared" si="0"/>
        <v>16</v>
      </c>
      <c r="F23" s="13" t="s">
        <v>39</v>
      </c>
    </row>
    <row r="24" spans="1:6" x14ac:dyDescent="0.25">
      <c r="A24" s="17" t="s">
        <v>87</v>
      </c>
      <c r="B24" s="24">
        <v>3</v>
      </c>
      <c r="C24" s="24">
        <v>0</v>
      </c>
      <c r="D24" s="24">
        <v>0</v>
      </c>
      <c r="E24" s="46">
        <f t="shared" si="0"/>
        <v>3</v>
      </c>
      <c r="F24" s="13" t="s">
        <v>88</v>
      </c>
    </row>
    <row r="25" spans="1:6" x14ac:dyDescent="0.25">
      <c r="A25" s="43" t="s">
        <v>62</v>
      </c>
      <c r="B25" s="44">
        <v>221</v>
      </c>
      <c r="C25" s="44">
        <v>1</v>
      </c>
      <c r="D25" s="44">
        <v>49</v>
      </c>
      <c r="E25" s="45">
        <f t="shared" si="0"/>
        <v>271</v>
      </c>
      <c r="F25" s="13" t="s">
        <v>40</v>
      </c>
    </row>
    <row r="26" spans="1:6" x14ac:dyDescent="0.25">
      <c r="A26" s="17" t="s">
        <v>63</v>
      </c>
      <c r="B26" s="24">
        <v>5</v>
      </c>
      <c r="C26" s="24">
        <v>0</v>
      </c>
      <c r="D26" s="24">
        <v>65</v>
      </c>
      <c r="E26" s="46">
        <f t="shared" si="0"/>
        <v>70</v>
      </c>
      <c r="F26" s="13" t="s">
        <v>24</v>
      </c>
    </row>
    <row r="27" spans="1:6" x14ac:dyDescent="0.25">
      <c r="A27" s="43" t="s">
        <v>64</v>
      </c>
      <c r="B27" s="44">
        <v>48</v>
      </c>
      <c r="C27" s="44">
        <v>0</v>
      </c>
      <c r="D27" s="44">
        <v>58</v>
      </c>
      <c r="E27" s="45">
        <f t="shared" si="0"/>
        <v>106</v>
      </c>
      <c r="F27" s="13" t="s">
        <v>41</v>
      </c>
    </row>
    <row r="28" spans="1:6" x14ac:dyDescent="0.25">
      <c r="A28" s="17" t="s">
        <v>65</v>
      </c>
      <c r="B28" s="24">
        <v>202</v>
      </c>
      <c r="C28" s="24">
        <v>0</v>
      </c>
      <c r="D28" s="24">
        <v>6</v>
      </c>
      <c r="E28" s="46">
        <f t="shared" si="0"/>
        <v>208</v>
      </c>
      <c r="F28" s="13" t="s">
        <v>42</v>
      </c>
    </row>
    <row r="29" spans="1:6" x14ac:dyDescent="0.25">
      <c r="A29" s="43" t="s">
        <v>66</v>
      </c>
      <c r="B29" s="44">
        <v>5</v>
      </c>
      <c r="C29" s="44">
        <v>0</v>
      </c>
      <c r="D29" s="44">
        <v>7</v>
      </c>
      <c r="E29" s="45">
        <f t="shared" si="0"/>
        <v>12</v>
      </c>
      <c r="F29" s="13" t="s">
        <v>43</v>
      </c>
    </row>
    <row r="30" spans="1:6" x14ac:dyDescent="0.25">
      <c r="A30" s="17" t="s">
        <v>67</v>
      </c>
      <c r="B30" s="24">
        <v>76</v>
      </c>
      <c r="C30" s="24">
        <v>0</v>
      </c>
      <c r="D30" s="24">
        <v>12</v>
      </c>
      <c r="E30" s="46">
        <f t="shared" si="0"/>
        <v>88</v>
      </c>
      <c r="F30" s="13" t="s">
        <v>25</v>
      </c>
    </row>
    <row r="31" spans="1:6" x14ac:dyDescent="0.25">
      <c r="A31" s="43" t="s">
        <v>68</v>
      </c>
      <c r="B31" s="44">
        <v>254</v>
      </c>
      <c r="C31" s="44">
        <v>0</v>
      </c>
      <c r="D31" s="44">
        <v>21</v>
      </c>
      <c r="E31" s="45">
        <f t="shared" si="0"/>
        <v>275</v>
      </c>
      <c r="F31" s="13" t="s">
        <v>44</v>
      </c>
    </row>
    <row r="32" spans="1:6" x14ac:dyDescent="0.25">
      <c r="A32" s="17" t="s">
        <v>69</v>
      </c>
      <c r="B32" s="24">
        <v>8</v>
      </c>
      <c r="C32" s="24">
        <v>0</v>
      </c>
      <c r="D32" s="24">
        <v>29</v>
      </c>
      <c r="E32" s="46">
        <f t="shared" si="0"/>
        <v>37</v>
      </c>
      <c r="F32" s="13" t="s">
        <v>26</v>
      </c>
    </row>
    <row r="33" spans="1:6" x14ac:dyDescent="0.25">
      <c r="A33" s="43" t="s">
        <v>82</v>
      </c>
      <c r="B33" s="44">
        <v>10</v>
      </c>
      <c r="C33" s="44">
        <v>0</v>
      </c>
      <c r="D33" s="44">
        <v>31</v>
      </c>
      <c r="E33" s="45">
        <f t="shared" si="0"/>
        <v>41</v>
      </c>
      <c r="F33" s="13" t="s">
        <v>83</v>
      </c>
    </row>
    <row r="34" spans="1:6" x14ac:dyDescent="0.25">
      <c r="A34" s="17" t="s">
        <v>70</v>
      </c>
      <c r="B34" s="24">
        <v>54</v>
      </c>
      <c r="C34" s="24">
        <v>0</v>
      </c>
      <c r="D34" s="24">
        <v>38</v>
      </c>
      <c r="E34" s="46">
        <f t="shared" si="0"/>
        <v>92</v>
      </c>
      <c r="F34" s="13" t="s">
        <v>84</v>
      </c>
    </row>
    <row r="35" spans="1:6" x14ac:dyDescent="0.25">
      <c r="A35" s="43" t="s">
        <v>71</v>
      </c>
      <c r="B35" s="44">
        <v>13</v>
      </c>
      <c r="C35" s="44">
        <v>0</v>
      </c>
      <c r="D35" s="44">
        <v>31</v>
      </c>
      <c r="E35" s="45">
        <f t="shared" si="0"/>
        <v>44</v>
      </c>
      <c r="F35" s="13" t="s">
        <v>27</v>
      </c>
    </row>
    <row r="36" spans="1:6" x14ac:dyDescent="0.25">
      <c r="A36" s="17" t="s">
        <v>72</v>
      </c>
      <c r="B36" s="24">
        <v>56</v>
      </c>
      <c r="C36" s="24">
        <v>0</v>
      </c>
      <c r="D36" s="24">
        <v>26</v>
      </c>
      <c r="E36" s="46">
        <f t="shared" si="0"/>
        <v>82</v>
      </c>
      <c r="F36" s="13" t="s">
        <v>28</v>
      </c>
    </row>
    <row r="37" spans="1:6" x14ac:dyDescent="0.25">
      <c r="A37" s="43" t="s">
        <v>73</v>
      </c>
      <c r="B37" s="44">
        <v>1</v>
      </c>
      <c r="C37" s="44">
        <v>0</v>
      </c>
      <c r="D37" s="44">
        <v>7</v>
      </c>
      <c r="E37" s="45">
        <f t="shared" si="0"/>
        <v>8</v>
      </c>
      <c r="F37" s="13" t="s">
        <v>75</v>
      </c>
    </row>
    <row r="38" spans="1:6" ht="10.5" customHeight="1" x14ac:dyDescent="0.25">
      <c r="A38" s="16"/>
      <c r="B38" s="25"/>
      <c r="C38" s="25"/>
      <c r="D38" s="25"/>
      <c r="E38" s="16"/>
      <c r="F38" s="23"/>
    </row>
    <row r="39" spans="1:6" x14ac:dyDescent="0.25">
      <c r="A39" s="30" t="s">
        <v>18</v>
      </c>
      <c r="B39" s="31">
        <f>SUM(B7:B37)</f>
        <v>5446</v>
      </c>
      <c r="C39" s="31">
        <f t="shared" ref="C39:E39" si="1">SUM(C7:C37)</f>
        <v>2</v>
      </c>
      <c r="D39" s="31">
        <f t="shared" si="1"/>
        <v>2008</v>
      </c>
      <c r="E39" s="31">
        <f t="shared" si="1"/>
        <v>7456</v>
      </c>
      <c r="F39" s="23"/>
    </row>
    <row r="40" spans="1:6" x14ac:dyDescent="0.25">
      <c r="F40" s="23"/>
    </row>
  </sheetData>
  <mergeCells count="5">
    <mergeCell ref="A4:A5"/>
    <mergeCell ref="B4:B5"/>
    <mergeCell ref="D4:D5"/>
    <mergeCell ref="E4:E5"/>
    <mergeCell ref="C4:C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7.1</vt:lpstr>
      <vt:lpstr>7.2</vt:lpstr>
      <vt:lpstr>7.3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Michel Flores Vivanco</cp:lastModifiedBy>
  <dcterms:created xsi:type="dcterms:W3CDTF">2011-03-03T01:10:55Z</dcterms:created>
  <dcterms:modified xsi:type="dcterms:W3CDTF">2024-02-02T19:46:44Z</dcterms:modified>
</cp:coreProperties>
</file>