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7395"/>
  </bookViews>
  <sheets>
    <sheet name="Tramo Libre" sheetId="1" r:id="rId1"/>
  </sheets>
  <definedNames>
    <definedName name="_xlnm.Print_Area" localSheetId="0">'Tramo Libre'!$A$1:$H$96</definedName>
    <definedName name="_xlnm.Print_Titles" localSheetId="0">'Tramo Libre'!$1:$15</definedName>
    <definedName name="Z_2D5B6E2E_9A11_4086_BC2F_B05A944BCFE8_.wvu.PrintArea" localSheetId="0" hidden="1">'Tramo Libre'!$A$1:$H$96</definedName>
    <definedName name="Z_2D5B6E2E_9A11_4086_BC2F_B05A944BCFE8_.wvu.PrintTitles" localSheetId="0" hidden="1">'Tramo Libre'!$1:$15</definedName>
    <definedName name="Z_350733B7_CBCC_42B1_9C35_AD94440217F3_.wvu.PrintArea" localSheetId="0" hidden="1">'Tramo Libre'!$A$1:$H$96</definedName>
    <definedName name="Z_350733B7_CBCC_42B1_9C35_AD94440217F3_.wvu.PrintTitles" localSheetId="0" hidden="1">'Tramo Libre'!$1:$15</definedName>
  </definedNames>
  <calcPr calcId="152511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H19"/>
  <c r="H20"/>
  <c r="A92"/>
  <c r="A90"/>
  <c r="A88"/>
  <c r="A73"/>
  <c r="A70"/>
  <c r="A65"/>
  <c r="H64"/>
  <c r="A64"/>
  <c r="A63"/>
  <c r="A62"/>
  <c r="A60"/>
  <c r="A58"/>
  <c r="A50"/>
  <c r="A46"/>
  <c r="A41"/>
  <c r="H40"/>
  <c r="A40"/>
  <c r="A39"/>
  <c r="H36"/>
  <c r="H35"/>
  <c r="A35"/>
  <c r="A34"/>
  <c r="H28"/>
  <c r="H27"/>
  <c r="A27"/>
  <c r="H26"/>
  <c r="A26"/>
  <c r="H22"/>
  <c r="H21"/>
  <c r="H17"/>
  <c r="A17"/>
  <c r="A18" s="1"/>
  <c r="A19" l="1"/>
  <c r="A20" s="1"/>
  <c r="A21" l="1"/>
  <c r="A22" s="1"/>
  <c r="A23" s="1"/>
  <c r="A24" s="1"/>
  <c r="A25" l="1"/>
  <c r="A28" s="1"/>
  <c r="A29" s="1"/>
  <c r="A30" l="1"/>
  <c r="A31" s="1"/>
  <c r="A32" l="1"/>
  <c r="A33" s="1"/>
  <c r="A36" l="1"/>
  <c r="A37" s="1"/>
  <c r="A38" l="1"/>
  <c r="A42" l="1"/>
  <c r="A43" l="1"/>
  <c r="A44" s="1"/>
  <c r="A45" l="1"/>
  <c r="A47" s="1"/>
  <c r="A48" s="1"/>
  <c r="A49" s="1"/>
  <c r="A51" s="1"/>
  <c r="A52" l="1"/>
  <c r="A53" s="1"/>
  <c r="A54" l="1"/>
  <c r="A55" s="1"/>
  <c r="A56" l="1"/>
  <c r="A57"/>
  <c r="A59" l="1"/>
  <c r="A61" l="1"/>
  <c r="A66" s="1"/>
  <c r="A67" l="1"/>
  <c r="A68" l="1"/>
  <c r="A69" s="1"/>
  <c r="A71" l="1"/>
  <c r="A72" s="1"/>
  <c r="A74" s="1"/>
  <c r="A75" l="1"/>
  <c r="A76" s="1"/>
  <c r="A77" l="1"/>
  <c r="A78" s="1"/>
  <c r="A79" l="1"/>
  <c r="A80" l="1"/>
  <c r="A81" l="1"/>
  <c r="A82" s="1"/>
  <c r="A83" s="1"/>
  <c r="A84" s="1"/>
  <c r="A85" s="1"/>
  <c r="A86" s="1"/>
  <c r="A87" s="1"/>
  <c r="A89" s="1"/>
  <c r="A91" l="1"/>
  <c r="A93" s="1"/>
  <c r="C96" s="1"/>
</calcChain>
</file>

<file path=xl/sharedStrings.xml><?xml version="1.0" encoding="utf-8"?>
<sst xmlns="http://schemas.openxmlformats.org/spreadsheetml/2006/main" count="210" uniqueCount="118">
  <si>
    <t>SECRETARIA DE COMUNICACIONES Y TANSPORTES</t>
  </si>
  <si>
    <t>SUBSECRETARÍA DE INFRAESTRUCTURA</t>
  </si>
  <si>
    <t>DIRECCION GENERAL DE CARRETERAS</t>
  </si>
  <si>
    <t>FORMA E-7</t>
  </si>
  <si>
    <t>CARRETERA:</t>
  </si>
  <si>
    <t>MONTERREY - NUEVO LAREDO, TRAMO LA GLORIA - SAN FERNANDO</t>
  </si>
  <si>
    <t>SUBTRAMOS:</t>
  </si>
  <si>
    <t>km 145+000 AL km 194+000</t>
  </si>
  <si>
    <t>No.</t>
  </si>
  <si>
    <t>ESPECIFICACION GENERAL</t>
  </si>
  <si>
    <t>DESCRIPCION</t>
  </si>
  <si>
    <t>UNIDAD</t>
  </si>
  <si>
    <t>CANTIDAD</t>
  </si>
  <si>
    <t>P.U.</t>
  </si>
  <si>
    <t>IMPORTE</t>
  </si>
  <si>
    <t>CON NUMERO</t>
  </si>
  <si>
    <t>CON LETRA</t>
  </si>
  <si>
    <t/>
  </si>
  <si>
    <t>N·CTR·CAR·1·01</t>
  </si>
  <si>
    <t xml:space="preserve">T E R R A C E R I A S  </t>
  </si>
  <si>
    <t>m3</t>
  </si>
  <si>
    <t>N·CTR·CAR·1·01·007/11</t>
  </si>
  <si>
    <r>
      <t xml:space="preserve">Excavación para estructuras, </t>
    </r>
    <r>
      <rPr>
        <b/>
        <sz val="10"/>
        <rFont val="Arial Narrow"/>
        <family val="2"/>
      </rPr>
      <t>en material "A" para obras de drenaje</t>
    </r>
    <r>
      <rPr>
        <b/>
        <sz val="10"/>
        <color indexed="8"/>
        <rFont val="Arial Narrow"/>
        <family val="2"/>
      </rPr>
      <t xml:space="preserve">, </t>
    </r>
    <r>
      <rPr>
        <sz val="10"/>
        <color indexed="8"/>
        <rFont val="Arial Narrow"/>
        <family val="2"/>
      </rPr>
      <t>por unidad de obra terminada:</t>
    </r>
    <r>
      <rPr>
        <b/>
        <sz val="10"/>
        <color indexed="8"/>
        <rFont val="Arial Narrow"/>
        <family val="2"/>
      </rPr>
      <t xml:space="preserve">                 </t>
    </r>
  </si>
  <si>
    <r>
      <t xml:space="preserve">Excavación para estructuras, </t>
    </r>
    <r>
      <rPr>
        <b/>
        <sz val="10"/>
        <rFont val="Arial Narrow"/>
        <family val="2"/>
      </rPr>
      <t>en material "B" para obras de drenaje</t>
    </r>
    <r>
      <rPr>
        <b/>
        <sz val="10"/>
        <color indexed="8"/>
        <rFont val="Arial Narrow"/>
        <family val="2"/>
      </rPr>
      <t xml:space="preserve">, </t>
    </r>
    <r>
      <rPr>
        <sz val="10"/>
        <color indexed="8"/>
        <rFont val="Arial Narrow"/>
        <family val="2"/>
      </rPr>
      <t>por unidad de obra terminada:</t>
    </r>
    <r>
      <rPr>
        <b/>
        <sz val="10"/>
        <color indexed="8"/>
        <rFont val="Arial Narrow"/>
        <family val="2"/>
      </rPr>
      <t xml:space="preserve">                 </t>
    </r>
  </si>
  <si>
    <t>N·CTR·CAR·1·01·008/00</t>
  </si>
  <si>
    <r>
      <t>Excavación en banco de préstamos,</t>
    </r>
    <r>
      <rPr>
        <b/>
        <sz val="10"/>
        <color indexed="8"/>
        <rFont val="Arial Narrow"/>
        <family val="2"/>
      </rPr>
      <t xml:space="preserve"> BANCO "SAN MARCOS", "LA GLORIA", "MICRO ONDAS" y "BANCO # 32", </t>
    </r>
    <r>
      <rPr>
        <sz val="10"/>
        <color indexed="8"/>
        <rFont val="Arial Narrow"/>
        <family val="2"/>
      </rPr>
      <t>por unidad de obra terminada:</t>
    </r>
    <r>
      <rPr>
        <b/>
        <sz val="10"/>
        <color indexed="8"/>
        <rFont val="Arial Narrow"/>
        <family val="2"/>
      </rPr>
      <t xml:space="preserve">                 </t>
    </r>
  </si>
  <si>
    <t>N·CTR·CAR·1·01·009/11</t>
  </si>
  <si>
    <r>
      <t xml:space="preserve">Compactación, Del terreno natural en el área de desplante de terraplenes, </t>
    </r>
    <r>
      <rPr>
        <b/>
        <sz val="10"/>
        <rFont val="Arial Narrow"/>
        <family val="2"/>
      </rPr>
      <t>para noventa porciento (90%)</t>
    </r>
  </si>
  <si>
    <r>
      <t>Compactación, De la cama de los cortes, p</t>
    </r>
    <r>
      <rPr>
        <b/>
        <sz val="10"/>
        <rFont val="Arial Narrow"/>
        <family val="2"/>
      </rPr>
      <t>ara noventa y cinco por ciento (95%)</t>
    </r>
  </si>
  <si>
    <r>
      <t xml:space="preserve">Formación y compactación, De terraplenes con o sin cuñas de afinamiento, </t>
    </r>
    <r>
      <rPr>
        <b/>
        <sz val="10"/>
        <rFont val="Arial Narrow"/>
        <family val="2"/>
      </rPr>
      <t>Para noventa por ciento (90%)</t>
    </r>
  </si>
  <si>
    <r>
      <t xml:space="preserve">Formación y compactación, De terraplenes con o sin cuñas de afinamiento, </t>
    </r>
    <r>
      <rPr>
        <b/>
        <sz val="10"/>
        <rFont val="Arial Narrow"/>
        <family val="2"/>
      </rPr>
      <t>Para noventa y cinco por ciento (95%)</t>
    </r>
  </si>
  <si>
    <r>
      <t xml:space="preserve">Formación y compactación, De terraplenes con o sin cuñas de afinamiento, </t>
    </r>
    <r>
      <rPr>
        <b/>
        <sz val="10"/>
        <rFont val="Arial Narrow"/>
        <family val="2"/>
      </rPr>
      <t>Para cien por ciento (100%)</t>
    </r>
  </si>
  <si>
    <t>N·CTR·CAR·1·03</t>
  </si>
  <si>
    <t>O B R A S  D E  D R E N A J E</t>
  </si>
  <si>
    <t>m</t>
  </si>
  <si>
    <t xml:space="preserve">N·CTR·CAR·1·01·011/11
 </t>
  </si>
  <si>
    <r>
      <t xml:space="preserve">Relleno, </t>
    </r>
    <r>
      <rPr>
        <b/>
        <sz val="10"/>
        <rFont val="Arial Narrow"/>
        <family val="2"/>
      </rPr>
      <t>Material de protección P/Obra</t>
    </r>
    <r>
      <rPr>
        <sz val="10"/>
        <rFont val="Arial Narrow"/>
        <family val="2"/>
      </rPr>
      <t>, con material que elija el contratista para estructuras y obras de drenaje, por unidad de obra termianda.</t>
    </r>
  </si>
  <si>
    <t>N·CTR·CAR·1·02·003/04</t>
  </si>
  <si>
    <r>
      <t xml:space="preserve">Concreto hidráulico para obras de drenaje, </t>
    </r>
    <r>
      <rPr>
        <b/>
        <sz val="10"/>
        <rFont val="Arial Narrow"/>
        <family val="2"/>
      </rPr>
      <t>De f´c = 100 kg/cm2,</t>
    </r>
    <r>
      <rPr>
        <sz val="10"/>
        <rFont val="Arial Narrow"/>
        <family val="2"/>
      </rPr>
      <t xml:space="preserve"> por unidad de obra terminada:</t>
    </r>
  </si>
  <si>
    <r>
      <t xml:space="preserve">Concreto hidráulico para obras de drenaje, </t>
    </r>
    <r>
      <rPr>
        <b/>
        <sz val="10"/>
        <rFont val="Arial Narrow"/>
        <family val="2"/>
      </rPr>
      <t>De f´c = 150 kg/cm2,</t>
    </r>
    <r>
      <rPr>
        <sz val="10"/>
        <rFont val="Arial Narrow"/>
        <family val="2"/>
      </rPr>
      <t xml:space="preserve"> por unidad de obra terminada:</t>
    </r>
  </si>
  <si>
    <r>
      <t xml:space="preserve">Concreto hidráulico para obras de drenaje, </t>
    </r>
    <r>
      <rPr>
        <b/>
        <sz val="10"/>
        <rFont val="Arial Narrow"/>
        <family val="2"/>
      </rPr>
      <t>De f´c = 200 kg/cm2,</t>
    </r>
    <r>
      <rPr>
        <sz val="10"/>
        <rFont val="Arial Narrow"/>
        <family val="2"/>
      </rPr>
      <t xml:space="preserve"> por unidad de obra terminada:</t>
    </r>
  </si>
  <si>
    <t>N·CTR·CAR·1·02·004/02</t>
  </si>
  <si>
    <t>Acero de refuerzo para concreto hidráulico para obras de drenaje, con límite elástico &gt; 4200 kg/cm2, por unidad de obra terminada:</t>
  </si>
  <si>
    <t>kg</t>
  </si>
  <si>
    <t>m2</t>
  </si>
  <si>
    <t>N·CTR·CAR·1·03·007/00</t>
  </si>
  <si>
    <t>Bordillos de concreto hidráulico de f´c= 150 kg/cm2, de 138 cm2 de sección, por unidad de obra terminada:</t>
  </si>
  <si>
    <t>N·CTR·CAR·1·04</t>
  </si>
  <si>
    <t>P A V I M E N  T O S</t>
  </si>
  <si>
    <t>N-CSV-CAR-2-02-001/10</t>
  </si>
  <si>
    <t>Limpieza de la superficie de rodadura y de los acotamientos con equipo autopropulsado, incluye mano de obra equipo y herramienta y todo lo necesario para su correcta ejecución</t>
  </si>
  <si>
    <t>N·CTR·CAR·1·07</t>
  </si>
  <si>
    <t>PROYECTO DE SEÑALAMIENTO Y DISPOSITIVOS DE SEGURIDAD EN CALLES Y CARRETERAS</t>
  </si>
  <si>
    <t>MARCAS EN PAVIMENTO</t>
  </si>
  <si>
    <t>N·CTR·CAR·1·07·001/00</t>
  </si>
  <si>
    <t>M-2.3 Raya separadora de carriles discontinua (color blanco) de 15 cm, con pintura convencional retrorreflejante, por unidad de obra terminada.</t>
  </si>
  <si>
    <t>M-3.2 Raya en la orilla derecha, discontinua(color blanco) de 15 cm, con pintura convencional retrorreflejante, por unidad de obra terminada.</t>
  </si>
  <si>
    <t>M-3.3 Raya en la orilla izquierda, continua(color amarilla) de 15 cm, con pintura convencional retrorreflejante, por unidad de obra terminada.</t>
  </si>
  <si>
    <t>M-11.1 Simbolos para regular el uso de carriles, Flechas de 5.00 y 7.5 de longitud (color blanco), con pintura convencional retrorreflejante, por unidad de obra terminada.</t>
  </si>
  <si>
    <t>VIALETAS Y BOTONES</t>
  </si>
  <si>
    <t>N·CTR·CAR·1·07·004/02</t>
  </si>
  <si>
    <t>DH-1.7 Boton en M-2.3 a/c 30 m, color blanco en la cara al transito, retrorreflejantes y delimitadores sobre el pavimento, de forma trapecial, por unidad de obra terminada.</t>
  </si>
  <si>
    <t>PZA</t>
  </si>
  <si>
    <t>DH-1.13 Boton en M-3.2 disc. a/c 32 m de separacion una cara reflejante color blanco, etrorreflejantes y delimitadores sobre el pavimento, de forma trapecial, por unidad de obra terminada.</t>
  </si>
  <si>
    <t>DH-1.14 Boton en M-3.3 disc. a/c 30 m de separacion una cara reflejante color amarillo, etrorreflejantes y delimitadores sobre el pavimento, de forma trapecial, por unidad de obra terminada.</t>
  </si>
  <si>
    <t>SEÑALES VERTICALES BAJAS</t>
  </si>
  <si>
    <t>N·CTR·CAR·1·07·005/00</t>
  </si>
  <si>
    <t>SR-9, SR-34, señales (117x117), Señal preventiva, tablero de 117 cm X 117 cm, en 2 postes, con película reflejante, por unidad de obra terminada.</t>
  </si>
  <si>
    <t>SID-11 de 56x300, Señal Informativa de Destino, tablero de 56 cm X 300 cm, en 2 postes, con película reflejante, por unidad de obra terminada.</t>
  </si>
  <si>
    <t>SIR-6 de 56x300 cm, Señal Informativa de Recomendación, tablero de 56 cm X 300 cm, en 2 postes, con película reflejante, por unidad de obra terminada.</t>
  </si>
  <si>
    <t>SIR-6 de 86x300 cm, Señal Informativa de Recomendación, tablero de 86 cm X 300 cm, en 2 postes, con película reflejante, por unidad de obra terminada.</t>
  </si>
  <si>
    <t>SIG-8 de 56x300 cm, Señal de Información General, tablero de 56 cm X 300 cm, en 2 postes, con película reflejante, por unidad de obra terminada.</t>
  </si>
  <si>
    <t>SII-14 de 120x30, Señal Informativa de Identificación, tablero de 30 cm X 120 cm, en 2 postes, con película reflejante, por unidad de obra terminada.</t>
  </si>
  <si>
    <t>SII-15 de 76x30, Señal Informativa de Identificación, tablero de 30 cm X 76 cm, en 1 poste, con película reflejante, por unidad de obra terminada.</t>
  </si>
  <si>
    <t>INDICADORES DE ALINEAMIENTO</t>
  </si>
  <si>
    <t>N·CTR·CAR·1·07·007/00</t>
  </si>
  <si>
    <t>OD-6 de 100x13 cm, Indicadores de alineamiento OD-6, de policloruro de vinilo (PVC)blanco, por unidad de obra terminada.</t>
  </si>
  <si>
    <t>DEFENSAS</t>
  </si>
  <si>
    <t>N·CTR·CAR·1·07·009/00</t>
  </si>
  <si>
    <t>OD-4.1.2 Defensa metálica de tres crestas, con longitud de viga acanalada de 4 128 mm y largo efectivo de 3 810 mm, con recubrimiento de zinc tipo I, con clase A de espesor nominal del metal base de las vigas acanaladas, con uniones con placas de respaldo, con postes y separadores de acero, con extremos aterrizados tipo A y terminales, incluye botones retrorreflejantes, por unidad de obra terminada.</t>
  </si>
  <si>
    <t>SEÑALAMIENTO Y DISPOSITIVOS DE SEGURIDAD PARA PROTECCIÓN DE OBRA</t>
  </si>
  <si>
    <t>MARCAS EN PAVIMENTO.</t>
  </si>
  <si>
    <t>N·CTR·CAR·1·07·001/00
N·CTR·CAR·1·07·016/00</t>
  </si>
  <si>
    <t>Marcas M-1.1 Raya separadora de sentidos de circulación continua sencilla, con pintura convencional color amarillo retrorreflejante de 10 cm de ancho, por unidad de obra terminada.</t>
  </si>
  <si>
    <t>Marcas M-1.4 Raya separadora de sentidos de circulación continua-discontinua, con pintura convencional color amarillo retrorreflejante de 10 cm de ancho, por unidad de obra terminada.</t>
  </si>
  <si>
    <t>Marcas M-3.1 Raya en la orilla derecha, continua, con pintura convencional color blanco retrorreflejante de 10 cm de ancho, por unidad de obra terminada.</t>
  </si>
  <si>
    <t>Marcas M-3.2 Raya en la orilla derecha, discontinua, con pintura convencional color blanco retrorreflejante de 10 cm de ancho, por unidad de obra terminada.</t>
  </si>
  <si>
    <t>N·CTR·CAR·1·07·004/02
N·CTR·CAR·1·07·016/00</t>
  </si>
  <si>
    <t>Botones DH-1 retrorreflejantes y delimitadores sobre el pavimento, de forma trapecial, plásticos de dos caras, color amarillo retrorreflejante, por unidad de obra terminada.</t>
  </si>
  <si>
    <t>Botones DH-1 retrorreflejantes y delimitadores sobre el pavimento, de forma trapecial, plásticos de dos caras, color blanco retrorreflejante, por unidad de obra terminada.</t>
  </si>
  <si>
    <t>SEÑALES VERTICALES BAJAS.</t>
  </si>
  <si>
    <t>N·CTR·CAR·1·07·005/00
N·CTR·CAR·1·07·016/00</t>
  </si>
  <si>
    <t>Señal preventiva SP-6 Curva, con un tablero de 86 cm X 86 cm, en un poste, con película reflejante tipo A, por unidad de obra terminada.</t>
  </si>
  <si>
    <t>Señal preventiva SP-7 Codo, con un tablero de 86 cm X 86 cm, en un poste, con película reflejante tipo A, por unidad de obra terminada.</t>
  </si>
  <si>
    <t>Señal preventiva SP-8 Curva inversa, con un tablero de 86 cm X 86 cm, en un poste, con película reflejante tipo A, por unidad de obra terminada.</t>
  </si>
  <si>
    <t>Señal preventiva SP-10 Camino sinuoso, con un tablero de 86 cm X 86 cm, en un poste, con película reflejante tipo A, por unidad de obra terminada.</t>
  </si>
  <si>
    <t>Señal preventiva SP-32 Peatones, con un tablero de 86 cm X 86 cm, en un poste, con película reflejante tipo A, por unidad de obra terminada.</t>
  </si>
  <si>
    <t>Señal restrictiva SR-9 Velocidad, con un tablero de 86 cm X 86 cm, en un poste, con película reflejante tipo A, por unidad de obra terminada.</t>
  </si>
  <si>
    <t>Señal restrictiva SR-18 Prohibido rebasar, con un tablero de 86 cm X 86 cm, en un poste, con película reflejante tipo A, por unidad de obra terminada.</t>
  </si>
  <si>
    <t>Señal informativa de destino SID-8 Acceso a poblado, con un tablero de 40 cm X 239 cm, en dos postes, con película reflejante tipo A, por unidad de obra terminada.</t>
  </si>
  <si>
    <t>Señal informativa de destino SID-11 Confirmativa, con dos tableros de 40 cm X 239 cm, en dos postes, con película reflejante tipo A, por unidad de obra terminada.</t>
  </si>
  <si>
    <t>Señal informativa de identificación SII-14 Distancia en kilómetros con ruta, con un tablero de 120 cm X 30 cm, en un poste, con película reflejante tipo A, por unidad de obra terminada.</t>
  </si>
  <si>
    <t>Señal informativa de identificación SII-15 Distancia en kilómetros sin ruta, con un tablero de 76 cm X 30 cm, en un poste, con película reflejante tipo A, por unidad de obra terminada.</t>
  </si>
  <si>
    <t>Señal de información general SIG-8 Nombre de Obras, con un tablero de 40 cm X 239 cm, en dos postes, con película reflejante tipo A, por unidad de obra terminada.</t>
  </si>
  <si>
    <t>Señal informativa de recomendación, con un tablero de 71 cm X 239 cm, con tablero adicional de 40 cm X 159.4 cm máximo, en dos postes, con película reflejante tipo A, por unidad de obra terminada.</t>
  </si>
  <si>
    <t>DISPOSITIVOS DIVERSOS</t>
  </si>
  <si>
    <t>N·CTR·CAR·1·07·007/00
N·CTR·CAR·1·07·016/00</t>
  </si>
  <si>
    <t>Señal obras y dispositivos diversos OD-12 Indicador de curva peligrosa, con un tablero de 76 cm X 60 cm, en un poste, con película reflejante tipo A, por unidad de obra terminada.</t>
  </si>
  <si>
    <t>INDICADORES DE ALINEAMIENTO.</t>
  </si>
  <si>
    <t>Indicadores de alineamiento OD-6, de policloruro de vinilo (PVC)blanco, por unidad de obra terminada.</t>
  </si>
  <si>
    <t>N·CTR·CAR·1·07·009/00
N·CTR·CAR·1·07·016/00</t>
  </si>
  <si>
    <t>Defensa metálica de dos crestas, con longitud de viga acanalada de 4 128 mm y largo efectivo de 3 810 mm, con recubrimiento de zinc tipo I, con clase A de espesor nominal del metal base de las vigas acanaladas, con uniones con placas de respaldo, con postes y separadores de acero, con extremos aterrizados tipo A y terminales, incluye botones retrorreflejantes, por unidad de obra terminada.</t>
  </si>
  <si>
    <t>REHABILITACIÓN Y MODERNIZACIÓN DE CUERPO ORIENTE A TIPO A2</t>
  </si>
  <si>
    <t>OBRA: Construcción de terracerías, pavimentación de concreto asfáltico, obras de drenaje, obras complementarias y señalamiento de la Carretera: Monterrey – Nuevo Laredo, Tramo La Gloria - San Fernando: del km 145+000 al km 194+000, incluye: la Rehabilitación y Modernización del cuerpo existente Nuevo Laredo - Monterrey para una Carretera Tipo A2.en los Estados de Nuevo León y Tamaulipas.</t>
  </si>
  <si>
    <t>N·CTR·CAR·1·04·002/11</t>
  </si>
  <si>
    <t>Base y Sub-base de 15 cm de espesor cada una, con material del Banco de préstamo. compactada al 100 %, por unidad de obra terminada:</t>
  </si>
  <si>
    <t>N·CTR·CAR·1·04·006/14</t>
  </si>
  <si>
    <t xml:space="preserve">Carpeta de concreto asfáltico compactado al noventa y cinco por ciento (95%), por unidad de obra terminada 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</si>
</sst>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General_)"/>
    <numFmt numFmtId="166" formatCode="#,##0.0"/>
    <numFmt numFmtId="167" formatCode="&quot;Esta Forma E-7 consta de &quot;0&quot; conceptos&quot;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rgb="FFFF0000"/>
      <name val="Arial Narrow"/>
      <family val="2"/>
    </font>
    <font>
      <sz val="12"/>
      <name val="Helv"/>
    </font>
    <font>
      <b/>
      <sz val="8"/>
      <color indexed="64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i/>
      <sz val="10"/>
      <color theme="0" tint="-0.49998474074526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6" fillId="0" borderId="0"/>
    <xf numFmtId="165" fontId="16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/>
    </xf>
    <xf numFmtId="164" fontId="6" fillId="0" borderId="0" xfId="3" applyFont="1" applyFill="1" applyAlignment="1">
      <alignment vertical="top"/>
    </xf>
    <xf numFmtId="0" fontId="7" fillId="0" borderId="0" xfId="0" applyFont="1" applyFill="1" applyAlignment="1" applyProtection="1"/>
    <xf numFmtId="0" fontId="6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/>
    <xf numFmtId="0" fontId="6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>
      <alignment vertical="top"/>
    </xf>
    <xf numFmtId="0" fontId="9" fillId="0" borderId="0" xfId="0" applyNumberFormat="1" applyFont="1" applyFill="1" applyAlignment="1" applyProtection="1">
      <alignment vertical="top" wrapText="1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top"/>
    </xf>
    <xf numFmtId="164" fontId="4" fillId="0" borderId="0" xfId="3" applyFont="1" applyFill="1"/>
    <xf numFmtId="44" fontId="6" fillId="0" borderId="2" xfId="2" applyFont="1" applyFill="1" applyBorder="1" applyAlignment="1" applyProtection="1">
      <alignment horizontal="center" vertical="center" wrapText="1"/>
      <protection locked="0"/>
    </xf>
    <xf numFmtId="165" fontId="10" fillId="2" borderId="1" xfId="0" applyNumberFormat="1" applyFont="1" applyFill="1" applyBorder="1" applyAlignment="1" applyProtection="1">
      <alignment horizontal="center" vertical="center"/>
    </xf>
    <xf numFmtId="165" fontId="11" fillId="2" borderId="1" xfId="0" applyNumberFormat="1" applyFont="1" applyFill="1" applyBorder="1" applyAlignment="1" applyProtection="1">
      <alignment horizontal="justify" vertical="center" wrapText="1"/>
    </xf>
    <xf numFmtId="4" fontId="10" fillId="2" borderId="1" xfId="0" applyNumberFormat="1" applyFont="1" applyFill="1" applyBorder="1" applyAlignment="1">
      <alignment horizontal="center"/>
    </xf>
    <xf numFmtId="44" fontId="10" fillId="2" borderId="1" xfId="2" applyFont="1" applyFill="1" applyBorder="1" applyAlignment="1">
      <alignment horizontal="center" vertical="center"/>
    </xf>
    <xf numFmtId="44" fontId="10" fillId="2" borderId="1" xfId="2" applyFont="1" applyFill="1" applyBorder="1" applyAlignment="1">
      <alignment vertical="center"/>
    </xf>
    <xf numFmtId="0" fontId="12" fillId="0" borderId="0" xfId="0" applyFont="1"/>
    <xf numFmtId="165" fontId="4" fillId="3" borderId="3" xfId="0" applyNumberFormat="1" applyFont="1" applyFill="1" applyBorder="1" applyAlignment="1" applyProtection="1">
      <alignment horizontal="center" vertical="center"/>
    </xf>
    <xf numFmtId="165" fontId="6" fillId="3" borderId="3" xfId="0" applyNumberFormat="1" applyFont="1" applyFill="1" applyBorder="1" applyAlignment="1" applyProtection="1">
      <alignment horizontal="center" vertical="center"/>
    </xf>
    <xf numFmtId="165" fontId="6" fillId="3" borderId="3" xfId="0" applyNumberFormat="1" applyFont="1" applyFill="1" applyBorder="1" applyAlignment="1" applyProtection="1">
      <alignment horizontal="justify" vertical="center" wrapText="1"/>
    </xf>
    <xf numFmtId="4" fontId="4" fillId="3" borderId="3" xfId="0" applyNumberFormat="1" applyFont="1" applyFill="1" applyBorder="1" applyAlignment="1">
      <alignment horizontal="center"/>
    </xf>
    <xf numFmtId="44" fontId="4" fillId="3" borderId="3" xfId="2" applyFont="1" applyFill="1" applyBorder="1" applyAlignment="1">
      <alignment horizontal="center" vertical="center"/>
    </xf>
    <xf numFmtId="44" fontId="4" fillId="3" borderId="3" xfId="2" applyFont="1" applyFill="1" applyBorder="1" applyAlignment="1">
      <alignment vertical="center"/>
    </xf>
    <xf numFmtId="165" fontId="4" fillId="4" borderId="3" xfId="0" applyNumberFormat="1" applyFont="1" applyFill="1" applyBorder="1" applyAlignment="1" applyProtection="1">
      <alignment horizontal="center" vertical="center"/>
    </xf>
    <xf numFmtId="165" fontId="4" fillId="0" borderId="3" xfId="0" applyNumberFormat="1" applyFont="1" applyFill="1" applyBorder="1" applyAlignment="1" applyProtection="1">
      <alignment horizontal="center" vertical="center" wrapText="1"/>
    </xf>
    <xf numFmtId="165" fontId="4" fillId="4" borderId="3" xfId="0" applyNumberFormat="1" applyFont="1" applyFill="1" applyBorder="1" applyAlignment="1" applyProtection="1">
      <alignment horizontal="justify" vertical="center" wrapText="1"/>
    </xf>
    <xf numFmtId="165" fontId="4" fillId="0" borderId="3" xfId="0" applyNumberFormat="1" applyFont="1" applyFill="1" applyBorder="1" applyAlignment="1" applyProtection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4" fontId="4" fillId="0" borderId="3" xfId="2" applyFont="1" applyFill="1" applyBorder="1" applyAlignment="1">
      <alignment horizontal="center" vertical="center"/>
    </xf>
    <xf numFmtId="44" fontId="4" fillId="4" borderId="3" xfId="2" applyFont="1" applyFill="1" applyBorder="1" applyAlignment="1">
      <alignment vertical="center"/>
    </xf>
    <xf numFmtId="165" fontId="4" fillId="4" borderId="3" xfId="0" applyNumberFormat="1" applyFont="1" applyFill="1" applyBorder="1" applyAlignment="1" applyProtection="1">
      <alignment vertical="center" wrapText="1"/>
    </xf>
    <xf numFmtId="4" fontId="4" fillId="0" borderId="3" xfId="0" applyNumberFormat="1" applyFont="1" applyFill="1" applyBorder="1" applyAlignment="1">
      <alignment horizontal="center"/>
    </xf>
    <xf numFmtId="44" fontId="4" fillId="4" borderId="3" xfId="2" applyFont="1" applyFill="1" applyBorder="1" applyAlignment="1">
      <alignment horizontal="center" vertical="center"/>
    </xf>
    <xf numFmtId="0" fontId="15" fillId="0" borderId="0" xfId="0" applyFont="1"/>
    <xf numFmtId="166" fontId="4" fillId="0" borderId="3" xfId="4" applyNumberFormat="1" applyFont="1" applyFill="1" applyBorder="1" applyAlignment="1" applyProtection="1">
      <alignment horizontal="center" vertical="center"/>
    </xf>
    <xf numFmtId="165" fontId="4" fillId="0" borderId="3" xfId="0" applyNumberFormat="1" applyFont="1" applyFill="1" applyBorder="1" applyAlignment="1" applyProtection="1">
      <alignment vertical="center" wrapText="1"/>
    </xf>
    <xf numFmtId="165" fontId="4" fillId="4" borderId="3" xfId="0" applyNumberFormat="1" applyFont="1" applyFill="1" applyBorder="1" applyAlignment="1" applyProtection="1">
      <alignment horizontal="center" vertical="center" wrapText="1"/>
    </xf>
    <xf numFmtId="165" fontId="6" fillId="3" borderId="3" xfId="0" applyNumberFormat="1" applyFont="1" applyFill="1" applyBorder="1" applyAlignment="1" applyProtection="1">
      <alignment horizontal="left" vertical="top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44" fontId="3" fillId="3" borderId="3" xfId="2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4" fontId="3" fillId="0" borderId="3" xfId="2" applyFont="1" applyBorder="1" applyAlignment="1">
      <alignment horizontal="center" vertical="center"/>
    </xf>
    <xf numFmtId="165" fontId="17" fillId="3" borderId="0" xfId="4" applyFont="1" applyFill="1" applyAlignment="1">
      <alignment vertical="center"/>
    </xf>
    <xf numFmtId="165" fontId="6" fillId="0" borderId="3" xfId="0" applyNumberFormat="1" applyFont="1" applyFill="1" applyBorder="1" applyAlignment="1" applyProtection="1">
      <alignment vertical="center" wrapText="1"/>
    </xf>
    <xf numFmtId="44" fontId="4" fillId="0" borderId="3" xfId="2" applyFont="1" applyFill="1" applyBorder="1" applyAlignment="1">
      <alignment vertical="center"/>
    </xf>
    <xf numFmtId="0" fontId="3" fillId="0" borderId="0" xfId="0" applyFont="1" applyFill="1"/>
    <xf numFmtId="165" fontId="4" fillId="0" borderId="3" xfId="0" quotePrefix="1" applyNumberFormat="1" applyFont="1" applyFill="1" applyBorder="1" applyAlignment="1" applyProtection="1">
      <alignment horizontal="center" vertical="center"/>
    </xf>
    <xf numFmtId="165" fontId="4" fillId="0" borderId="3" xfId="0" applyNumberFormat="1" applyFont="1" applyFill="1" applyBorder="1" applyAlignment="1" applyProtection="1">
      <alignment horizontal="left" vertical="top" wrapText="1"/>
    </xf>
    <xf numFmtId="4" fontId="4" fillId="0" borderId="3" xfId="0" applyNumberFormat="1" applyFont="1" applyFill="1" applyBorder="1" applyAlignment="1">
      <alignment horizontal="right" vertical="center"/>
    </xf>
    <xf numFmtId="44" fontId="3" fillId="0" borderId="3" xfId="2" applyFont="1" applyFill="1" applyBorder="1" applyAlignment="1">
      <alignment horizontal="center" vertical="center"/>
    </xf>
    <xf numFmtId="0" fontId="3" fillId="0" borderId="3" xfId="0" applyFont="1" applyFill="1" applyBorder="1"/>
    <xf numFmtId="165" fontId="6" fillId="0" borderId="3" xfId="0" applyNumberFormat="1" applyFont="1" applyFill="1" applyBorder="1" applyAlignment="1" applyProtection="1">
      <alignment horizontal="right" vertical="center"/>
    </xf>
    <xf numFmtId="165" fontId="6" fillId="0" borderId="3" xfId="0" applyNumberFormat="1" applyFont="1" applyFill="1" applyBorder="1" applyAlignment="1" applyProtection="1">
      <alignment horizontal="left" vertical="top" wrapText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4" fillId="0" borderId="3" xfId="4" applyNumberFormat="1" applyFont="1" applyFill="1" applyBorder="1" applyAlignment="1" applyProtection="1">
      <alignment vertical="top" wrapText="1"/>
    </xf>
    <xf numFmtId="44" fontId="4" fillId="0" borderId="3" xfId="2" applyFont="1" applyFill="1" applyBorder="1" applyAlignment="1" applyProtection="1">
      <alignment horizontal="center" vertical="center"/>
    </xf>
    <xf numFmtId="0" fontId="6" fillId="0" borderId="3" xfId="4" applyNumberFormat="1" applyFont="1" applyFill="1" applyBorder="1" applyAlignment="1" applyProtection="1">
      <alignment vertical="top" wrapText="1"/>
    </xf>
    <xf numFmtId="0" fontId="4" fillId="0" borderId="3" xfId="4" applyNumberFormat="1" applyFont="1" applyFill="1" applyBorder="1" applyAlignment="1" applyProtection="1">
      <alignment horizontal="center" vertical="center"/>
    </xf>
    <xf numFmtId="44" fontId="4" fillId="0" borderId="4" xfId="2" applyFont="1" applyFill="1" applyBorder="1" applyAlignment="1">
      <alignment vertical="center"/>
    </xf>
    <xf numFmtId="165" fontId="4" fillId="0" borderId="3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166" fontId="6" fillId="0" borderId="3" xfId="4" applyNumberFormat="1" applyFont="1" applyFill="1" applyBorder="1" applyAlignment="1" applyProtection="1">
      <alignment horizontal="center" vertical="center"/>
    </xf>
    <xf numFmtId="165" fontId="4" fillId="0" borderId="3" xfId="0" applyNumberFormat="1" applyFont="1" applyFill="1" applyBorder="1" applyAlignment="1" applyProtection="1">
      <alignment horizontal="justify" vertical="center" wrapText="1"/>
    </xf>
    <xf numFmtId="165" fontId="4" fillId="0" borderId="2" xfId="0" applyNumberFormat="1" applyFont="1" applyFill="1" applyBorder="1" applyAlignment="1" applyProtection="1">
      <alignment horizontal="center" vertical="center"/>
    </xf>
    <xf numFmtId="165" fontId="18" fillId="0" borderId="2" xfId="0" applyNumberFormat="1" applyFont="1" applyFill="1" applyBorder="1" applyAlignment="1" applyProtection="1">
      <alignment horizontal="center" vertical="center"/>
    </xf>
    <xf numFmtId="165" fontId="4" fillId="0" borderId="2" xfId="0" applyNumberFormat="1" applyFont="1" applyFill="1" applyBorder="1" applyAlignment="1" applyProtection="1">
      <alignment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4" fontId="3" fillId="0" borderId="2" xfId="2" applyFont="1" applyFill="1" applyBorder="1" applyAlignment="1">
      <alignment horizontal="center" vertical="center"/>
    </xf>
    <xf numFmtId="44" fontId="4" fillId="0" borderId="2" xfId="2" applyFont="1" applyFill="1" applyBorder="1" applyAlignment="1">
      <alignment vertical="center"/>
    </xf>
    <xf numFmtId="167" fontId="19" fillId="0" borderId="0" xfId="0" applyNumberFormat="1" applyFont="1" applyAlignment="1">
      <alignment horizontal="center"/>
    </xf>
    <xf numFmtId="165" fontId="20" fillId="0" borderId="0" xfId="5" quotePrefix="1" applyNumberFormat="1" applyFont="1" applyFill="1" applyBorder="1" applyAlignment="1" applyProtection="1"/>
    <xf numFmtId="165" fontId="4" fillId="0" borderId="0" xfId="0" applyNumberFormat="1" applyFont="1" applyFill="1" applyBorder="1" applyAlignment="1" applyProtection="1">
      <alignment horizontal="justify" vertical="top" wrapText="1"/>
    </xf>
    <xf numFmtId="165" fontId="20" fillId="0" borderId="0" xfId="5" applyNumberFormat="1" applyFont="1" applyFill="1" applyBorder="1" applyAlignment="1" applyProtection="1"/>
    <xf numFmtId="4" fontId="4" fillId="0" borderId="0" xfId="0" applyNumberFormat="1" applyFont="1" applyFill="1" applyBorder="1" applyAlignment="1">
      <alignment horizontal="center" vertical="center"/>
    </xf>
    <xf numFmtId="43" fontId="3" fillId="0" borderId="0" xfId="1" applyFont="1"/>
    <xf numFmtId="0" fontId="4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>
      <alignment horizontal="center" vertical="top"/>
    </xf>
    <xf numFmtId="0" fontId="4" fillId="0" borderId="0" xfId="0" applyFont="1" applyFill="1" applyAlignment="1" applyProtection="1">
      <alignment horizontal="center"/>
    </xf>
    <xf numFmtId="0" fontId="8" fillId="0" borderId="0" xfId="0" applyNumberFormat="1" applyFont="1" applyFill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44" fontId="6" fillId="0" borderId="1" xfId="2" applyFont="1" applyFill="1" applyBorder="1" applyAlignment="1" applyProtection="1">
      <alignment horizontal="center" vertical="center" wrapText="1"/>
      <protection locked="0"/>
    </xf>
    <xf numFmtId="44" fontId="6" fillId="0" borderId="1" xfId="2" applyFont="1" applyFill="1" applyBorder="1" applyAlignment="1" applyProtection="1">
      <alignment horizontal="center" vertical="center"/>
      <protection locked="0"/>
    </xf>
    <xf numFmtId="44" fontId="6" fillId="0" borderId="2" xfId="2" applyFont="1" applyFill="1" applyBorder="1" applyAlignment="1" applyProtection="1">
      <alignment horizontal="center" vertical="center"/>
      <protection locked="0"/>
    </xf>
  </cellXfs>
  <cellStyles count="6">
    <cellStyle name="Millares" xfId="1" builtinId="3"/>
    <cellStyle name="Moneda" xfId="2" builtinId="4"/>
    <cellStyle name="Moneda 2" xfId="3"/>
    <cellStyle name="Normal" xfId="0" builtinId="0"/>
    <cellStyle name="Normal 2" xfId="4"/>
    <cellStyle name="Normal_forma e-7 atla - vta. bravo al 06-08-0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0</xdr:rowOff>
    </xdr:from>
    <xdr:to>
      <xdr:col>2</xdr:col>
      <xdr:colOff>1197429</xdr:colOff>
      <xdr:row>6</xdr:row>
      <xdr:rowOff>129764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575" y="0"/>
          <a:ext cx="3397704" cy="1215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2"/>
  <sheetViews>
    <sheetView tabSelected="1" view="pageBreakPreview" zoomScale="80" zoomScaleNormal="55" zoomScaleSheetLayoutView="80" workbookViewId="0">
      <selection activeCell="C106" sqref="C106"/>
    </sheetView>
  </sheetViews>
  <sheetFormatPr baseColWidth="10" defaultRowHeight="12.75"/>
  <cols>
    <col min="1" max="1" width="8.5703125" style="1" bestFit="1" customWidth="1"/>
    <col min="2" max="2" width="30.5703125" style="1" bestFit="1" customWidth="1"/>
    <col min="3" max="3" width="92.140625" style="1" customWidth="1"/>
    <col min="4" max="4" width="16.42578125" style="1" customWidth="1"/>
    <col min="5" max="5" width="17.7109375" style="51" customWidth="1"/>
    <col min="6" max="6" width="21.42578125" style="1" bestFit="1" customWidth="1"/>
    <col min="7" max="7" width="19.140625" style="1" bestFit="1" customWidth="1"/>
    <col min="8" max="8" width="28.28515625" style="1" customWidth="1"/>
    <col min="9" max="9" width="19.5703125" style="1" bestFit="1" customWidth="1"/>
    <col min="10" max="16384" width="11.42578125" style="1"/>
  </cols>
  <sheetData>
    <row r="1" spans="1:8" ht="15.75">
      <c r="A1" s="82" t="s">
        <v>0</v>
      </c>
      <c r="B1" s="82"/>
      <c r="C1" s="82"/>
      <c r="D1" s="82"/>
      <c r="E1" s="82"/>
      <c r="F1" s="82"/>
      <c r="G1" s="82"/>
      <c r="H1" s="82"/>
    </row>
    <row r="2" spans="1:8" ht="15.75">
      <c r="A2" s="82" t="s">
        <v>1</v>
      </c>
      <c r="B2" s="82"/>
      <c r="C2" s="82"/>
      <c r="D2" s="82"/>
      <c r="E2" s="82"/>
      <c r="F2" s="82"/>
      <c r="G2" s="82"/>
      <c r="H2" s="82"/>
    </row>
    <row r="3" spans="1:8" ht="15.75">
      <c r="A3" s="82" t="s">
        <v>2</v>
      </c>
      <c r="B3" s="82"/>
      <c r="C3" s="82"/>
      <c r="D3" s="82"/>
      <c r="E3" s="82"/>
      <c r="F3" s="82"/>
      <c r="G3" s="82"/>
      <c r="H3" s="82"/>
    </row>
    <row r="4" spans="1:8">
      <c r="A4" s="2"/>
      <c r="B4" s="2"/>
      <c r="C4" s="83"/>
      <c r="D4" s="83"/>
      <c r="E4" s="83"/>
      <c r="F4" s="3"/>
      <c r="G4" s="3"/>
      <c r="H4" s="4"/>
    </row>
    <row r="5" spans="1:8">
      <c r="A5" s="81" t="s">
        <v>3</v>
      </c>
      <c r="B5" s="81"/>
      <c r="C5" s="81"/>
      <c r="D5" s="81"/>
      <c r="E5" s="81"/>
      <c r="F5" s="81"/>
      <c r="G5" s="81"/>
      <c r="H5" s="81"/>
    </row>
    <row r="6" spans="1:8">
      <c r="A6" s="2"/>
      <c r="B6" s="2"/>
      <c r="C6" s="5"/>
      <c r="D6" s="6"/>
      <c r="E6" s="7"/>
      <c r="F6" s="8"/>
      <c r="G6" s="81"/>
      <c r="H6" s="81"/>
    </row>
    <row r="7" spans="1:8">
      <c r="A7" s="2"/>
      <c r="B7" s="2"/>
      <c r="C7" s="5"/>
      <c r="D7" s="6"/>
      <c r="E7" s="7"/>
      <c r="F7" s="8"/>
      <c r="G7" s="9"/>
      <c r="H7" s="9"/>
    </row>
    <row r="8" spans="1:8" ht="30" customHeight="1">
      <c r="A8" s="2"/>
      <c r="B8" s="2"/>
      <c r="C8" s="84" t="s">
        <v>113</v>
      </c>
      <c r="D8" s="84"/>
      <c r="E8" s="84"/>
      <c r="F8" s="84"/>
      <c r="G8" s="84"/>
      <c r="H8" s="84"/>
    </row>
    <row r="9" spans="1:8" ht="30" customHeight="1">
      <c r="A9" s="2"/>
      <c r="B9" s="2"/>
      <c r="C9" s="84"/>
      <c r="D9" s="84"/>
      <c r="E9" s="84"/>
      <c r="F9" s="84"/>
      <c r="G9" s="84"/>
      <c r="H9" s="84"/>
    </row>
    <row r="10" spans="1:8" ht="12.75" customHeight="1">
      <c r="A10" s="2"/>
      <c r="B10" s="2"/>
      <c r="C10" s="10"/>
      <c r="D10" s="11"/>
      <c r="E10" s="11"/>
      <c r="F10" s="11"/>
      <c r="G10" s="11"/>
      <c r="H10" s="11"/>
    </row>
    <row r="11" spans="1:8" ht="16.5">
      <c r="A11" s="2"/>
      <c r="B11" s="12" t="s">
        <v>4</v>
      </c>
      <c r="C11" s="13" t="s">
        <v>5</v>
      </c>
      <c r="D11" s="11"/>
      <c r="E11" s="11"/>
      <c r="F11" s="11"/>
      <c r="G11" s="11"/>
      <c r="H11" s="11"/>
    </row>
    <row r="12" spans="1:8" ht="16.5">
      <c r="A12" s="2"/>
      <c r="B12" s="12" t="s">
        <v>6</v>
      </c>
      <c r="C12" s="13" t="s">
        <v>7</v>
      </c>
      <c r="D12" s="2"/>
      <c r="E12" s="2"/>
      <c r="F12" s="2"/>
      <c r="G12" s="2"/>
      <c r="H12" s="14"/>
    </row>
    <row r="14" spans="1:8" ht="15" customHeight="1">
      <c r="A14" s="85" t="s">
        <v>8</v>
      </c>
      <c r="B14" s="87" t="s">
        <v>9</v>
      </c>
      <c r="C14" s="85" t="s">
        <v>10</v>
      </c>
      <c r="D14" s="89" t="s">
        <v>11</v>
      </c>
      <c r="E14" s="91" t="s">
        <v>12</v>
      </c>
      <c r="F14" s="93" t="s">
        <v>13</v>
      </c>
      <c r="G14" s="93"/>
      <c r="H14" s="94" t="s">
        <v>14</v>
      </c>
    </row>
    <row r="15" spans="1:8" ht="15" customHeight="1">
      <c r="A15" s="86"/>
      <c r="B15" s="88"/>
      <c r="C15" s="86"/>
      <c r="D15" s="90"/>
      <c r="E15" s="92"/>
      <c r="F15" s="15" t="s">
        <v>15</v>
      </c>
      <c r="G15" s="15" t="s">
        <v>16</v>
      </c>
      <c r="H15" s="95"/>
    </row>
    <row r="16" spans="1:8" s="21" customFormat="1" ht="15.75">
      <c r="A16" s="16" t="s">
        <v>17</v>
      </c>
      <c r="B16" s="16"/>
      <c r="C16" s="17" t="s">
        <v>112</v>
      </c>
      <c r="D16" s="16"/>
      <c r="E16" s="18"/>
      <c r="F16" s="19"/>
      <c r="G16" s="19"/>
      <c r="H16" s="20" t="s">
        <v>17</v>
      </c>
    </row>
    <row r="17" spans="1:10">
      <c r="A17" s="22" t="str">
        <f>IF((E17&gt;0),+MAX(A8:A16)+1,"")</f>
        <v/>
      </c>
      <c r="B17" s="23" t="s">
        <v>18</v>
      </c>
      <c r="C17" s="24" t="s">
        <v>19</v>
      </c>
      <c r="D17" s="22"/>
      <c r="E17" s="25"/>
      <c r="F17" s="26"/>
      <c r="G17" s="26"/>
      <c r="H17" s="27" t="str">
        <f t="shared" ref="H17:H36" si="0">IF(E17&gt;0,E17*F17,"")</f>
        <v/>
      </c>
    </row>
    <row r="18" spans="1:10">
      <c r="A18" s="28">
        <f>IF((E18&gt;0),+MAX(A14:A17)+1,"")</f>
        <v>1</v>
      </c>
      <c r="B18" s="29" t="s">
        <v>21</v>
      </c>
      <c r="C18" s="30" t="s">
        <v>22</v>
      </c>
      <c r="D18" s="31" t="s">
        <v>20</v>
      </c>
      <c r="E18" s="32">
        <v>1479.54</v>
      </c>
      <c r="F18" s="33"/>
      <c r="G18" s="33"/>
      <c r="H18" s="34">
        <f t="shared" si="0"/>
        <v>0</v>
      </c>
    </row>
    <row r="19" spans="1:10">
      <c r="A19" s="28">
        <f>IF((E19&gt;0),+MAX(A15:A18)+1,"")</f>
        <v>2</v>
      </c>
      <c r="B19" s="29" t="s">
        <v>21</v>
      </c>
      <c r="C19" s="30" t="s">
        <v>23</v>
      </c>
      <c r="D19" s="31" t="s">
        <v>20</v>
      </c>
      <c r="E19" s="32">
        <v>5216.3900000000003</v>
      </c>
      <c r="F19" s="33"/>
      <c r="G19" s="33"/>
      <c r="H19" s="34">
        <f t="shared" si="0"/>
        <v>0</v>
      </c>
    </row>
    <row r="20" spans="1:10" ht="25.5">
      <c r="A20" s="28">
        <f>IF((E20&gt;0),+MAX(A17:A19)+1,"")</f>
        <v>3</v>
      </c>
      <c r="B20" s="29" t="s">
        <v>24</v>
      </c>
      <c r="C20" s="30" t="s">
        <v>25</v>
      </c>
      <c r="D20" s="31" t="s">
        <v>20</v>
      </c>
      <c r="E20" s="32">
        <v>169608.52</v>
      </c>
      <c r="F20" s="33"/>
      <c r="G20" s="33"/>
      <c r="H20" s="34">
        <f t="shared" si="0"/>
        <v>0</v>
      </c>
    </row>
    <row r="21" spans="1:10">
      <c r="A21" s="28">
        <f>IF((E21&gt;0),+MAX(A18:A20)+1,"")</f>
        <v>4</v>
      </c>
      <c r="B21" s="29" t="s">
        <v>26</v>
      </c>
      <c r="C21" s="30" t="s">
        <v>27</v>
      </c>
      <c r="D21" s="31" t="s">
        <v>20</v>
      </c>
      <c r="E21" s="32">
        <v>17671</v>
      </c>
      <c r="F21" s="33"/>
      <c r="G21" s="33"/>
      <c r="H21" s="34">
        <f t="shared" si="0"/>
        <v>0</v>
      </c>
    </row>
    <row r="22" spans="1:10">
      <c r="A22" s="28">
        <f>IF((E22&gt;0),+MAX(A18:A21)+1,"")</f>
        <v>5</v>
      </c>
      <c r="B22" s="29" t="s">
        <v>26</v>
      </c>
      <c r="C22" s="30" t="s">
        <v>28</v>
      </c>
      <c r="D22" s="31" t="s">
        <v>20</v>
      </c>
      <c r="E22" s="32">
        <v>4770</v>
      </c>
      <c r="F22" s="33"/>
      <c r="G22" s="33"/>
      <c r="H22" s="34">
        <f t="shared" si="0"/>
        <v>0</v>
      </c>
    </row>
    <row r="23" spans="1:10">
      <c r="A23" s="28">
        <f>IF((E23&gt;0),+MAX(A18:A22)+1,"")</f>
        <v>6</v>
      </c>
      <c r="B23" s="29" t="s">
        <v>26</v>
      </c>
      <c r="C23" s="30" t="s">
        <v>29</v>
      </c>
      <c r="D23" s="31" t="s">
        <v>20</v>
      </c>
      <c r="E23" s="32">
        <v>54073</v>
      </c>
      <c r="F23" s="33"/>
      <c r="G23" s="33"/>
      <c r="H23" s="34"/>
    </row>
    <row r="24" spans="1:10">
      <c r="A24" s="28">
        <f>IF((E24&gt;0),+MAX(A18:A23)+1,"")</f>
        <v>7</v>
      </c>
      <c r="B24" s="29" t="s">
        <v>26</v>
      </c>
      <c r="C24" s="30" t="s">
        <v>30</v>
      </c>
      <c r="D24" s="31" t="s">
        <v>20</v>
      </c>
      <c r="E24" s="32">
        <v>31808</v>
      </c>
      <c r="F24" s="33"/>
      <c r="G24" s="33"/>
      <c r="H24" s="34"/>
    </row>
    <row r="25" spans="1:10">
      <c r="A25" s="28">
        <f>IF((E25&gt;0),+MAX(A18:A24)+1,"")</f>
        <v>8</v>
      </c>
      <c r="B25" s="29" t="s">
        <v>26</v>
      </c>
      <c r="C25" s="30" t="s">
        <v>31</v>
      </c>
      <c r="D25" s="31" t="s">
        <v>20</v>
      </c>
      <c r="E25" s="32">
        <v>21205</v>
      </c>
      <c r="F25" s="33"/>
      <c r="G25" s="33"/>
      <c r="H25" s="34"/>
    </row>
    <row r="26" spans="1:10">
      <c r="A26" s="28" t="str">
        <f>IF((E26&gt;0),+MAX(A18:A25)+1,"")</f>
        <v/>
      </c>
      <c r="B26" s="28"/>
      <c r="C26" s="35"/>
      <c r="D26" s="28"/>
      <c r="E26" s="36"/>
      <c r="F26" s="37"/>
      <c r="G26" s="37"/>
      <c r="H26" s="34" t="str">
        <f t="shared" si="0"/>
        <v/>
      </c>
    </row>
    <row r="27" spans="1:10">
      <c r="A27" s="22" t="str">
        <f>IF((E27&gt;0),+MAX(A18:A26)+1,"")</f>
        <v/>
      </c>
      <c r="B27" s="23" t="s">
        <v>32</v>
      </c>
      <c r="C27" s="24" t="s">
        <v>33</v>
      </c>
      <c r="D27" s="22"/>
      <c r="E27" s="25"/>
      <c r="F27" s="26"/>
      <c r="G27" s="26"/>
      <c r="H27" s="27" t="str">
        <f t="shared" si="0"/>
        <v/>
      </c>
    </row>
    <row r="28" spans="1:10" s="38" customFormat="1" ht="25.5">
      <c r="A28" s="28">
        <f>IF((E28&gt;0),+MAX(A18:A27)+1,"")</f>
        <v>9</v>
      </c>
      <c r="B28" s="39" t="s">
        <v>35</v>
      </c>
      <c r="C28" s="35" t="s">
        <v>36</v>
      </c>
      <c r="D28" s="28" t="s">
        <v>20</v>
      </c>
      <c r="E28" s="32">
        <v>3153.88</v>
      </c>
      <c r="F28" s="37"/>
      <c r="G28" s="37"/>
      <c r="H28" s="34">
        <f t="shared" si="0"/>
        <v>0</v>
      </c>
      <c r="J28" s="1"/>
    </row>
    <row r="29" spans="1:10" s="38" customFormat="1">
      <c r="A29" s="28">
        <f>IF((E29&gt;0),+MAX(A20:A28)+1,"")</f>
        <v>10</v>
      </c>
      <c r="B29" s="41" t="s">
        <v>37</v>
      </c>
      <c r="C29" s="35" t="s">
        <v>38</v>
      </c>
      <c r="D29" s="28" t="s">
        <v>20</v>
      </c>
      <c r="E29" s="32">
        <v>384.09</v>
      </c>
      <c r="F29" s="37"/>
      <c r="G29" s="37"/>
      <c r="H29" s="34"/>
      <c r="J29" s="1"/>
    </row>
    <row r="30" spans="1:10" s="38" customFormat="1">
      <c r="A30" s="28">
        <f>IF((E30&gt;0),+MAX(A21:A29)+1,"")</f>
        <v>11</v>
      </c>
      <c r="B30" s="41" t="s">
        <v>37</v>
      </c>
      <c r="C30" s="35" t="s">
        <v>39</v>
      </c>
      <c r="D30" s="28" t="s">
        <v>20</v>
      </c>
      <c r="E30" s="32">
        <v>4059.57</v>
      </c>
      <c r="F30" s="37"/>
      <c r="G30" s="37"/>
      <c r="H30" s="34"/>
      <c r="J30" s="1"/>
    </row>
    <row r="31" spans="1:10" s="38" customFormat="1">
      <c r="A31" s="28">
        <f>IF((E31&gt;0),+MAX(A22:A30)+1,"")</f>
        <v>12</v>
      </c>
      <c r="B31" s="41" t="s">
        <v>37</v>
      </c>
      <c r="C31" s="35" t="s">
        <v>40</v>
      </c>
      <c r="D31" s="28" t="s">
        <v>20</v>
      </c>
      <c r="E31" s="32">
        <v>624.51</v>
      </c>
      <c r="F31" s="37"/>
      <c r="G31" s="37"/>
      <c r="H31" s="34"/>
      <c r="J31" s="1"/>
    </row>
    <row r="32" spans="1:10" s="38" customFormat="1">
      <c r="A32" s="28">
        <f>IF((E32&gt;0),+MAX(A24:A31)+1,"")</f>
        <v>13</v>
      </c>
      <c r="B32" s="39" t="s">
        <v>41</v>
      </c>
      <c r="C32" s="35" t="s">
        <v>42</v>
      </c>
      <c r="D32" s="28" t="s">
        <v>43</v>
      </c>
      <c r="E32" s="32">
        <v>74809.7</v>
      </c>
      <c r="F32" s="37"/>
      <c r="G32" s="37"/>
      <c r="H32" s="34"/>
      <c r="J32" s="1"/>
    </row>
    <row r="33" spans="1:10" s="38" customFormat="1">
      <c r="A33" s="28">
        <f>IF((E33&gt;0),+MAX(A26:A32)+1,"")</f>
        <v>14</v>
      </c>
      <c r="B33" s="28" t="s">
        <v>45</v>
      </c>
      <c r="C33" s="35" t="s">
        <v>46</v>
      </c>
      <c r="D33" s="28" t="s">
        <v>34</v>
      </c>
      <c r="E33" s="32">
        <v>12480</v>
      </c>
      <c r="F33" s="37"/>
      <c r="G33" s="37"/>
      <c r="H33" s="34"/>
      <c r="J33" s="1"/>
    </row>
    <row r="34" spans="1:10" s="38" customFormat="1">
      <c r="A34" s="28" t="str">
        <f>IF((E34&gt;0),+MAX(A26:A33)+1,"")</f>
        <v/>
      </c>
      <c r="B34" s="41"/>
      <c r="C34" s="35"/>
      <c r="D34" s="28"/>
      <c r="E34" s="32"/>
      <c r="F34" s="37"/>
      <c r="G34" s="37"/>
      <c r="H34" s="34"/>
      <c r="J34" s="1"/>
    </row>
    <row r="35" spans="1:10">
      <c r="A35" s="22" t="str">
        <f>IF((E35&gt;0),+MAX(A27:A34)+1,"")</f>
        <v/>
      </c>
      <c r="B35" s="23" t="s">
        <v>47</v>
      </c>
      <c r="C35" s="42" t="s">
        <v>48</v>
      </c>
      <c r="D35" s="43"/>
      <c r="E35" s="44"/>
      <c r="F35" s="45"/>
      <c r="G35" s="45"/>
      <c r="H35" s="27" t="str">
        <f t="shared" si="0"/>
        <v/>
      </c>
    </row>
    <row r="36" spans="1:10" ht="25.5">
      <c r="A36" s="28">
        <f>IF((E36&gt;0),+MAX(A28:A35)+1,"")</f>
        <v>15</v>
      </c>
      <c r="B36" s="29" t="s">
        <v>114</v>
      </c>
      <c r="C36" s="35" t="s">
        <v>115</v>
      </c>
      <c r="D36" s="46" t="s">
        <v>20</v>
      </c>
      <c r="E36" s="32">
        <v>8160</v>
      </c>
      <c r="F36" s="47"/>
      <c r="G36" s="47"/>
      <c r="H36" s="34">
        <f t="shared" si="0"/>
        <v>0</v>
      </c>
    </row>
    <row r="37" spans="1:10">
      <c r="A37" s="28">
        <f>IF((E37&gt;0),+MAX(A28:A36)+1,"")</f>
        <v>16</v>
      </c>
      <c r="B37" s="29" t="s">
        <v>116</v>
      </c>
      <c r="C37" s="35" t="s">
        <v>117</v>
      </c>
      <c r="D37" s="46" t="s">
        <v>20</v>
      </c>
      <c r="E37" s="32">
        <v>4896</v>
      </c>
      <c r="F37" s="47"/>
      <c r="G37" s="47"/>
      <c r="H37" s="34"/>
    </row>
    <row r="38" spans="1:10" ht="25.5">
      <c r="A38" s="28">
        <f>IF((E38&gt;0),+MAX(A29:A37)+1,"")</f>
        <v>17</v>
      </c>
      <c r="B38" s="29" t="s">
        <v>49</v>
      </c>
      <c r="C38" s="35" t="s">
        <v>50</v>
      </c>
      <c r="D38" s="46" t="s">
        <v>44</v>
      </c>
      <c r="E38" s="32">
        <v>81600</v>
      </c>
      <c r="F38" s="47"/>
      <c r="G38" s="47"/>
      <c r="H38" s="34"/>
    </row>
    <row r="39" spans="1:10">
      <c r="A39" s="28" t="str">
        <f>IF((E39&gt;0),+MAX(A29:A38)+1,"")</f>
        <v/>
      </c>
      <c r="B39" s="29"/>
      <c r="C39" s="35"/>
      <c r="D39" s="46"/>
      <c r="E39" s="32"/>
      <c r="F39" s="47"/>
      <c r="G39" s="47"/>
      <c r="H39" s="34"/>
    </row>
    <row r="40" spans="1:10">
      <c r="A40" s="22" t="str">
        <f>IF((E40&gt;0),+MAX(A30:A39)+1,"")</f>
        <v/>
      </c>
      <c r="B40" s="23" t="s">
        <v>51</v>
      </c>
      <c r="C40" s="48" t="s">
        <v>52</v>
      </c>
      <c r="D40" s="43"/>
      <c r="E40" s="44"/>
      <c r="F40" s="45"/>
      <c r="G40" s="45"/>
      <c r="H40" s="27" t="str">
        <f t="shared" ref="H40" si="1">IF(E40&gt;0,E40*F40,"")</f>
        <v/>
      </c>
    </row>
    <row r="41" spans="1:10" s="51" customFormat="1">
      <c r="A41" s="28" t="str">
        <f>IF((E41&gt;0),+MAX(A31:A40)+1,"")</f>
        <v/>
      </c>
      <c r="B41" s="31"/>
      <c r="C41" s="49" t="s">
        <v>53</v>
      </c>
      <c r="D41" s="31"/>
      <c r="E41" s="32"/>
      <c r="F41" s="33"/>
      <c r="G41" s="33"/>
      <c r="H41" s="50"/>
    </row>
    <row r="42" spans="1:10" s="51" customFormat="1" ht="25.5">
      <c r="A42" s="28">
        <f>IF((E42&gt;0),+MAX(A32:A41)+1,"")</f>
        <v>18</v>
      </c>
      <c r="B42" s="31" t="s">
        <v>54</v>
      </c>
      <c r="C42" s="40" t="s">
        <v>55</v>
      </c>
      <c r="D42" s="31" t="s">
        <v>34</v>
      </c>
      <c r="E42" s="32">
        <v>49000</v>
      </c>
      <c r="F42" s="33"/>
      <c r="G42" s="33"/>
      <c r="H42" s="50"/>
    </row>
    <row r="43" spans="1:10" s="51" customFormat="1" ht="25.5">
      <c r="A43" s="28">
        <f>IF((E43&gt;0),+MAX(A32:A42)+1,"")</f>
        <v>19</v>
      </c>
      <c r="B43" s="31" t="s">
        <v>54</v>
      </c>
      <c r="C43" s="40" t="s">
        <v>56</v>
      </c>
      <c r="D43" s="31" t="s">
        <v>34</v>
      </c>
      <c r="E43" s="32">
        <v>49000</v>
      </c>
      <c r="F43" s="33"/>
      <c r="G43" s="33"/>
      <c r="H43" s="50"/>
    </row>
    <row r="44" spans="1:10" s="51" customFormat="1" ht="25.5">
      <c r="A44" s="28">
        <f>IF((E44&gt;0),+MAX(A33:A43)+1,"")</f>
        <v>20</v>
      </c>
      <c r="B44" s="31" t="s">
        <v>54</v>
      </c>
      <c r="C44" s="40" t="s">
        <v>57</v>
      </c>
      <c r="D44" s="31" t="s">
        <v>34</v>
      </c>
      <c r="E44" s="32">
        <v>49000</v>
      </c>
      <c r="F44" s="33"/>
      <c r="G44" s="33"/>
      <c r="H44" s="50"/>
    </row>
    <row r="45" spans="1:10" s="51" customFormat="1" ht="25.5">
      <c r="A45" s="28">
        <f>IF((E45&gt;0),+MAX(A33:A44)+1,"")</f>
        <v>21</v>
      </c>
      <c r="B45" s="31" t="s">
        <v>54</v>
      </c>
      <c r="C45" s="40" t="s">
        <v>58</v>
      </c>
      <c r="D45" s="31" t="s">
        <v>44</v>
      </c>
      <c r="E45" s="32">
        <v>93.64</v>
      </c>
      <c r="F45" s="33"/>
      <c r="G45" s="33"/>
      <c r="H45" s="50"/>
    </row>
    <row r="46" spans="1:10" s="51" customFormat="1">
      <c r="A46" s="28" t="str">
        <f>IF((E46&gt;0),+MAX(A33:A45)+1,"")</f>
        <v/>
      </c>
      <c r="B46" s="31"/>
      <c r="C46" s="49" t="s">
        <v>59</v>
      </c>
      <c r="D46" s="31"/>
      <c r="E46" s="32"/>
      <c r="F46" s="33"/>
      <c r="G46" s="33"/>
      <c r="H46" s="50"/>
    </row>
    <row r="47" spans="1:10" s="51" customFormat="1" ht="25.5">
      <c r="A47" s="28">
        <f>IF((E47&gt;0),+MAX(A33:A46)+1,"")</f>
        <v>22</v>
      </c>
      <c r="B47" s="31" t="s">
        <v>60</v>
      </c>
      <c r="C47" s="40" t="s">
        <v>61</v>
      </c>
      <c r="D47" s="31" t="s">
        <v>62</v>
      </c>
      <c r="E47" s="32">
        <v>1635</v>
      </c>
      <c r="F47" s="33"/>
      <c r="G47" s="33"/>
      <c r="H47" s="50"/>
    </row>
    <row r="48" spans="1:10" s="51" customFormat="1" ht="25.5">
      <c r="A48" s="28">
        <f>IF((E48&gt;0),+MAX(A34:A47)+1,"")</f>
        <v>23</v>
      </c>
      <c r="B48" s="31" t="s">
        <v>60</v>
      </c>
      <c r="C48" s="40" t="s">
        <v>63</v>
      </c>
      <c r="D48" s="31" t="s">
        <v>62</v>
      </c>
      <c r="E48" s="32">
        <v>1530</v>
      </c>
      <c r="F48" s="33"/>
      <c r="G48" s="33"/>
      <c r="H48" s="50"/>
    </row>
    <row r="49" spans="1:8" s="51" customFormat="1" ht="25.5">
      <c r="A49" s="28">
        <f t="shared" ref="A49:A54" si="2">IF((E49&gt;0),+MAX(A34:A48)+1,"")</f>
        <v>24</v>
      </c>
      <c r="B49" s="31" t="s">
        <v>60</v>
      </c>
      <c r="C49" s="40" t="s">
        <v>64</v>
      </c>
      <c r="D49" s="31" t="s">
        <v>62</v>
      </c>
      <c r="E49" s="36">
        <v>1635</v>
      </c>
      <c r="F49" s="33"/>
      <c r="G49" s="33"/>
      <c r="H49" s="50"/>
    </row>
    <row r="50" spans="1:8" s="51" customFormat="1">
      <c r="A50" s="28" t="str">
        <f t="shared" si="2"/>
        <v/>
      </c>
      <c r="B50" s="39"/>
      <c r="C50" s="49" t="s">
        <v>65</v>
      </c>
      <c r="D50" s="31"/>
      <c r="E50" s="36"/>
      <c r="F50" s="33"/>
      <c r="G50" s="33"/>
      <c r="H50" s="50"/>
    </row>
    <row r="51" spans="1:8" s="51" customFormat="1" ht="25.5">
      <c r="A51" s="28">
        <f t="shared" si="2"/>
        <v>25</v>
      </c>
      <c r="B51" s="52" t="s">
        <v>66</v>
      </c>
      <c r="C51" s="40" t="s">
        <v>67</v>
      </c>
      <c r="D51" s="31" t="s">
        <v>62</v>
      </c>
      <c r="E51" s="36">
        <v>37</v>
      </c>
      <c r="F51" s="33"/>
      <c r="G51" s="33"/>
      <c r="H51" s="50"/>
    </row>
    <row r="52" spans="1:8" s="51" customFormat="1" ht="25.5">
      <c r="A52" s="28">
        <f t="shared" si="2"/>
        <v>26</v>
      </c>
      <c r="B52" s="52" t="s">
        <v>66</v>
      </c>
      <c r="C52" s="53" t="s">
        <v>68</v>
      </c>
      <c r="D52" s="31" t="s">
        <v>62</v>
      </c>
      <c r="E52" s="36">
        <v>9</v>
      </c>
      <c r="F52" s="54"/>
      <c r="G52" s="54"/>
      <c r="H52" s="50"/>
    </row>
    <row r="53" spans="1:8" s="51" customFormat="1" ht="25.5">
      <c r="A53" s="28">
        <f t="shared" si="2"/>
        <v>27</v>
      </c>
      <c r="B53" s="52" t="s">
        <v>66</v>
      </c>
      <c r="C53" s="40" t="s">
        <v>69</v>
      </c>
      <c r="D53" s="31" t="s">
        <v>62</v>
      </c>
      <c r="E53" s="32">
        <v>10</v>
      </c>
      <c r="F53" s="55"/>
      <c r="G53" s="55"/>
      <c r="H53" s="50"/>
    </row>
    <row r="54" spans="1:8" s="51" customFormat="1" ht="25.5">
      <c r="A54" s="28">
        <f t="shared" si="2"/>
        <v>28</v>
      </c>
      <c r="B54" s="52" t="s">
        <v>66</v>
      </c>
      <c r="C54" s="40" t="s">
        <v>70</v>
      </c>
      <c r="D54" s="31" t="s">
        <v>62</v>
      </c>
      <c r="E54" s="32">
        <v>28</v>
      </c>
      <c r="F54" s="55"/>
      <c r="G54" s="55"/>
      <c r="H54" s="50"/>
    </row>
    <row r="55" spans="1:8" s="51" customFormat="1" ht="25.5">
      <c r="A55" s="28">
        <f t="shared" ref="A55:A93" si="3">IF((E55&gt;0),+MAX(A39:A54)+1,"")</f>
        <v>29</v>
      </c>
      <c r="B55" s="52" t="s">
        <v>66</v>
      </c>
      <c r="C55" s="40" t="s">
        <v>71</v>
      </c>
      <c r="D55" s="31" t="s">
        <v>62</v>
      </c>
      <c r="E55" s="32">
        <v>4</v>
      </c>
      <c r="F55" s="55"/>
      <c r="G55" s="55"/>
      <c r="H55" s="50"/>
    </row>
    <row r="56" spans="1:8" s="51" customFormat="1">
      <c r="A56" s="28">
        <f t="shared" si="3"/>
        <v>30</v>
      </c>
      <c r="B56" s="52" t="s">
        <v>66</v>
      </c>
      <c r="C56" s="56" t="s">
        <v>72</v>
      </c>
      <c r="D56" s="31" t="s">
        <v>62</v>
      </c>
      <c r="E56" s="36">
        <v>19</v>
      </c>
      <c r="F56" s="57"/>
      <c r="G56" s="57"/>
      <c r="H56" s="50"/>
    </row>
    <row r="57" spans="1:8" s="51" customFormat="1" ht="25.5">
      <c r="A57" s="28">
        <f t="shared" si="3"/>
        <v>31</v>
      </c>
      <c r="B57" s="52" t="s">
        <v>66</v>
      </c>
      <c r="C57" s="40" t="s">
        <v>73</v>
      </c>
      <c r="D57" s="31" t="s">
        <v>62</v>
      </c>
      <c r="E57" s="36">
        <v>80</v>
      </c>
      <c r="F57" s="57"/>
      <c r="G57" s="57"/>
      <c r="H57" s="50"/>
    </row>
    <row r="58" spans="1:8" s="51" customFormat="1">
      <c r="A58" s="28" t="str">
        <f t="shared" si="3"/>
        <v/>
      </c>
      <c r="B58" s="31"/>
      <c r="C58" s="58" t="s">
        <v>74</v>
      </c>
      <c r="D58" s="31"/>
      <c r="E58" s="36"/>
      <c r="F58" s="57"/>
      <c r="G58" s="57"/>
      <c r="H58" s="50"/>
    </row>
    <row r="59" spans="1:8" s="51" customFormat="1">
      <c r="A59" s="28">
        <f t="shared" si="3"/>
        <v>32</v>
      </c>
      <c r="B59" s="59" t="s">
        <v>75</v>
      </c>
      <c r="C59" s="60" t="s">
        <v>76</v>
      </c>
      <c r="D59" s="31" t="s">
        <v>62</v>
      </c>
      <c r="E59" s="36">
        <v>1080</v>
      </c>
      <c r="F59" s="61"/>
      <c r="G59" s="61"/>
      <c r="H59" s="50"/>
    </row>
    <row r="60" spans="1:8" s="51" customFormat="1">
      <c r="A60" s="28" t="str">
        <f t="shared" si="3"/>
        <v/>
      </c>
      <c r="B60" s="59"/>
      <c r="C60" s="49" t="s">
        <v>77</v>
      </c>
      <c r="D60" s="31"/>
      <c r="E60" s="36"/>
      <c r="F60" s="61"/>
      <c r="G60" s="61"/>
      <c r="H60" s="50"/>
    </row>
    <row r="61" spans="1:8" s="51" customFormat="1" ht="51">
      <c r="A61" s="28">
        <f t="shared" si="3"/>
        <v>33</v>
      </c>
      <c r="B61" s="59" t="s">
        <v>78</v>
      </c>
      <c r="C61" s="40" t="s">
        <v>79</v>
      </c>
      <c r="D61" s="31" t="s">
        <v>34</v>
      </c>
      <c r="E61" s="36">
        <v>3800</v>
      </c>
      <c r="F61" s="61"/>
      <c r="G61" s="61"/>
      <c r="H61" s="50"/>
    </row>
    <row r="62" spans="1:8" s="51" customFormat="1">
      <c r="A62" s="28" t="str">
        <f t="shared" si="3"/>
        <v/>
      </c>
      <c r="B62" s="59"/>
      <c r="C62" s="62"/>
      <c r="D62" s="63"/>
      <c r="E62" s="39"/>
      <c r="F62" s="61"/>
      <c r="G62" s="61"/>
      <c r="H62" s="50"/>
    </row>
    <row r="63" spans="1:8" s="51" customFormat="1">
      <c r="A63" s="28" t="str">
        <f t="shared" si="3"/>
        <v/>
      </c>
      <c r="B63" s="59"/>
      <c r="C63" s="62"/>
      <c r="D63" s="63"/>
      <c r="E63" s="39"/>
      <c r="F63" s="61"/>
      <c r="G63" s="61"/>
      <c r="H63" s="50"/>
    </row>
    <row r="64" spans="1:8">
      <c r="A64" s="22" t="str">
        <f t="shared" si="3"/>
        <v/>
      </c>
      <c r="B64" s="23" t="s">
        <v>51</v>
      </c>
      <c r="C64" s="48" t="s">
        <v>80</v>
      </c>
      <c r="D64" s="43"/>
      <c r="E64" s="44"/>
      <c r="F64" s="45"/>
      <c r="G64" s="45"/>
      <c r="H64" s="27" t="str">
        <f t="shared" ref="H64" si="4">IF(E64&gt;0,E64*F64,"")</f>
        <v/>
      </c>
    </row>
    <row r="65" spans="1:10" s="51" customFormat="1">
      <c r="A65" s="28" t="str">
        <f t="shared" si="3"/>
        <v/>
      </c>
      <c r="B65" s="59"/>
      <c r="C65" s="62" t="s">
        <v>81</v>
      </c>
      <c r="D65" s="63"/>
      <c r="E65" s="39"/>
      <c r="F65" s="61"/>
      <c r="G65" s="61"/>
      <c r="H65" s="50"/>
    </row>
    <row r="66" spans="1:10" s="51" customFormat="1" ht="25.5">
      <c r="A66" s="28">
        <f t="shared" si="3"/>
        <v>34</v>
      </c>
      <c r="B66" s="29" t="s">
        <v>82</v>
      </c>
      <c r="C66" s="40" t="s">
        <v>83</v>
      </c>
      <c r="D66" s="31" t="s">
        <v>34</v>
      </c>
      <c r="E66" s="32">
        <v>5000</v>
      </c>
      <c r="F66" s="61"/>
      <c r="G66" s="61"/>
      <c r="H66" s="64"/>
    </row>
    <row r="67" spans="1:10" s="51" customFormat="1" ht="25.5">
      <c r="A67" s="28">
        <f t="shared" si="3"/>
        <v>35</v>
      </c>
      <c r="B67" s="29" t="s">
        <v>82</v>
      </c>
      <c r="C67" s="40" t="s">
        <v>84</v>
      </c>
      <c r="D67" s="31" t="s">
        <v>34</v>
      </c>
      <c r="E67" s="32">
        <v>3000</v>
      </c>
      <c r="F67" s="61"/>
      <c r="G67" s="61"/>
      <c r="H67" s="64"/>
    </row>
    <row r="68" spans="1:10" s="51" customFormat="1" ht="25.5">
      <c r="A68" s="28">
        <f t="shared" ref="A68:A83" si="5">IF((E68&gt;0),+MAX(A53:A67)+1,"")</f>
        <v>36</v>
      </c>
      <c r="B68" s="29" t="s">
        <v>82</v>
      </c>
      <c r="C68" s="40" t="s">
        <v>85</v>
      </c>
      <c r="D68" s="31" t="s">
        <v>34</v>
      </c>
      <c r="E68" s="32">
        <v>17670</v>
      </c>
      <c r="F68" s="61"/>
      <c r="G68" s="61"/>
      <c r="H68" s="64"/>
    </row>
    <row r="69" spans="1:10" s="51" customFormat="1" ht="25.5">
      <c r="A69" s="28">
        <f t="shared" si="5"/>
        <v>37</v>
      </c>
      <c r="B69" s="29" t="s">
        <v>82</v>
      </c>
      <c r="C69" s="40" t="s">
        <v>86</v>
      </c>
      <c r="D69" s="31" t="s">
        <v>34</v>
      </c>
      <c r="E69" s="32">
        <v>17670</v>
      </c>
      <c r="F69" s="61"/>
      <c r="G69" s="61"/>
      <c r="H69" s="64"/>
    </row>
    <row r="70" spans="1:10" s="51" customFormat="1">
      <c r="A70" s="28" t="str">
        <f t="shared" si="5"/>
        <v/>
      </c>
      <c r="B70" s="59"/>
      <c r="C70" s="49" t="s">
        <v>59</v>
      </c>
      <c r="D70" s="31"/>
      <c r="E70" s="32"/>
      <c r="F70" s="61"/>
      <c r="G70" s="61"/>
      <c r="H70" s="64"/>
    </row>
    <row r="71" spans="1:10" s="51" customFormat="1" ht="25.5">
      <c r="A71" s="28">
        <f t="shared" si="5"/>
        <v>38</v>
      </c>
      <c r="B71" s="29" t="s">
        <v>87</v>
      </c>
      <c r="C71" s="40" t="s">
        <v>88</v>
      </c>
      <c r="D71" s="31" t="s">
        <v>62</v>
      </c>
      <c r="E71" s="32">
        <v>539</v>
      </c>
      <c r="F71" s="61"/>
      <c r="G71" s="61"/>
      <c r="H71" s="64"/>
    </row>
    <row r="72" spans="1:10" s="51" customFormat="1" ht="25.5">
      <c r="A72" s="28">
        <f t="shared" si="5"/>
        <v>39</v>
      </c>
      <c r="B72" s="29" t="s">
        <v>87</v>
      </c>
      <c r="C72" s="40" t="s">
        <v>89</v>
      </c>
      <c r="D72" s="31" t="s">
        <v>62</v>
      </c>
      <c r="E72" s="32">
        <v>765</v>
      </c>
      <c r="F72" s="61"/>
      <c r="G72" s="61"/>
      <c r="H72" s="64"/>
    </row>
    <row r="73" spans="1:10" s="51" customFormat="1">
      <c r="A73" s="28" t="str">
        <f t="shared" si="5"/>
        <v/>
      </c>
      <c r="B73" s="63"/>
      <c r="C73" s="49" t="s">
        <v>90</v>
      </c>
      <c r="D73" s="31"/>
      <c r="E73" s="32"/>
      <c r="F73" s="61"/>
      <c r="G73" s="61"/>
      <c r="H73" s="64"/>
    </row>
    <row r="74" spans="1:10" s="66" customFormat="1" ht="25.5">
      <c r="A74" s="28">
        <f t="shared" si="5"/>
        <v>40</v>
      </c>
      <c r="B74" s="65" t="s">
        <v>91</v>
      </c>
      <c r="C74" s="40" t="s">
        <v>92</v>
      </c>
      <c r="D74" s="31" t="s">
        <v>62</v>
      </c>
      <c r="E74" s="32">
        <v>11</v>
      </c>
      <c r="F74" s="61"/>
      <c r="G74" s="61"/>
      <c r="H74" s="64"/>
      <c r="J74" s="51"/>
    </row>
    <row r="75" spans="1:10" s="66" customFormat="1" ht="25.5">
      <c r="A75" s="28">
        <f t="shared" si="5"/>
        <v>41</v>
      </c>
      <c r="B75" s="65" t="s">
        <v>91</v>
      </c>
      <c r="C75" s="40" t="s">
        <v>93</v>
      </c>
      <c r="D75" s="31" t="s">
        <v>62</v>
      </c>
      <c r="E75" s="32">
        <v>1</v>
      </c>
      <c r="F75" s="61"/>
      <c r="G75" s="61"/>
      <c r="H75" s="64"/>
      <c r="J75" s="51"/>
    </row>
    <row r="76" spans="1:10" s="66" customFormat="1" ht="25.5">
      <c r="A76" s="28">
        <f t="shared" si="5"/>
        <v>42</v>
      </c>
      <c r="B76" s="65" t="s">
        <v>91</v>
      </c>
      <c r="C76" s="40" t="s">
        <v>94</v>
      </c>
      <c r="D76" s="31" t="s">
        <v>62</v>
      </c>
      <c r="E76" s="32">
        <v>1</v>
      </c>
      <c r="F76" s="61"/>
      <c r="G76" s="61"/>
      <c r="H76" s="64"/>
      <c r="J76" s="51"/>
    </row>
    <row r="77" spans="1:10" s="66" customFormat="1" ht="25.5">
      <c r="A77" s="28">
        <f t="shared" si="5"/>
        <v>43</v>
      </c>
      <c r="B77" s="65" t="s">
        <v>91</v>
      </c>
      <c r="C77" s="40" t="s">
        <v>95</v>
      </c>
      <c r="D77" s="31" t="s">
        <v>62</v>
      </c>
      <c r="E77" s="32">
        <v>2</v>
      </c>
      <c r="F77" s="61"/>
      <c r="G77" s="61"/>
      <c r="H77" s="64"/>
    </row>
    <row r="78" spans="1:10" s="51" customFormat="1" ht="25.5">
      <c r="A78" s="28">
        <f t="shared" si="5"/>
        <v>44</v>
      </c>
      <c r="B78" s="65" t="s">
        <v>91</v>
      </c>
      <c r="C78" s="40" t="s">
        <v>96</v>
      </c>
      <c r="D78" s="31" t="s">
        <v>62</v>
      </c>
      <c r="E78" s="32">
        <v>4</v>
      </c>
      <c r="F78" s="61"/>
      <c r="G78" s="61"/>
      <c r="H78" s="64"/>
    </row>
    <row r="79" spans="1:10" s="51" customFormat="1" ht="25.5">
      <c r="A79" s="28">
        <f t="shared" si="5"/>
        <v>45</v>
      </c>
      <c r="B79" s="65" t="s">
        <v>91</v>
      </c>
      <c r="C79" s="40" t="s">
        <v>97</v>
      </c>
      <c r="D79" s="31" t="s">
        <v>62</v>
      </c>
      <c r="E79" s="32">
        <v>5</v>
      </c>
      <c r="F79" s="56"/>
      <c r="G79" s="56"/>
      <c r="H79" s="64"/>
    </row>
    <row r="80" spans="1:10" s="51" customFormat="1" ht="25.5">
      <c r="A80" s="28">
        <f t="shared" si="5"/>
        <v>46</v>
      </c>
      <c r="B80" s="65" t="s">
        <v>91</v>
      </c>
      <c r="C80" s="40" t="s">
        <v>98</v>
      </c>
      <c r="D80" s="31" t="s">
        <v>62</v>
      </c>
      <c r="E80" s="32">
        <v>7</v>
      </c>
      <c r="F80" s="61"/>
      <c r="G80" s="56"/>
      <c r="H80" s="64"/>
    </row>
    <row r="81" spans="1:8" s="51" customFormat="1" ht="25.5">
      <c r="A81" s="28">
        <f t="shared" si="5"/>
        <v>47</v>
      </c>
      <c r="B81" s="65" t="s">
        <v>91</v>
      </c>
      <c r="C81" s="40" t="s">
        <v>99</v>
      </c>
      <c r="D81" s="31" t="s">
        <v>62</v>
      </c>
      <c r="E81" s="32">
        <v>5</v>
      </c>
      <c r="F81" s="61"/>
      <c r="G81" s="61"/>
      <c r="H81" s="64"/>
    </row>
    <row r="82" spans="1:8" s="51" customFormat="1" ht="25.5">
      <c r="A82" s="28">
        <f t="shared" si="5"/>
        <v>48</v>
      </c>
      <c r="B82" s="65" t="s">
        <v>91</v>
      </c>
      <c r="C82" s="40" t="s">
        <v>100</v>
      </c>
      <c r="D82" s="31" t="s">
        <v>62</v>
      </c>
      <c r="E82" s="32">
        <v>2</v>
      </c>
      <c r="F82" s="61"/>
      <c r="G82" s="61"/>
      <c r="H82" s="64"/>
    </row>
    <row r="83" spans="1:8" s="51" customFormat="1" ht="25.5">
      <c r="A83" s="28">
        <f t="shared" si="5"/>
        <v>49</v>
      </c>
      <c r="B83" s="65" t="s">
        <v>91</v>
      </c>
      <c r="C83" s="40" t="s">
        <v>100</v>
      </c>
      <c r="D83" s="31" t="s">
        <v>62</v>
      </c>
      <c r="E83" s="32">
        <v>2</v>
      </c>
      <c r="F83" s="61"/>
      <c r="G83" s="61"/>
      <c r="H83" s="64"/>
    </row>
    <row r="84" spans="1:8" s="51" customFormat="1" ht="25.5">
      <c r="A84" s="28">
        <f t="shared" si="3"/>
        <v>50</v>
      </c>
      <c r="B84" s="65" t="s">
        <v>91</v>
      </c>
      <c r="C84" s="40" t="s">
        <v>101</v>
      </c>
      <c r="D84" s="31" t="s">
        <v>62</v>
      </c>
      <c r="E84" s="32">
        <v>2</v>
      </c>
      <c r="F84" s="61"/>
      <c r="G84" s="61"/>
      <c r="H84" s="64"/>
    </row>
    <row r="85" spans="1:8" s="51" customFormat="1" ht="25.5">
      <c r="A85" s="28">
        <f t="shared" si="3"/>
        <v>51</v>
      </c>
      <c r="B85" s="65" t="s">
        <v>91</v>
      </c>
      <c r="C85" s="40" t="s">
        <v>102</v>
      </c>
      <c r="D85" s="31" t="s">
        <v>62</v>
      </c>
      <c r="E85" s="32">
        <v>9</v>
      </c>
      <c r="F85" s="61"/>
      <c r="G85" s="61"/>
      <c r="H85" s="64"/>
    </row>
    <row r="86" spans="1:8" s="51" customFormat="1" ht="25.5">
      <c r="A86" s="28">
        <f t="shared" si="3"/>
        <v>52</v>
      </c>
      <c r="B86" s="65" t="s">
        <v>91</v>
      </c>
      <c r="C86" s="40" t="s">
        <v>103</v>
      </c>
      <c r="D86" s="31" t="s">
        <v>62</v>
      </c>
      <c r="E86" s="32">
        <v>6</v>
      </c>
      <c r="F86" s="61"/>
      <c r="G86" s="61"/>
      <c r="H86" s="64"/>
    </row>
    <row r="87" spans="1:8" s="51" customFormat="1" ht="25.5">
      <c r="A87" s="28">
        <f t="shared" si="3"/>
        <v>53</v>
      </c>
      <c r="B87" s="65" t="s">
        <v>91</v>
      </c>
      <c r="C87" s="40" t="s">
        <v>104</v>
      </c>
      <c r="D87" s="31" t="s">
        <v>62</v>
      </c>
      <c r="E87" s="32">
        <v>4</v>
      </c>
      <c r="F87" s="61"/>
      <c r="G87" s="61"/>
      <c r="H87" s="64"/>
    </row>
    <row r="88" spans="1:8" s="51" customFormat="1">
      <c r="A88" s="28" t="str">
        <f t="shared" si="3"/>
        <v/>
      </c>
      <c r="B88" s="63"/>
      <c r="C88" s="49" t="s">
        <v>105</v>
      </c>
      <c r="D88" s="31"/>
      <c r="E88" s="32"/>
      <c r="F88" s="61"/>
      <c r="G88" s="61"/>
      <c r="H88" s="64"/>
    </row>
    <row r="89" spans="1:8" s="51" customFormat="1" ht="25.5">
      <c r="A89" s="28">
        <f t="shared" si="3"/>
        <v>54</v>
      </c>
      <c r="B89" s="59" t="s">
        <v>106</v>
      </c>
      <c r="C89" s="40" t="s">
        <v>107</v>
      </c>
      <c r="D89" s="31" t="s">
        <v>62</v>
      </c>
      <c r="E89" s="32">
        <v>34</v>
      </c>
      <c r="F89" s="61"/>
      <c r="G89" s="61"/>
      <c r="H89" s="64"/>
    </row>
    <row r="90" spans="1:8" s="51" customFormat="1">
      <c r="A90" s="28" t="str">
        <f t="shared" si="3"/>
        <v/>
      </c>
      <c r="B90" s="67"/>
      <c r="C90" s="49" t="s">
        <v>108</v>
      </c>
      <c r="D90" s="31"/>
      <c r="E90" s="32"/>
      <c r="F90" s="61"/>
      <c r="G90" s="61"/>
      <c r="H90" s="64"/>
    </row>
    <row r="91" spans="1:8" s="51" customFormat="1" ht="25.5">
      <c r="A91" s="28">
        <f t="shared" si="3"/>
        <v>55</v>
      </c>
      <c r="B91" s="59" t="s">
        <v>106</v>
      </c>
      <c r="C91" s="40" t="s">
        <v>109</v>
      </c>
      <c r="D91" s="31" t="s">
        <v>62</v>
      </c>
      <c r="E91" s="32">
        <v>490</v>
      </c>
      <c r="F91" s="61"/>
      <c r="G91" s="61"/>
      <c r="H91" s="64"/>
    </row>
    <row r="92" spans="1:8" s="51" customFormat="1">
      <c r="A92" s="28" t="str">
        <f t="shared" si="3"/>
        <v/>
      </c>
      <c r="B92" s="59"/>
      <c r="C92" s="49" t="s">
        <v>77</v>
      </c>
      <c r="D92" s="31"/>
      <c r="E92" s="32"/>
      <c r="F92" s="61"/>
      <c r="G92" s="61"/>
      <c r="H92" s="64"/>
    </row>
    <row r="93" spans="1:8" s="51" customFormat="1" ht="51">
      <c r="A93" s="28">
        <f t="shared" si="3"/>
        <v>56</v>
      </c>
      <c r="B93" s="59" t="s">
        <v>110</v>
      </c>
      <c r="C93" s="40" t="s">
        <v>111</v>
      </c>
      <c r="D93" s="31" t="s">
        <v>34</v>
      </c>
      <c r="E93" s="32">
        <v>1728</v>
      </c>
      <c r="F93" s="61"/>
      <c r="G93" s="61"/>
      <c r="H93" s="64"/>
    </row>
    <row r="94" spans="1:8" s="51" customFormat="1">
      <c r="A94" s="31"/>
      <c r="B94" s="59"/>
      <c r="C94" s="68"/>
      <c r="D94" s="63"/>
      <c r="E94" s="39"/>
      <c r="F94" s="61"/>
      <c r="G94" s="61"/>
      <c r="H94" s="64"/>
    </row>
    <row r="95" spans="1:8" s="51" customFormat="1">
      <c r="A95" s="69"/>
      <c r="B95" s="70"/>
      <c r="C95" s="71"/>
      <c r="D95" s="69"/>
      <c r="E95" s="72"/>
      <c r="F95" s="73"/>
      <c r="G95" s="73"/>
      <c r="H95" s="74"/>
    </row>
    <row r="96" spans="1:8">
      <c r="C96" s="75">
        <f>+MAX(A17:A95)</f>
        <v>56</v>
      </c>
      <c r="D96" s="76"/>
    </row>
    <row r="97" spans="1:5">
      <c r="D97" s="77"/>
    </row>
    <row r="98" spans="1:5">
      <c r="D98" s="78"/>
      <c r="E98" s="79"/>
    </row>
    <row r="102" spans="1:5">
      <c r="A102" s="80"/>
    </row>
  </sheetData>
  <mergeCells count="14">
    <mergeCell ref="C8:H9"/>
    <mergeCell ref="A14:A15"/>
    <mergeCell ref="B14:B15"/>
    <mergeCell ref="C14:C15"/>
    <mergeCell ref="D14:D15"/>
    <mergeCell ref="E14:E15"/>
    <mergeCell ref="F14:G14"/>
    <mergeCell ref="H14:H15"/>
    <mergeCell ref="G6:H6"/>
    <mergeCell ref="A1:H1"/>
    <mergeCell ref="A2:H2"/>
    <mergeCell ref="A3:H3"/>
    <mergeCell ref="C4:E4"/>
    <mergeCell ref="A5:H5"/>
  </mergeCells>
  <printOptions horizontalCentered="1"/>
  <pageMargins left="0.25" right="0.25" top="0.75" bottom="0.75" header="0.3" footer="0.3"/>
  <pageSetup scale="57" fitToHeight="0" orientation="landscape" r:id="rId1"/>
  <rowBreaks count="1" manualBreakCount="1">
    <brk id="7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Tramo Libre</vt:lpstr>
      <vt:lpstr>'Tramo Libre'!Área_de_impresión</vt:lpstr>
      <vt:lpstr>'Tramo Libre'!Títulos_a_imprimir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Orva-Ingrahg</dc:creator>
  <cp:lastModifiedBy>DAMH</cp:lastModifiedBy>
  <cp:lastPrinted>2017-03-06T17:55:40Z</cp:lastPrinted>
  <dcterms:created xsi:type="dcterms:W3CDTF">2017-01-13T02:03:11Z</dcterms:created>
  <dcterms:modified xsi:type="dcterms:W3CDTF">2017-03-13T20:56:35Z</dcterms:modified>
</cp:coreProperties>
</file>