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35" yWindow="-75" windowWidth="14160" windowHeight="13380" tabRatio="745"/>
  </bookViews>
  <sheets>
    <sheet name="RESUMEN" sheetId="46" r:id="rId1"/>
    <sheet name="1 Terracerias" sheetId="121" r:id="rId2"/>
    <sheet name="2 Terracerias Vialidad" sheetId="126" r:id="rId3"/>
    <sheet name="3 Alcantarillas Complementarias" sheetId="127" r:id="rId4"/>
    <sheet name=" 4 Alcantarillas de Alivio " sheetId="132" r:id="rId5"/>
    <sheet name="5 Vía Férrea" sheetId="125" r:id="rId6"/>
    <sheet name="6 Estructuras Mayores" sheetId="123" r:id="rId7"/>
    <sheet name="7 Estructuras Menores" sheetId="124" r:id="rId8"/>
    <sheet name="8 Pavimentos" sheetId="129" r:id="rId9"/>
    <sheet name="9 Desvio Provisional" sheetId="131" r:id="rId10"/>
    <sheet name="10 Obras Adicionales" sheetId="128" r:id="rId11"/>
  </sheets>
  <externalReferences>
    <externalReference r:id="rId12"/>
    <externalReference r:id="rId13"/>
  </externalReferences>
  <definedNames>
    <definedName name="_xlnm.Print_Area" localSheetId="4">' 4 Alcantarillas de Alivio '!$A$1:$H$245</definedName>
    <definedName name="_xlnm.Print_Area" localSheetId="1">'1 Terracerias'!$A$1:$H$84</definedName>
    <definedName name="_xlnm.Print_Area" localSheetId="10">'10 Obras Adicionales'!$A$1:$H$40</definedName>
    <definedName name="_xlnm.Print_Area" localSheetId="2">'2 Terracerias Vialidad'!$A$1:$H$80</definedName>
    <definedName name="_xlnm.Print_Area" localSheetId="3">'3 Alcantarillas Complementarias'!$A$1:$H$670</definedName>
    <definedName name="_xlnm.Print_Area" localSheetId="5">'5 Vía Férrea'!$A$1:$H$470</definedName>
    <definedName name="_xlnm.Print_Area" localSheetId="6">'6 Estructuras Mayores'!$A$1:$H$1199</definedName>
    <definedName name="_xlnm.Print_Area" localSheetId="7">'7 Estructuras Menores'!$A$1:$H$1107</definedName>
    <definedName name="_xlnm.Print_Area" localSheetId="8">'8 Pavimentos'!$A$1:$H$45</definedName>
    <definedName name="_xlnm.Print_Area" localSheetId="9">'9 Desvio Provisional'!$A$1:$H$138</definedName>
    <definedName name="_xlnm.Print_Area" localSheetId="0">RESUMEN!$A$1:$F$31</definedName>
    <definedName name="_xlnm.Print_Titles" localSheetId="4">' 4 Alcantarillas de Alivio '!$1:$10</definedName>
    <definedName name="_xlnm.Print_Titles" localSheetId="1">'1 Terracerias'!$1:$10</definedName>
    <definedName name="_xlnm.Print_Titles" localSheetId="10">'10 Obras Adicionales'!$1:$10</definedName>
    <definedName name="_xlnm.Print_Titles" localSheetId="2">'2 Terracerias Vialidad'!$1:$10</definedName>
    <definedName name="_xlnm.Print_Titles" localSheetId="3">'3 Alcantarillas Complementarias'!$1:$10</definedName>
    <definedName name="_xlnm.Print_Titles" localSheetId="5">'5 Vía Férrea'!$1:$10</definedName>
    <definedName name="_xlnm.Print_Titles" localSheetId="6">'6 Estructuras Mayores'!$1:$10</definedName>
    <definedName name="_xlnm.Print_Titles" localSheetId="7">'7 Estructuras Menores'!$1:$10</definedName>
    <definedName name="_xlnm.Print_Titles" localSheetId="8">'8 Pavimentos'!$1:$10</definedName>
    <definedName name="_xlnm.Print_Titles" localSheetId="9">'9 Desvio Provisional'!$1:$10</definedName>
    <definedName name="_xlnm.Print_Titles" localSheetId="0">RESUMEN!$1:$10</definedName>
  </definedNames>
  <calcPr calcId="145621"/>
</workbook>
</file>

<file path=xl/calcChain.xml><?xml version="1.0" encoding="utf-8"?>
<calcChain xmlns="http://schemas.openxmlformats.org/spreadsheetml/2006/main">
  <c r="H2" i="128" l="1"/>
  <c r="H2" i="131"/>
  <c r="H2" i="129"/>
  <c r="H2" i="124"/>
  <c r="H2" i="123"/>
  <c r="B7" i="128"/>
  <c r="B7" i="131"/>
  <c r="B7" i="124"/>
  <c r="B7" i="123"/>
  <c r="B7" i="125"/>
  <c r="H2" i="125"/>
  <c r="B7" i="132" l="1"/>
  <c r="H244" i="132" l="1"/>
  <c r="H214" i="132"/>
  <c r="H185" i="132"/>
  <c r="H155" i="132"/>
  <c r="H126" i="132"/>
  <c r="H96" i="132"/>
  <c r="H68" i="132"/>
  <c r="H39" i="132"/>
  <c r="H69" i="132" l="1"/>
  <c r="H97" i="132" s="1"/>
  <c r="H127" i="132" s="1"/>
  <c r="H156" i="132" s="1"/>
  <c r="H186" i="132" s="1"/>
  <c r="H215" i="132" s="1"/>
  <c r="H245" i="132" s="1"/>
  <c r="H137" i="131"/>
  <c r="H105" i="131"/>
  <c r="H71" i="131"/>
  <c r="H40" i="131"/>
  <c r="H45" i="129"/>
  <c r="B7" i="129"/>
  <c r="A4" i="129"/>
  <c r="A4" i="131" s="1"/>
  <c r="H40" i="128"/>
  <c r="H669" i="127"/>
  <c r="H635" i="127"/>
  <c r="H601" i="127"/>
  <c r="H567" i="127"/>
  <c r="H533" i="127"/>
  <c r="H499" i="127"/>
  <c r="H462" i="127"/>
  <c r="H424" i="127"/>
  <c r="H386" i="127"/>
  <c r="H347" i="127"/>
  <c r="H313" i="127"/>
  <c r="H284" i="127"/>
  <c r="H255" i="127"/>
  <c r="H225" i="127"/>
  <c r="H196" i="127"/>
  <c r="H166" i="127"/>
  <c r="H137" i="127"/>
  <c r="H107" i="127"/>
  <c r="H75" i="127"/>
  <c r="H43" i="127"/>
  <c r="H72" i="131" l="1"/>
  <c r="H106" i="131" s="1"/>
  <c r="H138" i="131" s="1"/>
  <c r="H76" i="127"/>
  <c r="H108" i="127" s="1"/>
  <c r="H138" i="127" s="1"/>
  <c r="H167" i="127" s="1"/>
  <c r="H197" i="127" s="1"/>
  <c r="H226" i="127" s="1"/>
  <c r="H256" i="127" s="1"/>
  <c r="H285" i="127" s="1"/>
  <c r="H314" i="127" s="1"/>
  <c r="H348" i="127" s="1"/>
  <c r="H387" i="127" s="1"/>
  <c r="H425" i="127" s="1"/>
  <c r="H463" i="127" s="1"/>
  <c r="H500" i="127" s="1"/>
  <c r="H534" i="127" s="1"/>
  <c r="H568" i="127" s="1"/>
  <c r="H602" i="127" s="1"/>
  <c r="H636" i="127" s="1"/>
  <c r="H670" i="127" s="1"/>
  <c r="H1056" i="124" l="1"/>
  <c r="H1006" i="124"/>
  <c r="H956" i="124"/>
  <c r="H906" i="124"/>
  <c r="H872" i="124"/>
  <c r="H838" i="124"/>
  <c r="H804" i="124"/>
  <c r="H770" i="124"/>
  <c r="H736" i="124"/>
  <c r="H702" i="124"/>
  <c r="H668" i="124"/>
  <c r="H634" i="124"/>
  <c r="H600" i="124"/>
  <c r="H565" i="124"/>
  <c r="H522" i="124"/>
  <c r="H460" i="124"/>
  <c r="H397" i="124"/>
  <c r="H334" i="124"/>
  <c r="H282" i="124"/>
  <c r="H248" i="124"/>
  <c r="H214" i="124"/>
  <c r="H180" i="124"/>
  <c r="H146" i="124"/>
  <c r="H112" i="124"/>
  <c r="H78" i="124"/>
  <c r="H1106" i="124"/>
  <c r="H44" i="124"/>
  <c r="H858" i="123"/>
  <c r="H654" i="123"/>
  <c r="H144" i="123"/>
  <c r="H111" i="123"/>
  <c r="H77" i="123"/>
  <c r="H469" i="125"/>
  <c r="H428" i="125"/>
  <c r="H388" i="125"/>
  <c r="H348" i="125"/>
  <c r="H308" i="125"/>
  <c r="H268" i="125"/>
  <c r="H228" i="125"/>
  <c r="H188" i="125"/>
  <c r="H146" i="125"/>
  <c r="H52" i="125"/>
  <c r="H79" i="126"/>
  <c r="H45" i="126"/>
  <c r="B7" i="126"/>
  <c r="B7" i="127" s="1"/>
  <c r="A4" i="126"/>
  <c r="A4" i="127" s="1"/>
  <c r="A4" i="132" s="1"/>
  <c r="H2" i="126"/>
  <c r="H2" i="127" s="1"/>
  <c r="H2" i="132" s="1"/>
  <c r="A10" i="125"/>
  <c r="A4" i="125"/>
  <c r="H147" i="125" l="1"/>
  <c r="H189" i="125" s="1"/>
  <c r="H229" i="125" s="1"/>
  <c r="H269" i="125" s="1"/>
  <c r="H309" i="125" s="1"/>
  <c r="H349" i="125" s="1"/>
  <c r="H389" i="125" s="1"/>
  <c r="H429" i="125" s="1"/>
  <c r="H80" i="126"/>
  <c r="H45" i="124"/>
  <c r="H79" i="124" s="1"/>
  <c r="H113" i="124" s="1"/>
  <c r="H147" i="124" s="1"/>
  <c r="A4" i="124"/>
  <c r="H470" i="125" l="1"/>
  <c r="H181" i="124"/>
  <c r="H215" i="124" l="1"/>
  <c r="H249" i="124" s="1"/>
  <c r="H283" i="124" s="1"/>
  <c r="H335" i="124" s="1"/>
  <c r="H398" i="124" s="1"/>
  <c r="H461" i="124" s="1"/>
  <c r="H523" i="124" s="1"/>
  <c r="H566" i="124" s="1"/>
  <c r="H601" i="124" s="1"/>
  <c r="H635" i="124" s="1"/>
  <c r="H669" i="124" s="1"/>
  <c r="H703" i="124" s="1"/>
  <c r="H737" i="124" s="1"/>
  <c r="H771" i="124" s="1"/>
  <c r="H805" i="124" s="1"/>
  <c r="H839" i="124" s="1"/>
  <c r="H873" i="124" s="1"/>
  <c r="H907" i="124" s="1"/>
  <c r="H957" i="124" s="1"/>
  <c r="H1007" i="124" s="1"/>
  <c r="H1057" i="124" s="1"/>
  <c r="H1198" i="123"/>
  <c r="H1164" i="123"/>
  <c r="H1130" i="123"/>
  <c r="H1096" i="123"/>
  <c r="H1062" i="123"/>
  <c r="H1028" i="123"/>
  <c r="H994" i="123"/>
  <c r="H960" i="123"/>
  <c r="H926" i="123"/>
  <c r="H892" i="123"/>
  <c r="H824" i="123"/>
  <c r="H790" i="123"/>
  <c r="H756" i="123"/>
  <c r="H722" i="123"/>
  <c r="H688" i="123"/>
  <c r="H620" i="123"/>
  <c r="H586" i="123"/>
  <c r="H552" i="123"/>
  <c r="H518" i="123"/>
  <c r="H484" i="123"/>
  <c r="H450" i="123"/>
  <c r="H416" i="123"/>
  <c r="H382" i="123"/>
  <c r="H348" i="123"/>
  <c r="H314" i="123"/>
  <c r="H280" i="123"/>
  <c r="H246" i="123"/>
  <c r="H212" i="123"/>
  <c r="H178" i="123"/>
  <c r="H43" i="123"/>
  <c r="H44" i="123" s="1"/>
  <c r="A10" i="123"/>
  <c r="A4" i="123"/>
  <c r="H78" i="123" l="1"/>
  <c r="H2" i="121"/>
  <c r="A4" i="121"/>
  <c r="B7" i="121"/>
  <c r="H83" i="121"/>
  <c r="H112" i="123" l="1"/>
  <c r="H145" i="123" s="1"/>
  <c r="H179" i="123" s="1"/>
  <c r="H213" i="123" s="1"/>
  <c r="H247" i="123" s="1"/>
  <c r="H281" i="123" s="1"/>
  <c r="H315" i="123" s="1"/>
  <c r="H349" i="123" s="1"/>
  <c r="H383" i="123" s="1"/>
  <c r="H417" i="123" s="1"/>
  <c r="H451" i="123" s="1"/>
  <c r="H485" i="123" s="1"/>
  <c r="H519" i="123" s="1"/>
  <c r="H553" i="123" s="1"/>
  <c r="H587" i="123" s="1"/>
  <c r="H621" i="123" s="1"/>
  <c r="H655" i="123" s="1"/>
  <c r="H689" i="123" s="1"/>
  <c r="H723" i="123" s="1"/>
  <c r="H757" i="123" s="1"/>
  <c r="H791" i="123" s="1"/>
  <c r="H825" i="123" s="1"/>
  <c r="H84" i="121"/>
  <c r="H859" i="123" l="1"/>
  <c r="H893" i="123" s="1"/>
  <c r="H927" i="123" s="1"/>
  <c r="H961" i="123" s="1"/>
  <c r="H995" i="123" s="1"/>
  <c r="H1029" i="123" s="1"/>
  <c r="H1063" i="123" s="1"/>
  <c r="H1097" i="123" s="1"/>
  <c r="H1131" i="123" s="1"/>
  <c r="H1165" i="123" s="1"/>
  <c r="H1199" i="123" l="1"/>
  <c r="H1107" i="124" l="1"/>
  <c r="F31" i="46" s="1"/>
</calcChain>
</file>

<file path=xl/sharedStrings.xml><?xml version="1.0" encoding="utf-8"?>
<sst xmlns="http://schemas.openxmlformats.org/spreadsheetml/2006/main" count="4861" uniqueCount="875">
  <si>
    <r>
      <t>CONCEPTO DE TRABAJO</t>
    </r>
    <r>
      <rPr>
        <b/>
        <sz val="11"/>
        <rFont val="Arial"/>
        <family val="2"/>
      </rPr>
      <t/>
    </r>
  </si>
  <si>
    <t>PRECIO UNITARIO     ($)</t>
  </si>
  <si>
    <t>FORMA E-7</t>
  </si>
  <si>
    <t>CANTIDAD</t>
  </si>
  <si>
    <t>IMPORTE</t>
  </si>
  <si>
    <t>UBICACIÓN:</t>
  </si>
  <si>
    <t>PROYECTO:</t>
  </si>
  <si>
    <t>DIRECCION GENERAL DE TRANSPORTE FERROVIARIO Y MULTIMODAL</t>
  </si>
  <si>
    <t>SECRETARIA DE COMUNICACIONES Y TRANSPORTES</t>
  </si>
  <si>
    <t>No.</t>
  </si>
  <si>
    <t>UNIDAD</t>
  </si>
  <si>
    <t>($)</t>
  </si>
  <si>
    <t>CON NUMERO</t>
  </si>
  <si>
    <t>CON LETRA</t>
  </si>
  <si>
    <t xml:space="preserve"> ( D E S C R I P C I O N )</t>
  </si>
  <si>
    <t>DURANGO, DURANGO</t>
  </si>
  <si>
    <t>INCISO</t>
  </si>
  <si>
    <t>P R E S U P U E S T O             T O T A L</t>
  </si>
  <si>
    <t>NORMA O ESPECIFICACION</t>
  </si>
  <si>
    <t>M3</t>
  </si>
  <si>
    <t>PZA</t>
  </si>
  <si>
    <t>M2</t>
  </si>
  <si>
    <t>TOTAL</t>
  </si>
  <si>
    <t>SUBTOTAL</t>
  </si>
  <si>
    <t>ACUMULADO</t>
  </si>
  <si>
    <t>OBRAS COMPLEMENTARIAS PATIO DURANGO</t>
  </si>
  <si>
    <t>EMPRESA</t>
  </si>
  <si>
    <t>M</t>
  </si>
  <si>
    <t>VIA FERREA</t>
  </si>
  <si>
    <t>Kg</t>
  </si>
  <si>
    <t>TERRACERIAS</t>
  </si>
  <si>
    <t>ALCANTARILLAS DE ALIVIO</t>
  </si>
  <si>
    <t>ALCANTARILLAS COMPLEMENTARIAS</t>
  </si>
  <si>
    <t xml:space="preserve">ESTRUCTURAS MAYORES </t>
  </si>
  <si>
    <t>ESTRUCTURAS MENORES</t>
  </si>
  <si>
    <t>DESVIO PROVISIONAL</t>
  </si>
  <si>
    <t>OBRAS ADICIONALES</t>
  </si>
  <si>
    <t>ALCANTARILLA DE 1 OJO TIPO CAJON CAD 0+240</t>
  </si>
  <si>
    <t>N-CTR-CAR-1-01-007/11   EXCAVACION PARA ESTRUCTURAS</t>
  </si>
  <si>
    <t xml:space="preserve">E.P.010. EXCAVACIÓN PARA ESTRUCTURAS DE ACUERDO CON SU </t>
  </si>
  <si>
    <t xml:space="preserve">CLASIFICACION A CUALQUIER PROFUNDIDAD. POR UNIDAD DE </t>
  </si>
  <si>
    <t>OBRA TERMINADA.</t>
  </si>
  <si>
    <t>N-CTR-CAR-1-01-011/11   RELLENO</t>
  </si>
  <si>
    <t xml:space="preserve">E.P.011. RELLENOS PARA LA PROTECCIÓN DE LAS OBRAS DE </t>
  </si>
  <si>
    <t xml:space="preserve">DRENAJE. POR UNIDAD DE OBRA TERMINADA. </t>
  </si>
  <si>
    <t xml:space="preserve">N-CTR-CAR-1-02-003/04   CONCRETO HIDRAULICO </t>
  </si>
  <si>
    <t xml:space="preserve">E.P.012. CONCRETO HIDRÁULICO SIMPLE DE F'C=100 KG/CM2 EN: </t>
  </si>
  <si>
    <t>PLANTILLAS, POR UNIDAD DE OBRA TERMINADA.</t>
  </si>
  <si>
    <t xml:space="preserve">E.P.013. CONCRETO HIDRÁULICO SIMPLE DE F'C=250 KG/CM2 EN: </t>
  </si>
  <si>
    <t>ALEROS Y GUARDABALASTO. POR UNIDAD DE OBRA TERMINADA.</t>
  </si>
  <si>
    <t xml:space="preserve">E.P.013. CONCRETO HIDRÁULICO SIMPLE DE F'C=350 KG/CM2 EN: </t>
  </si>
  <si>
    <t>CAJON. POR UNIDAD DE OBRA TERMINADA.</t>
  </si>
  <si>
    <t xml:space="preserve">N-CTR-CAR-1-02-004/02 ACERO PARA CONCRETO HIDRAULICO </t>
  </si>
  <si>
    <t xml:space="preserve">E.P.014. ACERO DE REFUERZO FY = 4200 KG/CM2 EN: CAJON, </t>
  </si>
  <si>
    <t>ALCANTARILLA DE 1 OJO TIPO CAJON CAD 0+180.00</t>
  </si>
  <si>
    <t>ALCANTARILLA DE 1 OJO TIPO CAJON CAD 2+241.90</t>
  </si>
  <si>
    <t>ALCANTARILLA DE 1 OJO TIPO CAJON CAD 2+451.20</t>
  </si>
  <si>
    <t>ALCANTARILLA DE 1 OJO TIPO CAJON CAD 2+740.00</t>
  </si>
  <si>
    <t>ALCANTARILLA DE 1 OJO TIPO CAJON CAD 2+883.20</t>
  </si>
  <si>
    <t>ALCANTARILLA DE 1 OJO TIPO CAJON CAD 3+343.50</t>
  </si>
  <si>
    <t>ALCANTARILLA DE 1 OJO TIPO CAJON CAD 5+002.50</t>
  </si>
  <si>
    <t>ALCANTARILLA DE 1 OJO TIPO CAJON CAD 6+103.50</t>
  </si>
  <si>
    <t>ALCANTARILLA DE 1 OJO TIPO CAJON CAD 6+377.50</t>
  </si>
  <si>
    <t>ALCANTARILLA KM 8+725.85</t>
  </si>
  <si>
    <t>ALCANTARILLA KM 9+018.07</t>
  </si>
  <si>
    <t>ALCANTARILLA KM 9+358.00</t>
  </si>
  <si>
    <t>ALCANTARILLA KM 9+638.00</t>
  </si>
  <si>
    <t>ALCANTARILLA KM 9+918.00</t>
  </si>
  <si>
    <t>ALCANTARILLA KM 10+641.90</t>
  </si>
  <si>
    <t>ALCANTARILLA KM 10+942.00</t>
  </si>
  <si>
    <t>ALCANTARILLA KM 11+242.00</t>
  </si>
  <si>
    <t>ALCANTARILLA KM 12+ 020.00</t>
  </si>
  <si>
    <t>ALCANTARILLA KM 12+ 380.00</t>
  </si>
  <si>
    <t>ALCANTARILLA KM 12+ 670.00</t>
  </si>
  <si>
    <t xml:space="preserve">N-CTR-CAR-1-07-015/00 CERCA </t>
  </si>
  <si>
    <t xml:space="preserve">E.P.058. CERCADO DE DERECHO DE VÍA, CON POSTES DE </t>
  </si>
  <si>
    <t>ML</t>
  </si>
  <si>
    <t xml:space="preserve">CONCRETO A CADA 3 METROS Y CUATRO (4) LÍNEAS DE ALAMBRE </t>
  </si>
  <si>
    <t>DE PÚAS CALIBRE 12.5, POR UNIDAD DE OBRA TERMINADA.</t>
  </si>
  <si>
    <t xml:space="preserve">N-CTR-CAR-1-07-009 DEFENSA METALICA </t>
  </si>
  <si>
    <t xml:space="preserve">SUMINISTRO Y COLOCACION DE DEFENSA METALICA DE LAMINA </t>
  </si>
  <si>
    <t xml:space="preserve">GALVANIZADA NORMA ASSSTO-M180 DE TRES CRESTAS, </t>
  </si>
  <si>
    <t>INCLUYE POSTES, PUOT.</t>
  </si>
  <si>
    <t>ALCANTARILLA DE ALIVIO</t>
  </si>
  <si>
    <t>N.CTR.CAR.1.01.001/00 DESMONTE</t>
  </si>
  <si>
    <t>HA</t>
  </si>
  <si>
    <t>N.CTR.CAR.1.01.002/00 DELPAMES</t>
  </si>
  <si>
    <t>N.CTR.CAR.1.01.003/00 CORTES</t>
  </si>
  <si>
    <t xml:space="preserve">E.P.004. EXCAVACIONES, POR UNIDAD DE OBRA TERMINADA. EN </t>
  </si>
  <si>
    <t xml:space="preserve">CORTES. CUANDO EL MATERIAL SE DESPERDICIE.  INCLUYE: </t>
  </si>
  <si>
    <t xml:space="preserve">E.P.004A. EXCAVACIONES, POR UNIDAD DE OBRA TERMINADA. EN </t>
  </si>
  <si>
    <t xml:space="preserve">CORTE EN CAJA PARA DESPLANTE DE TERRAPLENES, CUANDO </t>
  </si>
  <si>
    <t xml:space="preserve">N.CTR.CAR.1.01.009/00 TERRAPLENES </t>
  </si>
  <si>
    <t xml:space="preserve">E.P.006. FORMACIÓN Y COMPACTACIÓN. DE TERRAPLENES </t>
  </si>
  <si>
    <t xml:space="preserve">ADICIONADOS, CON SUS CUÑAS DE SOBREANCHO PARA </t>
  </si>
  <si>
    <t xml:space="preserve">E.P.076. FORMACION Y COMPACTACION DE CAPA DE </t>
  </si>
  <si>
    <t xml:space="preserve">MEJORAMIENTO CON SOBRETAMAÑOS MINIMOS DE 3" Ø, CON </t>
  </si>
  <si>
    <t xml:space="preserve">MATERIAL TIPO TEZONTLE. POR UNIDAD DE OBRA TERMINADA. </t>
  </si>
  <si>
    <t xml:space="preserve">INCLUYE: PRESTAMO DE BANCO, EXTRACCION, CARGA, </t>
  </si>
  <si>
    <t xml:space="preserve">ACARREO NECESARIO, REGALIAS Y TODOS LOS TRAMITES Y </t>
  </si>
  <si>
    <t>N.CTR.CAR.1.01.002/04 SUB-BALASTO</t>
  </si>
  <si>
    <t xml:space="preserve">E.P.007. MEZCLADO, TENDIDO Y COMPACTACIÓN DE LA CAPA DE </t>
  </si>
  <si>
    <t xml:space="preserve">SUB-BALASTO FORMADA CON MATERIAL SELECCIONADO, POR </t>
  </si>
  <si>
    <t xml:space="preserve">UNIDAD DE OBRA TERMINADA: DE LA ELEVACIÓN DE LOS CORTES </t>
  </si>
  <si>
    <t xml:space="preserve">Y/O TERRAPLENES EXISTENTES PARA CIEN POR CIENTO (100%). </t>
  </si>
  <si>
    <t>ARROPE DE TALUDES</t>
  </si>
  <si>
    <t xml:space="preserve">PERFILADO Y RECUBRIMIENTO DE TALUD DE TERRAPLENES CON </t>
  </si>
  <si>
    <t>INTERCONEXION FERROVIARIA LINEA DA CON LINEA DC</t>
  </si>
  <si>
    <t xml:space="preserve">E.P.080. ACARREO DE MATERIALES PRODUCTO DE LAS </t>
  </si>
  <si>
    <t>M3-KM</t>
  </si>
  <si>
    <t xml:space="preserve">EXCAVACIONES DE CORTES: PARA LOS KILOMETROS </t>
  </si>
  <si>
    <t>SUBSECUENTES</t>
  </si>
  <si>
    <t xml:space="preserve">DRENAJE Y SUBDRENAJE </t>
  </si>
  <si>
    <t>ALCANTARILLA A BASE DE TUBO ADS DE 60"</t>
  </si>
  <si>
    <t xml:space="preserve">RELLENO APISONADO Y COMPACTADO CON  COMPACTADOR </t>
  </si>
  <si>
    <t xml:space="preserve">MANUAL (BAILARINA) CON MATERIAL DE PRODUCTO DE </t>
  </si>
  <si>
    <t xml:space="preserve">EXCAVACION AL 95% PROCTOR, INCLUYE: INCORPORACION DE </t>
  </si>
  <si>
    <t xml:space="preserve">AGUA,  HERRAMIENTA, EQUIPO Y MANO DE OBRA, MEDIDOS </t>
  </si>
  <si>
    <t>COMPACTOS, POR UNIDAD DE OBRA TERMINADA.</t>
  </si>
  <si>
    <t>PAVIMENTOS</t>
  </si>
  <si>
    <t>SUB BASES Y BASES</t>
  </si>
  <si>
    <t xml:space="preserve">SUB-BASE O BASES, POR UNIDAD DE OBRA TERMINADA (EP 041) </t>
  </si>
  <si>
    <t xml:space="preserve">BASE HIDRÁULICA COMPACTADA AL CIEN POR CIENTO (100%)  </t>
  </si>
  <si>
    <t>N-CTR-CAR-1-04-004/00 RIEGOS DE IMPREGNACIÓN</t>
  </si>
  <si>
    <t xml:space="preserve">SUMINISTRO Y COLOCACIÓN DE RIEGO DE IMPREGNACIÓN EN </t>
  </si>
  <si>
    <t>m2</t>
  </si>
  <si>
    <t>ACCESOS; P.U.O.T.</t>
  </si>
  <si>
    <t>N-CTR-CAR-1-04-005/00 RIEGOS DE LIGA</t>
  </si>
  <si>
    <t>SUMINISTRO Y COLOCACIÓN DE RIEGO DE LIGA; P.U.O.T.</t>
  </si>
  <si>
    <t xml:space="preserve">N-CTR-CAR-1-04-006/09 CARPETAS ASFÁLTICAS CON MEZCLA </t>
  </si>
  <si>
    <t>EN CALIENTE.</t>
  </si>
  <si>
    <t>CARPETA ASFÁLTICA DE 5 CM DE ESPESOR EN ACCESOS.</t>
  </si>
  <si>
    <t>m3</t>
  </si>
  <si>
    <t>SEÑALAMIENTOS Y DISPOSITIVOS DE SEGURIDAD</t>
  </si>
  <si>
    <t xml:space="preserve">001 MARCAS EN EL PAVIMENTO, a) RAYA SEPARADORA DE </t>
  </si>
  <si>
    <t xml:space="preserve">SENTIDOS DE CIRCULACION, 1) RAYA CONTINUA SENCILLA </t>
  </si>
  <si>
    <t>(AMBAR)</t>
  </si>
  <si>
    <t xml:space="preserve">SENTIDOS DE CIRCULACION, 3) RAYA EN LA ORILLA DERECHA </t>
  </si>
  <si>
    <t>CONTINUA (BLANCA)</t>
  </si>
  <si>
    <t xml:space="preserve">004 VIALETAS Y BOTONES, a) VIALETAS EN COLOR BLANCO, EN </t>
  </si>
  <si>
    <t>LA CARA AL TRANSITO A CADA 30 M.</t>
  </si>
  <si>
    <t xml:space="preserve">004 VIALETAS Y BOTONES, b) VIALETAS EN COLOR AMARILLO, EN </t>
  </si>
  <si>
    <t xml:space="preserve">AMBAS CARAS AL TRANSITO A CADA 30 Y 15 M SEGUN SEA EL </t>
  </si>
  <si>
    <t>CASO</t>
  </si>
  <si>
    <t xml:space="preserve">005 SEÑALES VERTICALES BAJAS, a) SEÑALES PREVENTIVAS, 1) </t>
  </si>
  <si>
    <t>CURVA SP-6 (86x86)</t>
  </si>
  <si>
    <t xml:space="preserve">005 SEÑALES VERTICALES BAJAS, a) SEÑALES PREVENTIVAS, 2) </t>
  </si>
  <si>
    <t>CURVA CODO SP-7 (86x86)</t>
  </si>
  <si>
    <t xml:space="preserve">005 SEÑALES VERTICALES BAJAS, a) SEÑALES PREVENTIVAS, 5) </t>
  </si>
  <si>
    <t>SP-27 TERMINA PREVENTIVO</t>
  </si>
  <si>
    <t xml:space="preserve">005 SEÑALES VERTICALES BAJAS, b) SEÑALES RESTRICTIVAS, 1) </t>
  </si>
  <si>
    <t>ALTO SR-6 (86x86)</t>
  </si>
  <si>
    <t xml:space="preserve">005 SEÑALES VERTICALES BAJAS, b) SEÑALES RESTRICTIVAS, 2) </t>
  </si>
  <si>
    <t>VELOCIDAD SR-9 (86x86)</t>
  </si>
  <si>
    <t xml:space="preserve">005 SEÑALES VERTICALES BAJAS, b) SEÑALES RESTRICTIVAS, 4) </t>
  </si>
  <si>
    <t>NO REBASE SR-18 (86x86)</t>
  </si>
  <si>
    <t xml:space="preserve">005 SEÑALES VERTICALES BAJAS, D) SEÑALES DE INFORMACION </t>
  </si>
  <si>
    <t>DE DESTINO, 1) CONFIRMATIVA SID-11 (80x239)</t>
  </si>
  <si>
    <t xml:space="preserve">005 SEÑALES VERTICALES BAJAS, D) SEÑALES INFORMATIVAS DE </t>
  </si>
  <si>
    <t>RECOMENDACION, 1) SIR OBEDEZCA LAS SEÑALES (86x239)</t>
  </si>
  <si>
    <t xml:space="preserve">RECOMENDACION, 3) SIR POR SU SEGURIDAD MANEJE CON </t>
  </si>
  <si>
    <t>PRECAUCION (71x239)</t>
  </si>
  <si>
    <t xml:space="preserve">005 SEÑALES VERTICALES BAJAS, F) OBRAS Y DISPOSITIVOS </t>
  </si>
  <si>
    <t xml:space="preserve">DIVERSOS, 1) INDICADORES DE ALINEAMIENTO CURVAS Y </t>
  </si>
  <si>
    <t>TANGENTES OD-6 (13x100)</t>
  </si>
  <si>
    <t>SUBESTRUCTURA</t>
  </si>
  <si>
    <t xml:space="preserve">PERFORACION PREVIA PARA PILAS DE 1.20 M DE DIAMETRO, POR </t>
  </si>
  <si>
    <t>UNIDAD DE OBRA TERMINADA</t>
  </si>
  <si>
    <t>SUPERESTRUCTURA</t>
  </si>
  <si>
    <t>PARAPETOS</t>
  </si>
  <si>
    <t>pzas</t>
  </si>
  <si>
    <t xml:space="preserve">Cable tipo cascabel galvanizado serie 6-7 con alma de acero De ø= 1.91 </t>
  </si>
  <si>
    <t>cm p.u.o.t. para izado de trabes</t>
  </si>
  <si>
    <t>dm3</t>
  </si>
  <si>
    <t>DM3</t>
  </si>
  <si>
    <t>ACCESOS</t>
  </si>
  <si>
    <t xml:space="preserve">009-F TERRAPLENES. A) DE TERRAPLENES ADICIONADOS CON </t>
  </si>
  <si>
    <t xml:space="preserve">SUS CUÑAS DE SOBRE ANCHO. 2) PARA NOVENTA POR CIENTO </t>
  </si>
  <si>
    <t>(90 %) DE SU PVSM</t>
  </si>
  <si>
    <t>DISPOSITIVOS DE PROTECCION DURANTE LA OBRA</t>
  </si>
  <si>
    <t xml:space="preserve">SUMINISTRO Y COLOCACION DE BARRERA DE DESVIO, DOS </t>
  </si>
  <si>
    <t xml:space="preserve">PLACAS 40 X 178 CM., LAMINA GALVANIZADA CAL.16, FONDO </t>
  </si>
  <si>
    <t xml:space="preserve">ESMALTADO NARANJA Y NEGRO, 8 FRANJAS REFLEJANTE GRADO </t>
  </si>
  <si>
    <t xml:space="preserve">INGENIERÍA DE 1" DE ANCHO, CON 2 TRANSFERS GRADO </t>
  </si>
  <si>
    <t xml:space="preserve">INGENIERÍA CONTENIDO LOGOTIPO Y LEYENDAS DE 20 X 122 CM, </t>
  </si>
  <si>
    <t xml:space="preserve">CON MARCO PTR DE 2" PARA RIGIDIZAR LAS PLACAS Y DOBLE </t>
  </si>
  <si>
    <t xml:space="preserve">SOPORTE PORTÁTIL PTR DE 2". INCLUYE: CLAVOS DE CONCRETO </t>
  </si>
  <si>
    <t xml:space="preserve">PARA FIJACION EN PAVIMENTO, SUMINISTRO Y DEPÓSITO AL </t>
  </si>
  <si>
    <t xml:space="preserve">SITIO INDICADO EN OBRA Y RETIRO AL FINALIZAR LA MISMA, </t>
  </si>
  <si>
    <t xml:space="preserve">HERRAMIENTAS Y MANO DE OBRA, POR UNIDAD DE OBRA </t>
  </si>
  <si>
    <t>TERMINADA.</t>
  </si>
  <si>
    <t xml:space="preserve">SUMINISTRO Y COLOCACION DE SEÑAL DE DESVIO DE 56 X 178 </t>
  </si>
  <si>
    <t xml:space="preserve">CM DE LAMINA GALVANIZADA CAL. 16, CONTORNO DE FLECHA </t>
  </si>
  <si>
    <t xml:space="preserve">(POR DEFINIR SENTIDO IZQUIERDO O DERECHO) FONDO </t>
  </si>
  <si>
    <t xml:space="preserve">NARANJA, CON REFLEJANTE GRADO INGENIERÍA , CON TORNILLO </t>
  </si>
  <si>
    <t xml:space="preserve">CENTRAL TIPO FF CC Y MARIPOSA EN PARTE POSTERIOR PARA </t>
  </si>
  <si>
    <t xml:space="preserve">PERMITIR EL GIRO DE LA PLACA, MONTADO SOBRE MARCO Y </t>
  </si>
  <si>
    <t xml:space="preserve">DOS SOPORTES PORTATILES PTR 2". INCLUYE: CLAVOS DE </t>
  </si>
  <si>
    <t xml:space="preserve">CONCRETO PARA FIJACION EN PAVIMENTO, SUMINISTRO Y </t>
  </si>
  <si>
    <t xml:space="preserve">DEPÓSITO EN EL SITIO INDICADO EN LA OBRA Y RETIRO AL </t>
  </si>
  <si>
    <t>FINALIZAR LA MISMA, POR UNIDAD DE OBRA TERMINADA.</t>
  </si>
  <si>
    <t xml:space="preserve">SUMINISTRO Y COLOCACIÓN DE SEÑAL DE PROTECCION </t>
  </si>
  <si>
    <t xml:space="preserve">(CARAMELO) DE 30 x 122 CM.   EN LAMINA GALVANIZADA CAL. 16 </t>
  </si>
  <si>
    <t xml:space="preserve">EN ACABADO MATERIAL REFLEJANTE GRADO DE INGENIERIA EN </t>
  </si>
  <si>
    <t xml:space="preserve">FRANJAS COLOR NARANJA E IMPRESION SERIGRAFICA EN </t>
  </si>
  <si>
    <t xml:space="preserve">FRANJAS COLOR BLANCO CON SOPORTE PORTATIL. INCLUYE: </t>
  </si>
  <si>
    <t xml:space="preserve">CLAVOS DE CONCRETO PARA FIJACION EN PAVIMENTO, </t>
  </si>
  <si>
    <t xml:space="preserve">SUMINISTRO, ACOMODO, MANTENIMIENTO Y REPOSICIÓN </t>
  </si>
  <si>
    <t xml:space="preserve">DURANTE LAS ETAPAS DE OBRA Y RETIRO AL FINALIZAR LA </t>
  </si>
  <si>
    <t>MISMA, POR UNIDAD DE OBRA TERMINADA.</t>
  </si>
  <si>
    <t xml:space="preserve">SUMINISTRO Y COLOCACION DE CINTA PLASTICA USO RUDO </t>
  </si>
  <si>
    <t xml:space="preserve">PARA ACORDONAR AREA DE TRABAJO. INCLUYE: SUMINISTRO Y </t>
  </si>
  <si>
    <t xml:space="preserve">COLOCACIÓN DURANTE LAS ETAPAS DE OBRA Y RETIRO DE </t>
  </si>
  <si>
    <t xml:space="preserve">DESPERDICIO AL FINALIZAR LA MISMA, POR UNIDAD DE OBRA </t>
  </si>
  <si>
    <t xml:space="preserve">SUMINISTRO Y COLOCACION DE LAZO DE NYLON COLOR </t>
  </si>
  <si>
    <t xml:space="preserve">AMARILLO DE 1/2" PARA ACORDONAR AREA DE TRABAJO. </t>
  </si>
  <si>
    <t xml:space="preserve">INCLUYE: SUMINISTRO Y COLOCACIÓN DURANTE LAS ETAPAS DE </t>
  </si>
  <si>
    <t xml:space="preserve">OBRA Y RETIRO DE DESPERDICIO AL FINALIZAR LA MISMA, POR </t>
  </si>
  <si>
    <t>UNIDAD DE OBRA TERMINADA.</t>
  </si>
  <si>
    <t xml:space="preserve">SUMINISTRO Y COLOCACIÓN DE CONOS DE TRAFICO DE 75 CM., </t>
  </si>
  <si>
    <t xml:space="preserve">ALTURA. EL PRECIO UNITARIO INCLUYE: MATERIALES, MANO DE </t>
  </si>
  <si>
    <t xml:space="preserve">OBRA,  SUMINISTRO, ACOMODO, MANTENIMIENTO Y REPOSICIÓN </t>
  </si>
  <si>
    <t xml:space="preserve">DURANTE LAS ETAPAS DE OBRA, POR UNIDAD DE OBRA </t>
  </si>
  <si>
    <t xml:space="preserve">SUMINISTRO Y COLOCACION DE TRAFITAMBO PLASTICO 66 x 44.5 </t>
  </si>
  <si>
    <t xml:space="preserve">x 108 CM. CON BANDA REFLEJANTE. INCLUYE: SUMINISTRO, </t>
  </si>
  <si>
    <t xml:space="preserve">ACOMODO, MANTENIMIENTO Y REPOSICIÓN EN EL LUGAR </t>
  </si>
  <si>
    <t xml:space="preserve">INDICADO EN LA OBRA Y RETIRO DEL SITIO AL TÉRMINO DE LA </t>
  </si>
  <si>
    <t xml:space="preserve">SUMINISTRO Y COLOCACION DE LUCES DE DESTELLO ÁMBAR, </t>
  </si>
  <si>
    <t xml:space="preserve">CON BATERÍA DURACIÓN DOS AÑOS. EL PRECIO UNITARIO </t>
  </si>
  <si>
    <t xml:space="preserve">INCLUYE: MATERIALES, MANO DE OBRA, SUMINISTRO, ACOMODO, </t>
  </si>
  <si>
    <t xml:space="preserve">ALMACENAJE, REPOSICIÓN Y MANTENIMIENTO DURANTE LAS </t>
  </si>
  <si>
    <t>ETAPAS DE OBRA, POR UNIDAD DE OBRA TERMINADA.</t>
  </si>
  <si>
    <t xml:space="preserve">SUMINISTRO Y COLOCACION DE LONAS INFORMATIVAS EN </t>
  </si>
  <si>
    <t xml:space="preserve">MATERIAL VINIL TIPO FORTOFLEX Y LETRAS EN VINIL, VARIOS </t>
  </si>
  <si>
    <t xml:space="preserve">COLORES Y MEDIDAS. INCLUYE: MATERIALES, MANO DE OBRA, </t>
  </si>
  <si>
    <t xml:space="preserve">COLOCACIÓN A CUALQUIER ALTURA Y RETIRO AL FINALIZAR LA </t>
  </si>
  <si>
    <t>OBRA, POR UNIDAD DE OBRA TERMINADA.</t>
  </si>
  <si>
    <t xml:space="preserve">SUMINISTRO Y COLOCACION DE VARILLA DE 3/4" EN CORTES DE </t>
  </si>
  <si>
    <t xml:space="preserve">1.5 M PINTADAS EN COLOR NARANJA FLUORECENTE DE </t>
  </si>
  <si>
    <t xml:space="preserve">ESMALTE, CORTE EN PUNTA EN UNO DE SUS EXTREMOS, </t>
  </si>
  <si>
    <t xml:space="preserve">INCLUYE: SUMINISTRO Y RECOLOCACIÓN DURANTE LAS ETAPAS </t>
  </si>
  <si>
    <t xml:space="preserve">DE OBRA, MATERIAL, MANO DE OBRA Y HERRAMIENTAS, POR </t>
  </si>
  <si>
    <t xml:space="preserve">SUMINISTRO Y COLOCACION DE MALLA PLASTICA COLOR </t>
  </si>
  <si>
    <t xml:space="preserve">NARANJA  DE 1,5 M. DE ALTURA, PARA ACORDONAR AREA DE </t>
  </si>
  <si>
    <t xml:space="preserve">TRABAJO  . INCLUYE: SUMINISTRO Y RECOLOCACIÓN DURANTE </t>
  </si>
  <si>
    <t xml:space="preserve">LAS ETAPAS DE OBRA Y RETIRO  AL FINALIZAR LA MISMA, POR </t>
  </si>
  <si>
    <t xml:space="preserve">SUMINISTRO Y COLOCACIÓN DE SEÑALES LUMINOSAS A BASE 3 </t>
  </si>
  <si>
    <t xml:space="preserve">CONOS DE PLASTICO DE 71 CM. DE ALTURA CON FRANJA </t>
  </si>
  <si>
    <t xml:space="preserve">REFLEJANTE, SERIE DE 3 FOCOS DE 100 WATTS ( CON SOCKETS) </t>
  </si>
  <si>
    <t xml:space="preserve">SUJETOS A MARCO METALICO DE ANGULO DE 2" DE 40 X 300 CM., </t>
  </si>
  <si>
    <t xml:space="preserve">CABLE DUPLEX CALIBRE 12 , CONTACTO. EL PRECIO UNITARIO </t>
  </si>
  <si>
    <t xml:space="preserve">INCLUYE: MATERIALES, MANO DE OBRA, SUMINISTRO Y </t>
  </si>
  <si>
    <t xml:space="preserve">DEPÓSITO EN EL SITIO INDICADO EN OBRA, RETIRO AL FINALIZAR </t>
  </si>
  <si>
    <t>LA MISMA Y HERRAMIENTAS, P.U.O.T.</t>
  </si>
  <si>
    <t xml:space="preserve">SUMINISTRO Y COLOCACION DE SEÑALAMIENTO DE PROTECCION </t>
  </si>
  <si>
    <t xml:space="preserve">DE OBRA DE 56 X 178 CM. DE LAMINA GALVANIZADA, CON 2 </t>
  </si>
  <si>
    <t xml:space="preserve">SOPORTES DE CUADRADO GALVANIZADO DE  2" X 2 " DE 1.70 MTS </t>
  </si>
  <si>
    <t xml:space="preserve">DE ALTURA.INC:EXCAVACION, DADO DE CONCRETO DE F'C=150 </t>
  </si>
  <si>
    <t>KG/CM2. DE 0.15X0.15X0.30 MTS.</t>
  </si>
  <si>
    <t xml:space="preserve">DE OBRA TIPO DPP-2 DE 71 X 71 CM.  DE LAMINA GALVANIZADA, </t>
  </si>
  <si>
    <t xml:space="preserve">INCLUYE POSTE CUADRADO GALVANIZADO .INC:EXCAVACION, </t>
  </si>
  <si>
    <t>DADO DE CONCRETO DE F'C=150 KG/CM2. DE 0.15X0.15X0.30 MTS.</t>
  </si>
  <si>
    <t xml:space="preserve">SUMINISTRO Y COLOCACION DE FLECHA PARA DESVIACION </t>
  </si>
  <si>
    <t xml:space="preserve">COMPUESTA POR TABLERO DE 8 SECCIONES LUMINOSAS DE 20 </t>
  </si>
  <si>
    <t xml:space="preserve">CM. Y CONTROL INTERMITENTE,  INCLUYE SOPORTES DE </t>
  </si>
  <si>
    <t xml:space="preserve">CUADRADO GALVANIZADO DE 2" X 2" CON BASE TIPO H,INCLUYE : </t>
  </si>
  <si>
    <t xml:space="preserve">MANO DE OBRA , CLAVOS DE CONCRETO PARA FIJACION EN </t>
  </si>
  <si>
    <t>PAVIMENTO, HERRAMIENTA, POR UNIDDAD DE OBRA TERMINADA.</t>
  </si>
  <si>
    <t xml:space="preserve">LUMINARIA PLANTA DE LUZ GENERADORA DE ENERGIA E </t>
  </si>
  <si>
    <t>HR</t>
  </si>
  <si>
    <t xml:space="preserve">ILUMINACION EN OBRA ALL MAND NIGTH-LITE PRO DE 4X1250 W, </t>
  </si>
  <si>
    <t xml:space="preserve">PLANTA GENIC TML-4000N MOTOR LOMBARDI DIESEL, ALTURA DE </t>
  </si>
  <si>
    <t xml:space="preserve">TORRE HASTA 7 MTS., POTENCIA CONTINUA DE 6 KW, VOLTAJE </t>
  </si>
  <si>
    <t xml:space="preserve">120/240, FRECUENCIA 60 HZ CON LUZ DE 4 LAMPARAS DE 1000 W, </t>
  </si>
  <si>
    <t>PUOT.</t>
  </si>
  <si>
    <t xml:space="preserve">JORNADA DE BANDEREROS EN CRUCEROS PARA CONTROLAR EL </t>
  </si>
  <si>
    <t>JOR</t>
  </si>
  <si>
    <t>TRAFICO VEHICULAR O PARA PROTECCION DE PEATONES, PUOT.</t>
  </si>
  <si>
    <t xml:space="preserve">SUMINISTRO Y COLOCACIÓN DE SEÑAL DE DESVIO CHEVRON DE </t>
  </si>
  <si>
    <t xml:space="preserve">30X45 CMS., EN LAMINA GALVANIZADA CAL. 16, CON POSTE DE  2" </t>
  </si>
  <si>
    <t>x 2" POR UNIDAD DE OBRA TERMINADA.</t>
  </si>
  <si>
    <t xml:space="preserve">SUMINISTRO Y COLOCACION DE LUMINARIA TIPO SUBURBANA DE </t>
  </si>
  <si>
    <t xml:space="preserve">250 W.  VASP. PARA ALUMBRADO PROVISIONAL DURANTE EL </t>
  </si>
  <si>
    <t xml:space="preserve">PERIODO DE LOS TRABAJOS. INCLUYE  BRAZO, BASE , </t>
  </si>
  <si>
    <t xml:space="preserve">FOTOCELDA , ABRAZADERA 1BS Y 2BS , INCLUYE: MANO DE </t>
  </si>
  <si>
    <t>OBRA, HERRAMIENTAS, PUOT.</t>
  </si>
  <si>
    <t xml:space="preserve">SUMINISTRO Y COLOCACION DE BORDO REDUCTOR DE </t>
  </si>
  <si>
    <t xml:space="preserve">VELOCIDAD PROVISIONAL DE NEOPRENO, INCLUYE: FIJACION </t>
  </si>
  <si>
    <t>CON ANCLA ESPECIAL, HERRAMIENTA Y MANO DE OBRA.</t>
  </si>
  <si>
    <t xml:space="preserve">SUMINISTRO Y COLOCACIÓN DE CABLE NEUTRANEL 2+1 CAL 6 </t>
  </si>
  <si>
    <t>ALUMINIO. PUOT</t>
  </si>
  <si>
    <t>SUMINISTRO Y COLOCACION DE BASTIDOR B-1 , PUOT</t>
  </si>
  <si>
    <t xml:space="preserve">SUMINISTRO Y COLOCACION DE AISLADOR CARRETE DE </t>
  </si>
  <si>
    <t>PORCELANA PUOT.</t>
  </si>
  <si>
    <t xml:space="preserve">SUMINISTRO Y COLOCACION DE BARRERA CANALIZADORA DE </t>
  </si>
  <si>
    <t>POLIETILENO DE MEDIA DENSIDAD DE 60 CM., PUOT.</t>
  </si>
  <si>
    <t>PSV "AEROPUERTO" KM 11+856.02</t>
  </si>
  <si>
    <t>PRELIMINARES</t>
  </si>
  <si>
    <t xml:space="preserve">TALA DE ÁRBOLES DE 10" A 20" DE DIÁMETRO, 10.00 A 15.00 M. </t>
  </si>
  <si>
    <t xml:space="preserve">(CUALQUIER ESPECIE) INCLUYE : EXCAVACIÓN, CORTES DE </t>
  </si>
  <si>
    <t xml:space="preserve">RAICES, CORTES DE RAMAS, RELLENO, ACARREO FUERA DE LA </t>
  </si>
  <si>
    <t xml:space="preserve">OBRA Y LIMPIEZA DEL ÁREA DE TRABAJO, POR UNIDAD DE OBRA </t>
  </si>
  <si>
    <t xml:space="preserve">TALA DE ÁRBOLES DE 20" A 40" DE DIÁMETRO, 15.00 A 20.00 M. ; </t>
  </si>
  <si>
    <t xml:space="preserve">INCLUYE : EXCAVACIÓN, CORTES DE RAICES, CORTES DE RAMAS, </t>
  </si>
  <si>
    <t xml:space="preserve">RELLENO, ACARREO FUERA DE LA OBRA Y LIMPIEZA DEL ÁREA </t>
  </si>
  <si>
    <t>DE TRABAJO, POR UNIDAD DE OBRA TERMINADA.</t>
  </si>
  <si>
    <t xml:space="preserve">DESMANTELAMIENTO  DE SEÑALES VERTICALES DE  71X71 CM., </t>
  </si>
  <si>
    <t xml:space="preserve">FABRICADAS EN LÁMINA DE FIERRO CAL. 16 CON TUBO GALV. DE </t>
  </si>
  <si>
    <t xml:space="preserve">3" DE DIAM Y 3.50 MTS DE ALTURA; INCLUYE : EXCAVACIÓN, </t>
  </si>
  <si>
    <t xml:space="preserve">RELLENO, DEMOLICION DE DADO DE CONCRETO F´C= 100 KG/CM2 </t>
  </si>
  <si>
    <t xml:space="preserve">DE 20X20X40 CM., ACARREOS A LA BODEGA DE OBRAS PÚBLICAS, </t>
  </si>
  <si>
    <t xml:space="preserve">HERRAMIENTA,  MANO DE OBRA Y LIMPIEZA DEL ÁREA DE </t>
  </si>
  <si>
    <t>TRABAJO.</t>
  </si>
  <si>
    <t xml:space="preserve">DESMANTELAMIENTO  DE SEÑALES VERTICALES TIPO </t>
  </si>
  <si>
    <t xml:space="preserve">CANDELERO (SID) DE UNO, DOS Y TRES TABLEROS., FABRICADAS </t>
  </si>
  <si>
    <t xml:space="preserve">EN LÁMINA DE FIERRO CAL. 16; INCLUYE : EXCAVACIÓN, </t>
  </si>
  <si>
    <t xml:space="preserve">RELLENO,DEMOLICIONES, ACARREOS A LA BODEGA DE OBRAS </t>
  </si>
  <si>
    <t xml:space="preserve">PÚBLICAS, HERRAMIENTA, MANO DE OBRA Y LIMPIEZA DEL ÁREA </t>
  </si>
  <si>
    <t>DE TRABAJO.</t>
  </si>
  <si>
    <t xml:space="preserve">DEMOLICIÓN POR MEDIOS MECANICOS DE  CONCRETOS SIMPLES </t>
  </si>
  <si>
    <t xml:space="preserve">(GUARNICIONES, PAVIMENTOS, BANQUETAS, MUROS DE BLOCK, </t>
  </si>
  <si>
    <t xml:space="preserve">MEDIDOS COMPACTOS, POR MEDIOS MECANICOS, INCLUYE : </t>
  </si>
  <si>
    <t xml:space="preserve">CARGA Y  DESCARGA, ACARREO FUERA DE LA OBRA HASTA EL </t>
  </si>
  <si>
    <t xml:space="preserve">SITIO DESIGNADO POR EL CONTRATISTA., LIMPIEZA, POR UNIDAD </t>
  </si>
  <si>
    <t>DE OBRA TERMINADA.</t>
  </si>
  <si>
    <t xml:space="preserve">RUPTURA   DE   PAVIMENTO   DE  CONCRETO ASFALTICO, </t>
  </si>
  <si>
    <t xml:space="preserve">INCLUYE: CARGA Y  ACARREO AL SITIO PROPUESTO POR EL </t>
  </si>
  <si>
    <t xml:space="preserve">CONTRATISTA, MANO DE OBRA, EQUIPO, LIMPIEZA DEL AREA DE </t>
  </si>
  <si>
    <t>TRABAJO, PUOT.</t>
  </si>
  <si>
    <t xml:space="preserve">TERRACERIAS </t>
  </si>
  <si>
    <t xml:space="preserve">TRAZO Y NIVELACION DE TERRENO CON ESTACION TOTAL DE </t>
  </si>
  <si>
    <t>TOPOGRAFIA.</t>
  </si>
  <si>
    <t xml:space="preserve">DESPALME DEL TERRENO NATURAL,EN ESPESOR PROMEDIO DE </t>
  </si>
  <si>
    <t xml:space="preserve">15 CM. INCLUYE: CARGA Y ACARREO DEL MATERIAL PRODUCTO </t>
  </si>
  <si>
    <t xml:space="preserve">EXCAVACIÓN PARA ALOJAR PAVIMENTO, EN CORTES EN </t>
  </si>
  <si>
    <t xml:space="preserve">MATERIAL TIPO "B", CON MAQUINARIA ; INCLUYE : CARGA Y </t>
  </si>
  <si>
    <t xml:space="preserve">ACARREO DEL MATERIAL PRODUCTO DEL CORTE  FUERA DE LA </t>
  </si>
  <si>
    <t xml:space="preserve">CAPA DE BASE, (SEGUN NORMAS N-CMT-4-02-002/4 Y </t>
  </si>
  <si>
    <t xml:space="preserve">N-CTR-CAR-1-04-002/3 ) COMPACTADA AL 100% CON MATERIALDE </t>
  </si>
  <si>
    <t xml:space="preserve">BANCO 1 1/2" A FINOS, INCLUYE : ACARREO DEL MATERIAL DEL </t>
  </si>
  <si>
    <t xml:space="preserve">Carpeta de concreto asfaltico con cemento asfaltico AC-20, de acuerdo a </t>
  </si>
  <si>
    <t>lo indicado en el proyecto, P.U.O.T.</t>
  </si>
  <si>
    <t xml:space="preserve">CAPA DE SUB-BASE (SEGÚN NORMAS N-CMT-4-02-002/4 Y LA </t>
  </si>
  <si>
    <t xml:space="preserve">N-CTR-CAR-1-04-002/2) COMPACTADA AL 100% CON MATERIAL DE </t>
  </si>
  <si>
    <t xml:space="preserve">BANCO DE 1 1/2 A FINOS INCLUYE: ACARREO DEL MATERIAL DE </t>
  </si>
  <si>
    <t xml:space="preserve">BANCO AL LUGAR DE UTILIZACION , CARGA, DESCARGA, </t>
  </si>
  <si>
    <t xml:space="preserve">INCORPORACION DE AGUA, ACARREO DEL AGUA POR UNIDAD DE </t>
  </si>
  <si>
    <t xml:space="preserve">SUMINISTRO Y APLICACIÓN DE RIEGO DE IMPREGNACION CON </t>
  </si>
  <si>
    <t>LTS</t>
  </si>
  <si>
    <t xml:space="preserve">ASFALTO FM-10 SIMILAR A RAZON DE 1.5 LTS/M2 INCLUYE </t>
  </si>
  <si>
    <t xml:space="preserve">ALMACENAMIENTOS CALENTAMIENTO, BOMBEO, RIEGOS, </t>
  </si>
  <si>
    <t>ACARREOS Y BARRIDO DE LA SUPERFICIE. P.U.O.T.</t>
  </si>
  <si>
    <t>ALBAÑILERIA</t>
  </si>
  <si>
    <t xml:space="preserve">GUARNICIÓN DE CONCRETO PREMEZCLADO DE CONCRETO DE </t>
  </si>
  <si>
    <t xml:space="preserve">F´C= 200 KG/CM2 T.M.A. 19 MM. DE SECCIÓN 15 X 25 X 45 CM. </t>
  </si>
  <si>
    <t xml:space="preserve">SECCION PECHO DE PALOMA ( SEGUN PROYECTO),  INCLUYE : </t>
  </si>
  <si>
    <t xml:space="preserve">EXCAVACIÓN, RELLENO, SUMINISTRO DE LOS MATERIALES,  </t>
  </si>
  <si>
    <t xml:space="preserve">CIMBRA, ACARREOS DE LOS MATERIALES DENTRO Y FUERA DE </t>
  </si>
  <si>
    <t>LA OBRA, DESCIMBRA Y MANO DE OBRA.</t>
  </si>
  <si>
    <t xml:space="preserve">RELLENO CON MATERIAL PRODUCTO DE EXCAVACION, PARA </t>
  </si>
  <si>
    <t xml:space="preserve">RECIBIR BANQUETA, COMPACTADA AL 90% DE SU P.V.S.M. ; </t>
  </si>
  <si>
    <t xml:space="preserve">INCLUYE : ADQUISICIÓN, PAGO DE REGALIAS, ACARREO DEL </t>
  </si>
  <si>
    <t xml:space="preserve">BANCO AL LUGAR DE UTILIZACIÓN, CARGA, DESCARGA, AGUA, </t>
  </si>
  <si>
    <t>ACARREO DEL AGUA, AFINE Y NIVELACIÓN.</t>
  </si>
  <si>
    <t xml:space="preserve">BASE DE CONCRETO ARMADO PARA SEMÁFORO, 60x120x180 CM, </t>
  </si>
  <si>
    <t xml:space="preserve">F'C=200 KG/CM2, CON 6 ANCLAS ACERO A-36 CUERDA ESTÁNDAR </t>
  </si>
  <si>
    <t xml:space="preserve">1"x 135 CM., INCLUYE: EXCAVACIONES, TUERCAS Y RONDANAS </t>
  </si>
  <si>
    <t>GALVANIZADAS, POR UNIDAD DE OBRA TERMINADA.</t>
  </si>
  <si>
    <t>JARDINERIA</t>
  </si>
  <si>
    <t xml:space="preserve">SUMINISTRO Y COLOCACION DE PASTO SAN AGUSTIN, EN </t>
  </si>
  <si>
    <t xml:space="preserve">ISLETAS Y CAMELLON, INCLUYE: ACARREO AL SITIO DE </t>
  </si>
  <si>
    <t xml:space="preserve">UTILIZACION, MANTENIMIENTO Y RIEGO DE AGUA DESPUES DE </t>
  </si>
  <si>
    <t xml:space="preserve">SU COLOCACION DURANTE 30 DIAS, POR UNIDAD DE OBRA </t>
  </si>
  <si>
    <t xml:space="preserve">SUMINISTRO Y COLOCACION DE ARBOL DE PINO ELDARICA  DE </t>
  </si>
  <si>
    <t xml:space="preserve">4.00 MTS DE ALTURA Y DE 3  PULG DE FUSTE, INCLUYE: </t>
  </si>
  <si>
    <t xml:space="preserve">APERTURA EN CEPAS, TIERRA VEGETAL, PLANTACION, </t>
  </si>
  <si>
    <t xml:space="preserve">FERTILIZANTES, ANCLAJE EN CASO NECESARIO, MULCHEO. </t>
  </si>
  <si>
    <t xml:space="preserve">ACARREO, HERRAMIENTA Y EQUIPO, RIEGOS, PODAS, </t>
  </si>
  <si>
    <t xml:space="preserve">DESHIERBE Y LIMPIEZA DURANTE 30 DIAS APARTIR DE SU </t>
  </si>
  <si>
    <t>INSTALACION POR UNIDAD DE OBRA TERMINADA.</t>
  </si>
  <si>
    <t xml:space="preserve">SUMINISTRO Y COLACOACION DE BASUREROS METALICOS </t>
  </si>
  <si>
    <t>SEGÚN DISEÑO, PUOT</t>
  </si>
  <si>
    <t xml:space="preserve">SUMINISTRO Y COLOCACION DE SEPARADOR DE PLASTICO </t>
  </si>
  <si>
    <t xml:space="preserve">COLOR NEGRO PARA CAMELLON O ARRIATES, EL PRECIO </t>
  </si>
  <si>
    <t xml:space="preserve">INCLUYE: CARGO POR COSTO DE MATERIAL, DURABILIDAD POR </t>
  </si>
  <si>
    <t xml:space="preserve">LO MENOS 5 AÑOS BORDO REDONDEADO, MANO DE OBRA, </t>
  </si>
  <si>
    <t xml:space="preserve">DESPERDICIOS, CORTES, DOBLECES, TRASLAPES, UNIONES, </t>
  </si>
  <si>
    <t xml:space="preserve">CONSUMIBLES, ELEMENTOS DE FIJACION, HERRAMIENTAS Y </t>
  </si>
  <si>
    <t xml:space="preserve">EQUIPO NECESARIO: DE SEPARADOR PLASTICO DE 4'' DE ANCHO </t>
  </si>
  <si>
    <t>PARA ARRIATES O CAMELLONES.</t>
  </si>
  <si>
    <t xml:space="preserve">SEÑALAMIENTO </t>
  </si>
  <si>
    <t>SEÑALES VERTICALES</t>
  </si>
  <si>
    <t xml:space="preserve">POSTE PARA SEÑALAMIENTO VERTICAL BAJO, PTR DE 2 X 2'' </t>
  </si>
  <si>
    <t xml:space="preserve">CAL14 GALVANIZADO DE 4.5 MTS DE LONGITUD ( PARA SEÑALES </t>
  </si>
  <si>
    <t xml:space="preserve">SR-01, SR-02, SR-05A, SR-07A, SR-16, SR-16B, SP-02A, SP02B, </t>
  </si>
  <si>
    <t xml:space="preserve">SP-03A,SP-09B) PERFORADOS Y PREPARADOS PARA RECIBIR </t>
  </si>
  <si>
    <t xml:space="preserve">SEÑAL: INCLUYE: SUMINISTRO Y COLOCACION DE TODOS LOS </t>
  </si>
  <si>
    <t>ACCESORIOS NECESARIOS PARA EL</t>
  </si>
  <si>
    <t>SEÑALES PREVENTIVAS</t>
  </si>
  <si>
    <t xml:space="preserve">SEÑALAMIENTO VERTICAL TROQUELADO TIPO CHAROLA DE 86 X </t>
  </si>
  <si>
    <t xml:space="preserve">86 CM LAMINA GALVANIZADA CALIBRE 16 REFLEJANTE ALTA </t>
  </si>
  <si>
    <t xml:space="preserve">INTENSIDAD PRISMATICO CON LEYENDA DE SERIGRAFIA SEGÚN </t>
  </si>
  <si>
    <t xml:space="preserve">PROYECTO PARA MONTAR EN POSTE PTR, INCLUYE: </t>
  </si>
  <si>
    <t xml:space="preserve">SUMINISTRO, COLOCACION Y TODOS LOS ACCESORIOS </t>
  </si>
  <si>
    <t>NECESARIOS PARA EL MONTAJE.</t>
  </si>
  <si>
    <t>SEÑALES RESTRICTIVAS</t>
  </si>
  <si>
    <t xml:space="preserve">SEÑALAMIENTO VERTICAL TROQUELADO TIPO CHAROLA EN </t>
  </si>
  <si>
    <t xml:space="preserve">FORMA RECTANGULAR, TRIANGULAR Y OCTAGONAL DE </t>
  </si>
  <si>
    <t xml:space="preserve">86X86CM.LAMINA GALVANIZADA CAL.16, REFLEJANTE ALTA </t>
  </si>
  <si>
    <t xml:space="preserve">INTENSIDAD PRISMATICO, CON LEYENDAS EN SERIGRAFIA </t>
  </si>
  <si>
    <t xml:space="preserve">SEGÚN PROYECTO, PARA MONTAR EN POSTE PTR; INCLUYE: </t>
  </si>
  <si>
    <t xml:space="preserve">SUMINISTRO, COLOCACIÓN Y TODOS LOS ACCESORIOS </t>
  </si>
  <si>
    <t>SEÑALES INFORMATIVAS DE SERVICIO</t>
  </si>
  <si>
    <t xml:space="preserve">FORMA RECTANGULAR DE 71X71CM. CAL.16, REFLEJANTE ALTA </t>
  </si>
  <si>
    <t xml:space="preserve">INTENSIDAD PRISMATICO (SEÑAL SI-04b), CON LEYENDAS EN </t>
  </si>
  <si>
    <t xml:space="preserve">SERIGRAFIA SEGÚN PROYECTO, PARA MONTAR EN POSTE PTR; </t>
  </si>
  <si>
    <t xml:space="preserve">INCLUYE: SUMINISTRO, COLOCACIÓN Y TODOS LOS ACCESORIOS </t>
  </si>
  <si>
    <t>SEÑALES HORIZONTALES</t>
  </si>
  <si>
    <t xml:space="preserve">SUMINISTRO Y APLICACIÓN DE PINTURA  TERMOPLASTICA, CON </t>
  </si>
  <si>
    <t xml:space="preserve">MICROESFERA DE VIDRIO CLASE "A",  A RAZON DE 0.7 KG/LT DE </t>
  </si>
  <si>
    <t xml:space="preserve">PINTURA, PARA RAYA DISCONTINUA DE 15 CM DE ANCHO X 250 </t>
  </si>
  <si>
    <t xml:space="preserve">CM. SEPARACION DE 500 CM . ESPESOR DE 3 MM. EL PRECIO </t>
  </si>
  <si>
    <t xml:space="preserve">UNITARIO INCLUYE: PREPARACION DE LA SUPERFICIE, TRAZO, </t>
  </si>
  <si>
    <t xml:space="preserve">TRANSPORTACION DE MATERIALES, MANO DE OBRA, </t>
  </si>
  <si>
    <t xml:space="preserve">MATERIALES, EQUIPO Y HERRAMIENTA, POR UNIDAD DE OBRA </t>
  </si>
  <si>
    <t xml:space="preserve">SUMINISTRO Y APLICACION DE PINTURA TERMOPLASTICA, CON </t>
  </si>
  <si>
    <t xml:space="preserve">MICROESFERA DE VIDRIO CLASE "A" ,  A RAZON DE 0.7 KG/LT DE </t>
  </si>
  <si>
    <t xml:space="preserve">PINTURA, PARA RAYA CONTINUA DE 15 CM DE ANCHO EN UN </t>
  </si>
  <si>
    <t xml:space="preserve">ESPESOR DE 3 MM EN CIUDAD.  EL PRECIO UNITARIO INCLUYE: </t>
  </si>
  <si>
    <t xml:space="preserve">PREPARACION DE LA SUPERFICIE, TRAZO, TRANSPORTACION DE </t>
  </si>
  <si>
    <t xml:space="preserve">MATERIALES, MANO DE OBRA, MATERIALES, EQUIPO Y </t>
  </si>
  <si>
    <t>HERRAMIENTA, POR UNIDAD DE OBRA TERMINADA.</t>
  </si>
  <si>
    <t xml:space="preserve">PINTURA, PARA RAYA CONTINUA DE 15 CM AMARILLA DE ANCHO </t>
  </si>
  <si>
    <t xml:space="preserve">EN UN ESPESOR DE 3 MM EN CIUDAD.  EL PRECIO UNITARIO </t>
  </si>
  <si>
    <t xml:space="preserve">INCLUYE: PREPARACION DE LA SUPERFICIE, TRAZO, </t>
  </si>
  <si>
    <t xml:space="preserve">SUMINISTRO Y APLICACION DE PINTURA HULE CLORADO </t>
  </si>
  <si>
    <t xml:space="preserve">ALKIDÁLICA COLOR AMARILLO TRAFICO EN GUARNICIONES , (15 </t>
  </si>
  <si>
    <t xml:space="preserve">CM. EN CORONA Y 20 CM. EL LUZ), INCLUYE: LIMPIEZA Y </t>
  </si>
  <si>
    <t xml:space="preserve">PREPARACION DE LA SUPERFICIE,  MANO DE OBRA Y </t>
  </si>
  <si>
    <t xml:space="preserve">SUMINISTRO Y APLICACION DE PINTURA  TERMOPLASTICA, CON </t>
  </si>
  <si>
    <t xml:space="preserve">PINTURA, PARA RAYA  CONTINUA CANALIZADORA DE </t>
  </si>
  <si>
    <t xml:space="preserve">OBSTACULOS DE 20 CM DE ANCHO EN UN ESPESOR DE 3 MM.  EL </t>
  </si>
  <si>
    <t xml:space="preserve">PRECIO UNITARIO INCLUYE: PREPARACION DE LA SUPERFICIE, </t>
  </si>
  <si>
    <t xml:space="preserve">TRAZO, TRANSPORTACION DE MATERIALES, MANO DE OBRA, </t>
  </si>
  <si>
    <t xml:space="preserve">SUMINISTRO Y APLICACION DE PINTURA DE TERMOPLASTICA </t>
  </si>
  <si>
    <t xml:space="preserve">PREFORMADA, CON MICROESFERA DE VIDRIO CLASE "A" , PARA </t>
  </si>
  <si>
    <t xml:space="preserve">FLECHA  RECTA DE 500 x 208 x  30 CM  EN ESPESOR DE 3 MM EL </t>
  </si>
  <si>
    <t xml:space="preserve">TRAZO, PRIMER, TRANSPORTACION DE MATERIALES, MANO DE </t>
  </si>
  <si>
    <t xml:space="preserve">OBRA, MATERIALES, EQUIPO Y HERRAMIENTA, POR UNIDAD DE </t>
  </si>
  <si>
    <t xml:space="preserve">PREFORMADA, CON MICROESFERA DE VIDRIO CLASE "A" ,  PARA </t>
  </si>
  <si>
    <t xml:space="preserve">FLECHA  VUELTA DE 500 x 208 x 30 CM ESPECIFICACION G. D. F. </t>
  </si>
  <si>
    <t xml:space="preserve">EN ESPESOR DE 3 MM EL PRECIO UNITARIO INCLUYE: </t>
  </si>
  <si>
    <t xml:space="preserve">FLECHA  DOBLE DE 500 x (2) 208  x 40 CM ESPECIFICACION G.D.F. </t>
  </si>
  <si>
    <t xml:space="preserve">FLECHA VUELTA EN U DE 500 x (2) 208  x 40 CM ESPECIFICACION </t>
  </si>
  <si>
    <t xml:space="preserve">G.D.F. EN ESPESOR DE 3 MM EL PRECIO UNITARIO INCLUYE: </t>
  </si>
  <si>
    <t xml:space="preserve">SUMINISTRO Y COLOCACION DE VIALETA  3M  O SIMILAR CON </t>
  </si>
  <si>
    <t xml:space="preserve">PEGAMENTO INTEGRADO, REFLEJANTE UNA CARA BLANCA,  </t>
  </si>
  <si>
    <t xml:space="preserve">SEGÚN PROYECTO, DE 10 x 10 CM. INCLUYE:  MATERIALES, MANO </t>
  </si>
  <si>
    <t>DE OBRA Y HERRAMIENTAS, POR UNIDAD DE OBRA TERMINADA.</t>
  </si>
  <si>
    <t xml:space="preserve">SUMINISTRO Y COLOCACION DE VIALETA 3M O SIMILAR </t>
  </si>
  <si>
    <t xml:space="preserve">REFLEJANTE UNA CARA AMARILLA CON PEGAMENTO </t>
  </si>
  <si>
    <t xml:space="preserve">INTEGRADO,  SEGÚN PROYECTO, DE 10 x 10 CM. INCLUYE:  </t>
  </si>
  <si>
    <t xml:space="preserve">MATERIALES, MANO DE OBRA Y HERRAMIENTAS, POR UNIDAD DE </t>
  </si>
  <si>
    <t>SEÑALES VERTICALES ALTAS</t>
  </si>
  <si>
    <t xml:space="preserve">SUMINISTRO E INSTALACION DE SEÑAL TIPO BANDERA BD </t>
  </si>
  <si>
    <t xml:space="preserve">(SID-14),  CON DOS TABLEROS, DE LAMINA GALVANIZADA, CAL 16 </t>
  </si>
  <si>
    <t xml:space="preserve">DE 152 x 366 CM. CON FONDO REFLEJANTE ALTA INTENSIDAD </t>
  </si>
  <si>
    <t xml:space="preserve">COLOR BLANCO ESPECIFICACION 3M EN TODA LA SUPERFICIE Y </t>
  </si>
  <si>
    <t xml:space="preserve">PELICULA TRANSLUCIDA COLOR VERDE TIPO ELECTROCUTT CON </t>
  </si>
  <si>
    <t xml:space="preserve">LEYENDAS CALADAS SEGÚN PROYECTO, CON BRAZO PTR 3 x 2" Y </t>
  </si>
  <si>
    <t xml:space="preserve">POSTE DOBLE MON-TEN 10 MT-10, GALVANIZADOS. COMPRENDE:, </t>
  </si>
  <si>
    <t xml:space="preserve">FLETES, MONTAJE, ALINEACIÓN Y PLOMEO. INCLUYE: </t>
  </si>
  <si>
    <t xml:space="preserve">MATERIALES, MANO DE OBRA, EQUIPO Y HERRAMIENTAS, POR </t>
  </si>
  <si>
    <t xml:space="preserve">SUMINISTRO E INSTALACION DE POSTE TIPO MG-10 DE 5.40 MTS. </t>
  </si>
  <si>
    <t xml:space="preserve">DE ALTURA  CON BRAZO DE  9.5 MTS. DE LARGO GALVANIZADOS </t>
  </si>
  <si>
    <t xml:space="preserve">CON PREPARACION PARA TRES SEMAFOROS  DE TRES LUCES EN </t>
  </si>
  <si>
    <t xml:space="preserve">EL BRAZO,  INCLUYE: SEÑAL DE 56 X 178 CMS. ACABADO ALTA </t>
  </si>
  <si>
    <t xml:space="preserve">INTENSIDAD PRISMATICO Y ELECTROCUT, 2 SEÑALES DE 71 X 71 </t>
  </si>
  <si>
    <t xml:space="preserve">ACABADO ALTA INTENSIDAD Y SERIGRAFIA LAM. GALV.  CAL 16, </t>
  </si>
  <si>
    <t xml:space="preserve">SUMINISTRO DE MATERIALES, GRUA HERRAMIENTAS, EQUIPO Y </t>
  </si>
  <si>
    <t>MANO DE OBRA.</t>
  </si>
  <si>
    <t>LOSAS Y DIAFRAGMAS</t>
  </si>
  <si>
    <t>Acero de refuerzo L.E. &gt; 4000kg/cm2</t>
  </si>
  <si>
    <t>kg</t>
  </si>
  <si>
    <t>Concreto Asfaltico</t>
  </si>
  <si>
    <t>Drenes de plastico de 7.6 de diametro</t>
  </si>
  <si>
    <t>TRABES PRESFORZADAS</t>
  </si>
  <si>
    <t>anclajes</t>
  </si>
  <si>
    <t>Acero de refuerzo L.E &gt; 4000Kg/cm2</t>
  </si>
  <si>
    <t>Cable tipo cascabel galv. serie G-37 con alma de acero de</t>
  </si>
  <si>
    <t>Torones de Acero de 1.27 de diam de L.R.&gt;19000kg/cm2 para izado</t>
  </si>
  <si>
    <t>Concreto de f'c= 450kg/cm2</t>
  </si>
  <si>
    <t>APOYOS</t>
  </si>
  <si>
    <t>Neopreno ASTM D2240, dureza shore 60 (ftt=100kg/cm2)</t>
  </si>
  <si>
    <t>Acero Estructural A-36</t>
  </si>
  <si>
    <t>PARAPETO</t>
  </si>
  <si>
    <t>CONCRETO F'C=250 KG/CM2</t>
  </si>
  <si>
    <t>Guarnicion</t>
  </si>
  <si>
    <t>losa de acceso</t>
  </si>
  <si>
    <t>m4</t>
  </si>
  <si>
    <t>Remates</t>
  </si>
  <si>
    <t>ACERO DE REFUERZO L. E. &gt; 4000 KG/CM2</t>
  </si>
  <si>
    <t>Tubo de Acero Galvanizado de 7.6 de diam (3") nominal cedula  40</t>
  </si>
  <si>
    <t>Tubo de Acero Galvanizado de 6.4 de diam (2 1/2") nominal cedula  40</t>
  </si>
  <si>
    <t>Acero Estructural A-36 en Pilastras</t>
  </si>
  <si>
    <t>Pernos de 2.54 de diametro con Tuerca</t>
  </si>
  <si>
    <t>JUNTA DE DILATACION</t>
  </si>
  <si>
    <t>Sikaflex 1-A o similar de 4 de espesor</t>
  </si>
  <si>
    <t>dm2</t>
  </si>
  <si>
    <t>Carton Asfaltado de 4 de espesor</t>
  </si>
  <si>
    <t>CONCRETO HIDRAULICO DE F'C=250 KG/CM2</t>
  </si>
  <si>
    <t>concreto</t>
  </si>
  <si>
    <t>concreto en plantillas</t>
  </si>
  <si>
    <t>pilas de cimentacion</t>
  </si>
  <si>
    <t>Zapatas</t>
  </si>
  <si>
    <t>Cabezal en Pilas</t>
  </si>
  <si>
    <t>carton asfaltado</t>
  </si>
  <si>
    <t>Columnas en Pilas</t>
  </si>
  <si>
    <t>Acero de refuerzo L.E. &gt;4200kg/cm2</t>
  </si>
  <si>
    <t>EXCAVACION</t>
  </si>
  <si>
    <t>RELLENOS</t>
  </si>
  <si>
    <t>Terraplenes</t>
  </si>
  <si>
    <t>Apoyo de poliestireno de 2.54 de espesor para asentar prelosas</t>
  </si>
  <si>
    <t>pza</t>
  </si>
  <si>
    <t>Sub-Base</t>
  </si>
  <si>
    <t>Base</t>
  </si>
  <si>
    <t>Carpeta Asfaltica de 5 de espesor</t>
  </si>
  <si>
    <t>PUENTE FFCC EL TUNAL KM 4+055.00</t>
  </si>
  <si>
    <t xml:space="preserve">SUBESTRUCTURA </t>
  </si>
  <si>
    <t>ESTRUCTURAS Y OBRAS DE DRENAJE</t>
  </si>
  <si>
    <t xml:space="preserve">PERFORACION PREVIA PARA PILAS DE 1.50 M DE DIAMETRO, POR </t>
  </si>
  <si>
    <t xml:space="preserve">DEMOLICION DE CONCRETO EN CABEZA DE PILOTES, POR </t>
  </si>
  <si>
    <t xml:space="preserve">ACERO DE REFUERZO, POR UNIDAD DE OBRA TERMINADA </t>
  </si>
  <si>
    <t xml:space="preserve">(INCISO 3.01.02.027-H.03), VARILLAS CORRUGADAS DE L.E&gt; </t>
  </si>
  <si>
    <t>4000KG/CM2, 1.- CABALLETES (CABEZAL, DIAFRAGMA Y OREJAS).</t>
  </si>
  <si>
    <t>4000KG/CM2, 2.- PILAS DE CIMENTACIÓN DE 1.50M DE DIÁMETRO</t>
  </si>
  <si>
    <t xml:space="preserve">4000KG/CM2, 3.- PILAS INTERMEDIAS (CABEZAL, COLUMNA Y </t>
  </si>
  <si>
    <t>ZAPATA)</t>
  </si>
  <si>
    <t>4000KG/CM2, 4.- ESTRIBO (CUERPO, DIAFRAGMA Y ZAPATA)</t>
  </si>
  <si>
    <t xml:space="preserve">CONCRETO HIDRÁULICO, POR UNIDAD DE OBRA TERMINADA </t>
  </si>
  <si>
    <t xml:space="preserve">(INCISO 3.01.02.026-H.10), A) SIMPLE, COLADO EN SECO: 1) DE </t>
  </si>
  <si>
    <t>F´C= 250KG/CM2, 1.- CABALLETES</t>
  </si>
  <si>
    <t xml:space="preserve">F´C= 250KG/CM2, 2.- PILAS DE CIMENTACIÓN DE 1.50 M DE </t>
  </si>
  <si>
    <t>DIÁMETRO</t>
  </si>
  <si>
    <t xml:space="preserve">F´C= 250KG/CM2, 3.- PILAS INTERMEDIAS (CABEZAL, COLUMNA Y </t>
  </si>
  <si>
    <t>F´C= 250KG/CM2, 4.- ESTRIBO (CUERPO, DIAFRAGMA Y ZAPATA)</t>
  </si>
  <si>
    <t xml:space="preserve">SUPERESTRUCTURA </t>
  </si>
  <si>
    <t xml:space="preserve">0.11 CONCRETO HIDRAULICO, POR UNIDAD DE OBRA TERMINADA </t>
  </si>
  <si>
    <t xml:space="preserve">(INCISO 3.01.02.026-H.10) A) SIMPLE COLADO EN SECO: 1) DE </t>
  </si>
  <si>
    <t>F'C=400 KG/CM2 1.- PASO A TRAVES</t>
  </si>
  <si>
    <t>F'C=350 KG/CM2 1.- SELLO DE CAJA PARA TENSOR DE BARRA.</t>
  </si>
  <si>
    <t xml:space="preserve">04 ACERO DE REFUERZO, POR UNIDAD DE OBRA TERMINADA </t>
  </si>
  <si>
    <t xml:space="preserve">(INCISO 3.01.02.027-H.03), A) VARILLAS CORRUGADAS DE L. E. &gt; </t>
  </si>
  <si>
    <t>4,000 KG/M2 1.- PASO A TRAVES</t>
  </si>
  <si>
    <t xml:space="preserve">ACERO DE PRESFUERZO, POR UNIDAD DE OBRA TERMINADA </t>
  </si>
  <si>
    <t xml:space="preserve">(INCISO 3.01.02.027-H.04), B) TORONES DE PRESFUERZO 1.- PASO </t>
  </si>
  <si>
    <t xml:space="preserve">A TRAVÉS TORONES DE 0.6" DE DIÁMETRO DE 270 K DE BAJA </t>
  </si>
  <si>
    <t>RELAJACIÓN</t>
  </si>
  <si>
    <t xml:space="preserve">(INCISO 3.01.02.027-H.03), C) 3.- BARRAS DE PRESFUERZO </t>
  </si>
  <si>
    <t>(MACALLOY)</t>
  </si>
  <si>
    <t>ESTRUCTURAS DE CONCRETO PRESFORZADO</t>
  </si>
  <si>
    <t xml:space="preserve">MONTAJE DE ELEMENTOS ESTRUCTURALES PRESFORZADOS, </t>
  </si>
  <si>
    <t>TON</t>
  </si>
  <si>
    <t xml:space="preserve">POR UNIDAD DE OBRA TERMINADA (INCISO 3.01.02.028-H.02) A) </t>
  </si>
  <si>
    <t xml:space="preserve">POR PESO DE CONCRETO REFORZADO, POR UNIDAD DE OBRA </t>
  </si>
  <si>
    <t>TERMINADA</t>
  </si>
  <si>
    <t>ESTRUCTURAS DE ACERO</t>
  </si>
  <si>
    <t xml:space="preserve">0.04. ESTRUCTURA FABRICADA Y MONTADA, POR UNIDAD DE </t>
  </si>
  <si>
    <t xml:space="preserve">OBRA TERMINADA (INCISO 3.01.02.039-H.03) ESTRUCTURA </t>
  </si>
  <si>
    <t>SOLDADA. A) ACERO A-36. 1.- TAPAJUNTAS</t>
  </si>
  <si>
    <t xml:space="preserve">ADHESIVO EPOXICO PARA MEJORAR LA ADHERENCIA, POR </t>
  </si>
  <si>
    <t xml:space="preserve">APOYOS INTEGRALES DE NEOPRENO ASTM D-2240 DUREZA </t>
  </si>
  <si>
    <t xml:space="preserve">SHORE 60, POR UNIDAD DE OBRA TERMINADA DE 50x50 MOVIL DE </t>
  </si>
  <si>
    <t>7.3 CM</t>
  </si>
  <si>
    <t>5.7 CM</t>
  </si>
  <si>
    <t xml:space="preserve">DRENES DE P. V. C. DE 2" DE DIAMETRO x 52 CM DE LONGITUD. </t>
  </si>
  <si>
    <t>POR UNIDAD DE OBRA TERMINADA</t>
  </si>
  <si>
    <t xml:space="preserve">MOLDE PERDIDO DE CELOTEX ASTM D-1751-83, POR UNIDAD DE </t>
  </si>
  <si>
    <t>OBRA TERMINADA</t>
  </si>
  <si>
    <t>PUENTE FFCC KM 1+376.46</t>
  </si>
  <si>
    <t xml:space="preserve">N-CTR-CAR-1-02-004/02 ACERO PARA CONCRETO HIDRAULICO  </t>
  </si>
  <si>
    <t>4,000 KG/M2 1.- EN CABALLETES</t>
  </si>
  <si>
    <t>4,000 KG/M2  2.- PILAS DE CIMENTACION DE 1.20 M DE DIAMETRO</t>
  </si>
  <si>
    <t xml:space="preserve">N-CTR-CAR-1-02-003/04 CONCRETO HIDRAULICO </t>
  </si>
  <si>
    <t>F'C=250 KG/CM2 1.- EN CABALLETES</t>
  </si>
  <si>
    <t xml:space="preserve">F'C=250 KG/CM2 2.- PILAS DE CIMENTACION DE 1.50 M DE </t>
  </si>
  <si>
    <t>DIAMETRO</t>
  </si>
  <si>
    <t>F'C=300 KG/CM2 1.- PASO A TRAVES</t>
  </si>
  <si>
    <t xml:space="preserve">SHORE 60, POR UNIDAD DE OBRA TERMINADA DE 40x40 MOVIL DE </t>
  </si>
  <si>
    <t xml:space="preserve">SHORE 60, POR UNIDAD DE OBRA TERMINADA DE 40x40 FIJO DE </t>
  </si>
  <si>
    <t xml:space="preserve">DRENES DE P. V. C. DE 2" DE DIAMETRO x 45 CM DE LONGITUD. </t>
  </si>
  <si>
    <t>PUENTE FFCC KM 1+430.64</t>
  </si>
  <si>
    <t>4,000 KG/M2. 2.- MALLA ELECTROSOLDADA DE 6x6-10/10</t>
  </si>
  <si>
    <t xml:space="preserve">F'C=250 KG/CM2 3.- MURO DE CONTENCION DEL TERRAPLEN Y </t>
  </si>
  <si>
    <t>TAPA</t>
  </si>
  <si>
    <t xml:space="preserve">(INCISO 3.01.02.027-H.03), B) TORONES DE PRESFUERZO 1.- PASO </t>
  </si>
  <si>
    <t xml:space="preserve">A TRAVES TORNOES DE 0.6" DE DIAMETRO DE 270 K DE BAJA </t>
  </si>
  <si>
    <t>RELAJACION</t>
  </si>
  <si>
    <t xml:space="preserve">(INCISO 3.01.02.027-H.03), B) TORONES DE PRESFUERZO 2.- </t>
  </si>
  <si>
    <t>TORONES DE IZAJE</t>
  </si>
  <si>
    <t>PUENTE FFCC KM 1+496.09</t>
  </si>
  <si>
    <t xml:space="preserve">SHORE 60, POR UNIDAD DE OBRA TERMINADA DE 40x35 MOVIL DE </t>
  </si>
  <si>
    <t>PUENTE FFCC KM 2+187.92</t>
  </si>
  <si>
    <t xml:space="preserve">SHORE 60, POR UNIDAD DE OBRA TERMINADA DE 40x45 MOVIL DE </t>
  </si>
  <si>
    <t>PUENTE FFCC KM 2+310.24</t>
  </si>
  <si>
    <t>PUENTE FFCC KM 2+636.96</t>
  </si>
  <si>
    <t>PUENTE FFCC KM 2+717.25</t>
  </si>
  <si>
    <t>PUENTE FFCC KM 2+958.67</t>
  </si>
  <si>
    <t>PUENTE FFCC KM 3+197.32</t>
  </si>
  <si>
    <t>PUENTE FFCC KM 3+901.60</t>
  </si>
  <si>
    <t>PUENTE FFCC KM 4+399.19</t>
  </si>
  <si>
    <t>PUENTE FFCC KM 4+546.51</t>
  </si>
  <si>
    <t>PUENTE FFCC KM 5+085.01</t>
  </si>
  <si>
    <t>PUENTE FFCC KM 7+323.78</t>
  </si>
  <si>
    <t xml:space="preserve">N-CTR-1-03-003/00 CUNETAS </t>
  </si>
  <si>
    <t xml:space="preserve">E.P.059. RECUBRIMIENTOS DE CUNETAS Y CONTRACUNETAS </t>
  </si>
  <si>
    <t xml:space="preserve">(INCISO 3.01.02.044- H.04), POR UNIDAD DE OBRA TERMINADA. </t>
  </si>
  <si>
    <t xml:space="preserve">CUNETAS CON CONCRETO HIDRÁULICO SIMPLE DE F'C= 150 </t>
  </si>
  <si>
    <t>KG/CM2.</t>
  </si>
  <si>
    <t>SUMINISTRO DE MATERIALES DE VIA FERREA</t>
  </si>
  <si>
    <t xml:space="preserve">E.P.015. SUMINISTRO DE RIEL NUEVO DE 80´X 115 LBS/YD, POR </t>
  </si>
  <si>
    <t xml:space="preserve">E.P.016. SUMINISTRO DE PLANCHUELA NUEVA DE CORDÓN CON </t>
  </si>
  <si>
    <t>PAR</t>
  </si>
  <si>
    <t xml:space="preserve">CUATRO BARRENOS PARA RIEL DE 115LBS/YD, POR UNIDAD DE </t>
  </si>
  <si>
    <t xml:space="preserve">CUATRO BARRENOS PARA RIEL DE 112 LBS/YD, POR UNIDAD DE </t>
  </si>
  <si>
    <t xml:space="preserve">CUATRO BARRENOS PARA RIEL DE 100 LBS/YD, POR UNIDAD DE </t>
  </si>
  <si>
    <t xml:space="preserve">E.P.017. SUMINISTRO DE TORNILLO DE VÍA NUEVO DE 1"X6" CON </t>
  </si>
  <si>
    <t xml:space="preserve">TUERCA Y RONDANA DE PRESIÓN, POR UNIDAD DE OBRA </t>
  </si>
  <si>
    <t xml:space="preserve">E.P.018. SUMINISTRO DE DURMIENTE DE MADERA DE PINO </t>
  </si>
  <si>
    <t xml:space="preserve">IMPREGNADO DE 7"X8"X8´ NUEVO, POR UNIDAD DE OBRA </t>
  </si>
  <si>
    <t xml:space="preserve">E.P.019. SUMINISTRO DE PLACA DE ASIENTO NUEVA DOS </t>
  </si>
  <si>
    <t xml:space="preserve">HOMBROS DE 14" PARA RIEL DE 115 LBS/YD, POR UNIDAD DE </t>
  </si>
  <si>
    <t xml:space="preserve">E.P.021. SUMINISTRO DE ANCLA VIA TIPO UNIT PARA RIEL DE 115 </t>
  </si>
  <si>
    <t xml:space="preserve">LB/YD, EN HERRAJES DE CAMBIO Y VIA, POR UNIDAD DE OBRA </t>
  </si>
  <si>
    <t xml:space="preserve">E.P.020. SUMINISTRO DE CLAVO DE VÍA NUEVO DE 5/8"X6", POR </t>
  </si>
  <si>
    <t xml:space="preserve">E.P.022. SUMINISTRO DE JUEGO DE MADERA DE PINO </t>
  </si>
  <si>
    <t>JGO</t>
  </si>
  <si>
    <t xml:space="preserve">IMPREGNADO NUEVO PARA CAMBIO NO. 10, POR UNIDAD DE </t>
  </si>
  <si>
    <t xml:space="preserve">E.P.024. SUMINISTRO DE HERRAJE COMPLETO NUEVO PARA </t>
  </si>
  <si>
    <t xml:space="preserve">CAMBIO DE VÍA NO. 10X 115 LBS/YD, POR UNIDAD DE OBRA </t>
  </si>
  <si>
    <t xml:space="preserve">E.P.071. SUMINISTRO DE PIEZAS DE CONEXIÓN DE RIEL DE 115 </t>
  </si>
  <si>
    <t xml:space="preserve">LBS/YD CON RIEL DE 112 LBS/YD.  POR UNIDAD DE OBRA </t>
  </si>
  <si>
    <t xml:space="preserve">E.P.070. SUMINISTRO DE PIEZAS DE CONEXIÓN DE RIEL DE 115 </t>
  </si>
  <si>
    <t xml:space="preserve">LBS/YD CON RIEL DE 100 LBS/YD. POR UNIDAD DE OBRA </t>
  </si>
  <si>
    <t xml:space="preserve">E.P.026. SUMINISTRO Y ALMACENAMIENTO DE BALASTO DEL No. </t>
  </si>
  <si>
    <t>CONSTRUCCION DE VIA FERREA PRINCIPAL</t>
  </si>
  <si>
    <t xml:space="preserve">E.P.028. CARGA, TRANSPORTE, DESCARGA Y DISTRIBUCIÓN DE </t>
  </si>
  <si>
    <t xml:space="preserve">RIELES DE 80'X115 LBS/YD, EN CURVAS Y TANGENTES, CON </t>
  </si>
  <si>
    <t xml:space="preserve">EQUIPOS Y VEHÍCULOS PROPIEDAD DEL CONTRATISTA, POR </t>
  </si>
  <si>
    <t xml:space="preserve">E.P.030 CARGA, TRANSPORTE, DESCARGA Y DISTRIBUCIÓN DE </t>
  </si>
  <si>
    <t xml:space="preserve">PLANCHUELA DE CORDÓN DE 115 LBS/YD, EN EQUIPOS Y </t>
  </si>
  <si>
    <t xml:space="preserve">VEHÍCULOS PROPIEDAD DEL CONTRATISTA, POR UNIDAD DE </t>
  </si>
  <si>
    <t xml:space="preserve">PLANCHUELA DE CORDÓN DE 112 LBS/YD, EN EQUIPOS Y </t>
  </si>
  <si>
    <t xml:space="preserve">PLANCHUELA DE CORDÓN DE 100 LBS/YD, EN EQUIPOS Y </t>
  </si>
  <si>
    <t xml:space="preserve">E.P.031. CARGA, TRANSPORTE, DESCARGA Y DISTRIBUCIÓN DE </t>
  </si>
  <si>
    <t xml:space="preserve">TORNILLO DE VÍA DE 1"X6" CON TUERCA Y RONDANA DE </t>
  </si>
  <si>
    <t xml:space="preserve">PRESIÓN, CON EQUIPOS Y VEHÍCULOS PROPIEDAD DEL </t>
  </si>
  <si>
    <t>CONTRATISTA, POR UNIDAD DE OBRA TERMINADA.</t>
  </si>
  <si>
    <t xml:space="preserve">E.P.032. CARGA, TRANSPORTE, DESCARGA Y DISTRIBUCIÓN DE </t>
  </si>
  <si>
    <t xml:space="preserve">DURMIENTE DE MADERA DE PINO IMPREGNADO DE 7"X8"X8´, CON </t>
  </si>
  <si>
    <t xml:space="preserve">E.P.033. CARGA, TRANSPORTE, DESCARGA Y DISTRIBUCIÓN DE </t>
  </si>
  <si>
    <t xml:space="preserve">PLACA DE ASIENTO DOS HOMBROS 14" DE 115 LBS/YD, CON </t>
  </si>
  <si>
    <t xml:space="preserve">E.P.035. CARGA, TRANSPORTE, DESCARGA Y DISTRIBUCIÓN DE </t>
  </si>
  <si>
    <t xml:space="preserve">ANCLA DE VIA TIPO UNIT PARA RIEL DE 115 LB/YD, EN HERRAJES </t>
  </si>
  <si>
    <t>Y VIA, POR UNIDAD DE OBRA TERMINADA.</t>
  </si>
  <si>
    <t xml:space="preserve">E.P.034. CARGA, TRANSPORTE, DESCARGA Y DISTRIBUCIÓN DE </t>
  </si>
  <si>
    <t xml:space="preserve">CLAVO DE VÍA DE 5/8"X 6", CON EQUIPOS Y VEHÍCULOS </t>
  </si>
  <si>
    <t xml:space="preserve">PROPIEDAD DEL CONTRATISTA, POR UNIDAD DE OBRA </t>
  </si>
  <si>
    <t xml:space="preserve">E.P.036. CARGA, TRANSPORTE, DESCARGA Y DISTRIBUCIÓN DE </t>
  </si>
  <si>
    <t xml:space="preserve">JUEGO DE MADERA DE PINO IMPREGNADO PARA CAMBIO No. 10, </t>
  </si>
  <si>
    <t xml:space="preserve">CON EQUIPOS Y VEHÍCULOS PROPIEDAD DEL CONTRATISTA, POR </t>
  </si>
  <si>
    <t xml:space="preserve">E.P.038. CARGA, TRANSPORTE, DESCARGA Y DISTRIBUCIÓN DE </t>
  </si>
  <si>
    <t xml:space="preserve">JUEGO DE HERRAJE COMPLETO PARA CAMBIO DE VÍA NO. 10 X </t>
  </si>
  <si>
    <t xml:space="preserve">115 LBS/YD, CON EQUIPOS Y VEHÍCULOS PROPIEDAD DEL </t>
  </si>
  <si>
    <t xml:space="preserve">E.P.071. CARGA, TRANSPORTE, DESCARGA Y DISTRIBUCION DE </t>
  </si>
  <si>
    <t xml:space="preserve">PIEZAS DE CONEXIÓN DE RIEL DE 115 LBS/YD CON RIEL DE 112 </t>
  </si>
  <si>
    <t>LBS/YD. POR UNIDAD DE OBRA TERMINADA.</t>
  </si>
  <si>
    <t xml:space="preserve">E.P.070. CARGA, TRANSPORTE, DESCARGA Y DISTRIBUCION DE </t>
  </si>
  <si>
    <t xml:space="preserve">PIEZAS DE CONEXIÓN DE RIEL DE 115 LBS/YD CON RIEL DE 100 </t>
  </si>
  <si>
    <t xml:space="preserve">E.P.040. ARMADO DE VÍA CLÁSICA CON RIEL DE 115 LBS/YD Y </t>
  </si>
  <si>
    <t>M-VIA</t>
  </si>
  <si>
    <t xml:space="preserve">DURMIENTE DE MADERA DE PINO IMPREGNADO, POR UNIDAD DE </t>
  </si>
  <si>
    <t xml:space="preserve">OBRA TERMINADA. INCLUYE: CORTES, BARRENOS, MANIOBRAS, </t>
  </si>
  <si>
    <t xml:space="preserve">FLETES Y TODO LO NECESARIO PARA SU INSTALACION </t>
  </si>
  <si>
    <t>ADECUADA.</t>
  </si>
  <si>
    <t xml:space="preserve">E.P.041. ARMADO DE CAMBIO DE VÍA COMPLETO DEL No. 10X115 </t>
  </si>
  <si>
    <t xml:space="preserve">LBS/YD, POR UNIDAD DE OBRA TERMINADA. INCLUYE: CORTES, </t>
  </si>
  <si>
    <t xml:space="preserve">BARRENOS, MANIOBRAS, FLETES Y TODO LO NECESARIO PARA </t>
  </si>
  <si>
    <t>SU INSTALACION ADECUADA.</t>
  </si>
  <si>
    <t xml:space="preserve">E.P.071. COLOCACION DE PIEZAS DE CONEXIÓN DE RIEL DE 115 </t>
  </si>
  <si>
    <t xml:space="preserve">TERMINADA. INCLUYE: CORTES, BARRENOS, SOLDADURA </t>
  </si>
  <si>
    <t xml:space="preserve">ALUMINOTERMICA, MANIOBRAS, FLETES Y TODO LO NECESARIO </t>
  </si>
  <si>
    <t>PARA SU INSTALACION</t>
  </si>
  <si>
    <t xml:space="preserve">E.P.046A. COLOCACION DE ANCLA VIA TIPO UNIT PARA RIEL DE </t>
  </si>
  <si>
    <t xml:space="preserve">115 LB/YD, EN HERRAJES DE CAMBIO Y VIA, POR UNIDAD DE </t>
  </si>
  <si>
    <t xml:space="preserve">LBS/YD CON RIEL DE 112 LBS/YD. POR UNIDAD DE OBRA </t>
  </si>
  <si>
    <t>PARA SU INSTALACION ADECUADA.</t>
  </si>
  <si>
    <t xml:space="preserve">E.P.043. CARGA, TRANSPORTE DESCARGA Y DISTRIBUCIÓN DE </t>
  </si>
  <si>
    <t xml:space="preserve">BALASTO, CON GONDOLAS BALASTERAS PROPIEDAD DEL </t>
  </si>
  <si>
    <t xml:space="preserve">E.P.044. CALZADO, ALINEAMIENTO, NIVELACIÓN Y PERFILADO </t>
  </si>
  <si>
    <t xml:space="preserve">CON EQUIPO MECANIZADO DE VÍA CLÁSICA EN CURVAS Y </t>
  </si>
  <si>
    <t xml:space="preserve">TANGENTES, DE ACUERDO A LOS PARÁMETROS ESTABLECIDOS </t>
  </si>
  <si>
    <t xml:space="preserve">EN LA ESPECIFICACIÓN, INCLUYENDO REMATES EN PUNTOS DE </t>
  </si>
  <si>
    <t xml:space="preserve">CONEXIÓN Y PUNTOS OBLIGADOS, POR UNIDAD DE OBRA </t>
  </si>
  <si>
    <t xml:space="preserve">E.P.045. CALZADO, ALINEAMIENTO, NIVELACIÓN Y PERFILADO </t>
  </si>
  <si>
    <t>CAMBIO</t>
  </si>
  <si>
    <t xml:space="preserve">CON EQUIPO MECANIZADO DE CAMBIOS DE VÍA DEL No. 10, POR </t>
  </si>
  <si>
    <t xml:space="preserve">E.P.047. ESTABILIZACIÓN DINÁMICA CON EQUIPO MECANIZADO, </t>
  </si>
  <si>
    <t>POR UNIDAD DE OBRA TERMINADA.</t>
  </si>
  <si>
    <t xml:space="preserve">E.P.053. SUMINISTRO Y COLOCACIÓN DE PLACA KILOMÉTRICA, </t>
  </si>
  <si>
    <t xml:space="preserve">POR UNIDAD DE OBRA TERMINADA. POR UNIDAD DE OBRA </t>
  </si>
  <si>
    <t xml:space="preserve">E.P.027. TRAZO Y REFERENCIACIÓN TOPOGRÁFICA DEL EJE Y </t>
  </si>
  <si>
    <t>KM</t>
  </si>
  <si>
    <t xml:space="preserve">COTAS DE LA VÍA, DE ACUERDO AL PROYECTO EJECUTIVO, POR </t>
  </si>
  <si>
    <t>SUMINISTRO DE MATERIALES Y COLOCACION DE CONTRARIEL</t>
  </si>
  <si>
    <t>PUENTE KM 1+430.64</t>
  </si>
  <si>
    <t xml:space="preserve">E.P.015. SUMINISTRO DE RIEL NUEVO DE 39´X 75 LBS/YD, POR </t>
  </si>
  <si>
    <t xml:space="preserve">CUATRO BARRENOS PARA RIEL DE 75LBS/YD, POR UNIDAD DE </t>
  </si>
  <si>
    <t xml:space="preserve">E.P.017. SUMINISTRO DE TORNILLO DE VÍA NUEVO DE 7/8"X5" CON </t>
  </si>
  <si>
    <t xml:space="preserve">E.P.019. SUMINISTRO DE PLACA DE ASIENTO NUEVA UN HOMBRO </t>
  </si>
  <si>
    <t xml:space="preserve">DE 8" PARA RIEL DE 75 LBS/YD, POR UNIDAD DE OBRA </t>
  </si>
  <si>
    <t xml:space="preserve">RIELES DE 39'X115 LBS/YD, EN CURVAS Y TANGENTES, CON </t>
  </si>
  <si>
    <t xml:space="preserve">PLANCHUELA DE CORDÓN DE 75 LBS/YD, EN EQUIPOS Y </t>
  </si>
  <si>
    <t xml:space="preserve">TORNILLO DE VÍA DE 7/8"X5" CON TUERCA Y RONDANA DE </t>
  </si>
  <si>
    <t xml:space="preserve">PLACA DE ASIENTO UN HOMBROS 8" DE 75 LBS/YD, CON EQUIPOS </t>
  </si>
  <si>
    <t xml:space="preserve">Y VEHÍCULOS PROPIEDAD DEL CONTRATISTA, POR UNIDAD DE </t>
  </si>
  <si>
    <t xml:space="preserve">E.P.040. ARMADO DE CONTRARIEL CON RIEL DE 75 LBS/YD , POR </t>
  </si>
  <si>
    <t xml:space="preserve">UNIDAD DE OBRA TERMINADA. INCLUYE: CORTES, BARRENOS, </t>
  </si>
  <si>
    <t xml:space="preserve">MANIOBRAS, FLETES Y TODO LO NECESARIO PARA SU </t>
  </si>
  <si>
    <t>INSTALACION ADECUADA.</t>
  </si>
  <si>
    <t>PUENTE KM 2+958.67</t>
  </si>
  <si>
    <t>PUENTE KM 4+399.19</t>
  </si>
  <si>
    <t>PUENTE FERROVIARIO EL TUNAL KM 4+055.00</t>
  </si>
  <si>
    <t>PUENTE KM 4+546.51</t>
  </si>
  <si>
    <t>PUENTE KM 7+323.78</t>
  </si>
  <si>
    <t>PUENTE FERROVIARIO LA SAUCEDA KM 10+229.80</t>
  </si>
  <si>
    <t xml:space="preserve">N-CTR-CAR-1-02-013/00 DEMOLICIONES Y RETIROS </t>
  </si>
  <si>
    <t xml:space="preserve">CARPETA DE CONCRETO ASFALTICO, CON POLIMEROS, P.U.O.T.: </t>
  </si>
  <si>
    <t xml:space="preserve">EXTRACCIÓN TRITURACIÓN, ALMACENAJE FORMACIÓN Y </t>
  </si>
  <si>
    <t xml:space="preserve">ACARREOS DE MATERIALES PARA CARPETA ASFÁLTICA DEL </t>
  </si>
  <si>
    <t xml:space="preserve">BANCO QUE ELIJA EL CONTRATISTA (/EP O26) FORMACIÓN Y </t>
  </si>
  <si>
    <t xml:space="preserve">COMPACTACIÓN DE CARPETA SFÁLTICA COMPACTADA AL </t>
  </si>
  <si>
    <t xml:space="preserve">NOVENTA Y CINCO POR CIENTO (95%) CARPETA DE CONCRETO </t>
  </si>
  <si>
    <t>ASFÁLTICO</t>
  </si>
  <si>
    <t>TERRACERIAS VIA FERREA</t>
  </si>
  <si>
    <t>TERRACERIAS NUEVA VIALIDAD TORREON - ZACATECAS</t>
  </si>
  <si>
    <t xml:space="preserve">E.P.001. DESMONTE, POR UNIDAD DE OBRA TERMINADA. </t>
  </si>
  <si>
    <t xml:space="preserve">DESPOSITANDO EL MATERIAL EN EL BANCO DE DESPERDICIO </t>
  </si>
  <si>
    <t xml:space="preserve">MUNICIPAL AUTORIZADO POR LA DEPENDENCIA, POR UNIDAD DE </t>
  </si>
  <si>
    <t>OBRA TERMINADA. P. U. O. T.</t>
  </si>
  <si>
    <t xml:space="preserve">E.P.002. CORTES DESPALMES, DESPERDICIANDO EL MATERIAL Y </t>
  </si>
  <si>
    <t xml:space="preserve">DESPOSITANDOLO EN EL BANCO DE DESPERDICIO MUNICIPAL </t>
  </si>
  <si>
    <t xml:space="preserve">AUTORIZADO POR LA DEPENDENCIA, POR UNIDAD DE OBRA </t>
  </si>
  <si>
    <t>TERMINADA DE CORTES. P. U. O. T.</t>
  </si>
  <si>
    <t xml:space="preserve">E.P.003. CORTES DESPALMES, DESPERDICIANDO EL MATERIAL Y </t>
  </si>
  <si>
    <t>TERMINADA PARA DESPLANTE DE TERRAPLENES. P. U. O. T.</t>
  </si>
  <si>
    <t xml:space="preserve">ACARREO AL BANCO DE DESPERDICIO MUNICIPAL AUTORIZADO </t>
  </si>
  <si>
    <t>POR LA DEPENDENCIA. P. U. O. T.</t>
  </si>
  <si>
    <t xml:space="preserve">EL MATERIAL SE DESPERDICIE. INCLUYE: ACARREO AL BANCO DE </t>
  </si>
  <si>
    <t xml:space="preserve">DESPERDICIO MUNICIPAL AUTORIZADO POR LA DEPENDENCIA. P. </t>
  </si>
  <si>
    <t>U. O. T.</t>
  </si>
  <si>
    <t xml:space="preserve">NOVENTA Y CINCO POR CIENTO (95%). DEL BANCO AUTORIZADO </t>
  </si>
  <si>
    <t>POR LA DEPENDENCIA P. U. O. T.</t>
  </si>
  <si>
    <t xml:space="preserve">NOVENTA Y CINCO POR CIENTO (95%). DEL MATERIAL </t>
  </si>
  <si>
    <t xml:space="preserve">APROVECHABLE PRODUCTO DEL CORTE DE TERRAPLEN P. U. O. </t>
  </si>
  <si>
    <t>T. EN LA CAPA SUBYACENTE</t>
  </si>
  <si>
    <t xml:space="preserve">PERMISOS NECESARIOS PARA LA EXPLOTACION DEL BANCO </t>
  </si>
  <si>
    <t>AUTORIZADO POR LA DEPENDENCIA</t>
  </si>
  <si>
    <t>MATERIAL DE BANCO AUTORIZADO POR LA DEPENDENCIA</t>
  </si>
  <si>
    <t xml:space="preserve">DEMOLICION DE CONCRETO ASFALTICO EN CARPETA Y BASE </t>
  </si>
  <si>
    <t>ASFALTICA, INCLUYE ACARREO AL BANCO DE DESPERDICIO</t>
  </si>
  <si>
    <t>N.CTR.CAR.1.01.002/04 SUB-RASANTE</t>
  </si>
  <si>
    <t xml:space="preserve">FORMACION Y COMPACTACION, PUOT (INCISO 3.01.01.005H.II) DE </t>
  </si>
  <si>
    <t xml:space="preserve">TERRAPLENES DE RELLENO PARA FORMAR LA SUBRASANTE EN </t>
  </si>
  <si>
    <t xml:space="preserve">LOS CORTES EN QUE SE HAYA ORDENADO EXCAVACIÓN </t>
  </si>
  <si>
    <t>ADICIONAL: PARA CIEN POR CIENTO (100%)</t>
  </si>
  <si>
    <t xml:space="preserve">4A, POR UNIDAD DE OBRA TERMINADA. DEL BANCO AUTORIZADO </t>
  </si>
  <si>
    <t>POR LA DEPENDENCIA</t>
  </si>
  <si>
    <t>PUENTES FERROVIARIOS</t>
  </si>
  <si>
    <t xml:space="preserve">DEL DESPALME  FUERA DE LA OBRA,AL BANCO DE DESPERDICIO </t>
  </si>
  <si>
    <t xml:space="preserve">MUNICIPAL AUTORIZADO POR LA DEPENDENCIA, INCLUYE: </t>
  </si>
  <si>
    <t>EQUIPO, MANO DE OBRA Y HERRAMIENTAS,</t>
  </si>
  <si>
    <t xml:space="preserve">OBRA AL BANCO DE DESPERDICIO MUNICIAL AUTORIZADO POR </t>
  </si>
  <si>
    <t>LA DEPENDENCIA, PUOT.</t>
  </si>
  <si>
    <t xml:space="preserve">BANCO AUTORIZADO POR LA DEPENDENCIA AL LUGAR DE </t>
  </si>
  <si>
    <t xml:space="preserve">UTILIZACIÓN, CARGA, DESCARGA, INCORPORACION DE AGUA, </t>
  </si>
  <si>
    <t>ACARREO DEL AGUA,  POR UNIDAD DE OBRA TERMINADA.</t>
  </si>
  <si>
    <t>KG</t>
  </si>
  <si>
    <t>PUENTE FFCC LA SAUCEDA KM 10+230</t>
  </si>
  <si>
    <t>N-CTR-CAR-1-06-003/01 PILOTES</t>
  </si>
  <si>
    <t xml:space="preserve">(INCISO 3.01.02.026-H.10) A) IMPLE, COLADO EN SECO: 1) DE F´C= </t>
  </si>
  <si>
    <t xml:space="preserve">250KG/CM2, 3.- PILAS INTERMEDIAS (CABEZAL, COLUMNA Y </t>
  </si>
  <si>
    <t>ZAPATA</t>
  </si>
  <si>
    <t>CANALIZACION</t>
  </si>
  <si>
    <t xml:space="preserve">E.P.08 VOLUMEN DE TERRENO EXCAVADO PARA LA FORMACIÓN </t>
  </si>
  <si>
    <t xml:space="preserve">DEL CANAL DE ENCAUZAMIENTO DE LA CORRIENTE DEL RÍO, POR </t>
  </si>
  <si>
    <t>PUENTES CARRETEROS</t>
  </si>
  <si>
    <t>PUENTE SAN JUAN</t>
  </si>
  <si>
    <t>ACERO  DE REFUERZO DE L.E. 4200 KG/CM2 EN COLUMNAS</t>
  </si>
  <si>
    <t>ACERO DE REFUERZO DE L.E 4200 KG/CM2 EN LOSAS DE ACCESO</t>
  </si>
  <si>
    <t xml:space="preserve">CONCRETO DE f´c= 250 KG/CM2 EN CABEZALES, DIAFRAGMAS, </t>
  </si>
  <si>
    <t xml:space="preserve">ALEROS, PANTALLAS, BANCOS Y TOPES LATERALES (EN </t>
  </si>
  <si>
    <t xml:space="preserve">CABALLETES) </t>
  </si>
  <si>
    <t>CONCRETO DE f´c= 250 KG/CM2 EN COLUMNAS</t>
  </si>
  <si>
    <t>CONCRETO DE f´c= 250 KG/CM2 EN LOSAS DE ACCESO</t>
  </si>
  <si>
    <t>CONCRETO DE fc=250 kg/cm2 EN LOSA Y DIAFRAGMAS</t>
  </si>
  <si>
    <t>CONCRETO DE fc=350 kg/cm2 EN TRABES</t>
  </si>
  <si>
    <t>4000KG/CM2, 1.- TRABES</t>
  </si>
  <si>
    <t xml:space="preserve">ACERO DE PRESFUERZO, TORONES DE 1.27 DIAM DE </t>
  </si>
  <si>
    <t>L.R.19,000KG(CM2 Y DE BAJA RELAJACION EN TRABES</t>
  </si>
  <si>
    <t xml:space="preserve">CABLES TIPO CASCABEL GALVANIZADO  SERIE 6-37 CON ALMA DE </t>
  </si>
  <si>
    <t>ACERO DE 2.22 DIAM PARA IZADO DE L.R. 31.41 TON/CABLE</t>
  </si>
  <si>
    <t xml:space="preserve">Acero estructural A-36 (placa, tuercas, rondanas y coples), en losa y </t>
  </si>
  <si>
    <t>diafragma, P.U.O.T.</t>
  </si>
  <si>
    <t xml:space="preserve">Varillas "6c" con rosca estandar en sus extremos de L.E. &gt;= 4,200 </t>
  </si>
  <si>
    <t>kg/cm2</t>
  </si>
  <si>
    <t>CONCRETO f'c=250 KG/CM2 EN GUARNICION</t>
  </si>
  <si>
    <t>DRENAJE Y SUBDRENAJE</t>
  </si>
  <si>
    <t>N-CTR-CAR-1-03-006-00 LAVADEROS</t>
  </si>
  <si>
    <t>LAVADEROS DE CONCRETO SIMPLE (f´c= 150 kg/cm2)</t>
  </si>
  <si>
    <t>PUENTE SAN RAFAEL</t>
  </si>
  <si>
    <t>JUNTA WASD-100</t>
  </si>
  <si>
    <t>PUENTE RIO TUNAL</t>
  </si>
  <si>
    <t>ACERO DE REFUERZO DE L.E 4200 KG/CM2 EN ZAPÀTAS</t>
  </si>
  <si>
    <t>CONCRETO DE f´c= 350 KG/CM2 EN PILOTES</t>
  </si>
  <si>
    <t>CONCRETO DE f´c= 250 KG/CM2 EN PILOTES</t>
  </si>
  <si>
    <t>CONCRETO DE f´c= 250 KG/CM2 EN ZAPATAS</t>
  </si>
  <si>
    <t>DUCTOS DE PLASTICO DE 2.5 DIAM x 1.79 M</t>
  </si>
  <si>
    <t>DRENES DE PLASTICO DE 7.6 DIM</t>
  </si>
  <si>
    <t>PUENTE 5 DE FEBRERO</t>
  </si>
  <si>
    <t>ALCANTARILLAS FERROVIARIAS</t>
  </si>
  <si>
    <t>ALCANTARILLA TUBULAR DE 1 OJO CAD 7+112.60</t>
  </si>
  <si>
    <t>ALCANTARILLA TUBULAR DE 1 OJO CAD 7+656.50</t>
  </si>
  <si>
    <t>ALCANTARILLA TUBULAR DE 1 OJO CAD 7+912.80</t>
  </si>
  <si>
    <t>ALCANTARILLAS CARRETERAS</t>
  </si>
  <si>
    <t>ALCANTARILLA 01+663.43</t>
  </si>
  <si>
    <t xml:space="preserve">E.P.012. CONCRETO HIDRÁULICO SIMPLE DE F'C=150 KG/CM2 POR </t>
  </si>
  <si>
    <t xml:space="preserve">E.P.012. CONCRETO HIDRÁULICO SIMPLE DE F'C=200 KG/CM2 POR </t>
  </si>
  <si>
    <t>ALCANTARILLA 01+783.18</t>
  </si>
  <si>
    <t xml:space="preserve">N-CTR-CAR-1-01-011/11   RELLENO </t>
  </si>
  <si>
    <t>ALCANTARILLA 02+474.75</t>
  </si>
  <si>
    <t>ALCANTARILLA 02+527.28</t>
  </si>
  <si>
    <t>ALCANTARILLA 02+596.93</t>
  </si>
  <si>
    <t>ALCANTARILLA 02+715.13</t>
  </si>
  <si>
    <t>ALCANTARILLA 03+003.78</t>
  </si>
  <si>
    <t>ALCANTARILLA 03+023.97</t>
  </si>
  <si>
    <t>ALCANTARILLA 03+243.67</t>
  </si>
  <si>
    <t>ALCANTARILLA 03+249.81</t>
  </si>
  <si>
    <t>ALCANTARILLA 03+484.72V</t>
  </si>
  <si>
    <t>ALCANTARILLA 03+628.48</t>
  </si>
  <si>
    <t>ALCANTARILLA 04+187.82</t>
  </si>
  <si>
    <t>ALCANTARILLA 05+287.13</t>
  </si>
  <si>
    <t>ALCANTARILLA 06+391.44</t>
  </si>
  <si>
    <t>ALCANTARILLA 06+664.81</t>
  </si>
  <si>
    <t>ALCANTARILLA 07+399.47</t>
  </si>
  <si>
    <t>ALCANTARILLA 07+944.02</t>
  </si>
  <si>
    <t>ALCANTARILLA 08+199.17</t>
  </si>
  <si>
    <t xml:space="preserve">DEL BANCO QUE ELIJA LA CONTRATISTA, INCLUYE ACARREOS  Y </t>
  </si>
  <si>
    <t>TODO LO INDICADO EN LA EP DE REFERENCIA</t>
  </si>
  <si>
    <t xml:space="preserve">FORMACIÓN DE BASE ASFÁLTICA COMPACTADA AL NOVENTA Y </t>
  </si>
  <si>
    <t>CINCO POR CIENTO (95%) (EP 041)</t>
  </si>
  <si>
    <t xml:space="preserve">CEMENTO ASFALTICO EMPLEADOS EN CONCRETO ASFALTICO, </t>
  </si>
  <si>
    <t xml:space="preserve">POR UNIDAD DE OBRA TERMINADA (INCISO 076-H.06): CEMENTO </t>
  </si>
  <si>
    <t>ASFALTICO AC-20 O SIMILAR, EN BASE ASFÁLTICA</t>
  </si>
  <si>
    <t xml:space="preserve">ASFALTICO AC-20 O SIMILAR, MODIFICADO CON POLIMEROS EN </t>
  </si>
  <si>
    <t>CARPETA ASFÁLTICA</t>
  </si>
  <si>
    <t>OBRAS PROTECCION GASODUCTO PEMEX</t>
  </si>
  <si>
    <t>PROTECCION GASODUCTO</t>
  </si>
  <si>
    <t>LOTE</t>
  </si>
  <si>
    <t>MOVIMIENTO LINEAS ALTA, MEDIA Y BAJA TENSION CFE</t>
  </si>
  <si>
    <t>MOVIMIENTO DE LINEAS DE ALTA, MEDIA Y BAJA TENSION</t>
  </si>
  <si>
    <t>“TRABAJOS RELACIONADOS CON LA CONSTRUCCIÓN DE LA INTERCONEXIÓN FERROVIARIA, DE LA LÍNEA “DA” CON LA LÍNEA “DC”, DE LA LÍNEA DURANGO-TORREÓN Y DURANGO-FELIPE PESCADOR, PERTENECIENTE A LA LÍNEA COAHUILA-DURANGO, EN DURANGO, DGO., EN EL QUE SE INCLUYE: VÍAS FÉRREAS, TERRACERÍAS, OBRAS DE DRENAJE, PUENTES Y OBRAS COMPLEMENTARIAS"</t>
  </si>
  <si>
    <t>PO-009000988-N33-2014</t>
  </si>
  <si>
    <t>PRE-CONVOCATORIA PARA LA LICITACION PUBLICA NACIONAL No.</t>
  </si>
  <si>
    <t>DIRECCIÓN GENERAL ADJUNTA DE REGULACIÓN TÉCNICA FERROVIARIA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</si>
</sst>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"/>
    <numFmt numFmtId="165" formatCode="General_)"/>
    <numFmt numFmtId="166" formatCode="&quot;$&quot;#,##0\ ;\(&quot;$&quot;#,##0\)"/>
    <numFmt numFmtId="167" formatCode="[$$]#,##0.00"/>
    <numFmt numFmtId="168" formatCode="_(&quot;$&quot;* #,##0.00_);_(&quot;$&quot;* \(#,##0.00\);_(&quot;$&quot;* &quot;-&quot;??_);_(@_)"/>
    <numFmt numFmtId="169" formatCode="#,##0.00_ ;\-#,##0.00\ "/>
  </numFmts>
  <fonts count="3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Helv"/>
    </font>
    <font>
      <sz val="11"/>
      <name val="Arial"/>
      <family val="2"/>
    </font>
    <font>
      <sz val="10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0"/>
      <color indexed="24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i/>
      <sz val="11"/>
      <name val="Arial"/>
      <family val="2"/>
    </font>
    <font>
      <b/>
      <sz val="9"/>
      <color indexed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sz val="24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b/>
      <sz val="1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/>
      <top/>
      <bottom style="medium">
        <color indexed="23"/>
      </bottom>
      <diagonal/>
    </border>
    <border>
      <left/>
      <right style="thin">
        <color indexed="23"/>
      </right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medium">
        <color indexed="23"/>
      </right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0"/>
    <xf numFmtId="0" fontId="1" fillId="0" borderId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4" fillId="0" borderId="0"/>
    <xf numFmtId="165" fontId="7" fillId="0" borderId="0"/>
    <xf numFmtId="0" fontId="4" fillId="0" borderId="0"/>
    <xf numFmtId="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4" fontId="27" fillId="0" borderId="0" applyFont="0" applyFill="0" applyBorder="0" applyAlignment="0" applyProtection="0"/>
    <xf numFmtId="0" fontId="29" fillId="0" borderId="0"/>
    <xf numFmtId="0" fontId="29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6" fillId="0" borderId="0"/>
    <xf numFmtId="0" fontId="36" fillId="0" borderId="0"/>
  </cellStyleXfs>
  <cellXfs count="309">
    <xf numFmtId="0" fontId="0" fillId="0" borderId="0" xfId="0"/>
    <xf numFmtId="0" fontId="8" fillId="0" borderId="0" xfId="0" applyFont="1"/>
    <xf numFmtId="0" fontId="14" fillId="0" borderId="0" xfId="4" applyFont="1" applyBorder="1" applyAlignment="1"/>
    <xf numFmtId="0" fontId="14" fillId="0" borderId="0" xfId="4" applyFont="1" applyFill="1" applyBorder="1" applyAlignment="1"/>
    <xf numFmtId="4" fontId="2" fillId="0" borderId="0" xfId="4" applyNumberFormat="1" applyFont="1" applyBorder="1" applyAlignment="1">
      <alignment horizontal="center" vertical="top"/>
    </xf>
    <xf numFmtId="0" fontId="2" fillId="0" borderId="0" xfId="4" applyFont="1" applyBorder="1" applyAlignment="1">
      <alignment horizontal="center" vertical="top"/>
    </xf>
    <xf numFmtId="0" fontId="14" fillId="0" borderId="0" xfId="4" applyFont="1" applyBorder="1" applyAlignment="1">
      <alignment vertical="top"/>
    </xf>
    <xf numFmtId="0" fontId="0" fillId="0" borderId="0" xfId="0" applyBorder="1"/>
    <xf numFmtId="0" fontId="4" fillId="0" borderId="0" xfId="11" applyFont="1"/>
    <xf numFmtId="0" fontId="16" fillId="2" borderId="6" xfId="13" applyNumberFormat="1" applyFont="1" applyFill="1" applyBorder="1" applyAlignment="1">
      <alignment horizontal="center" vertical="center" wrapText="1"/>
    </xf>
    <xf numFmtId="0" fontId="15" fillId="2" borderId="4" xfId="13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13" applyFont="1" applyBorder="1" applyAlignment="1">
      <alignment horizontal="right" vertical="top"/>
    </xf>
    <xf numFmtId="4" fontId="18" fillId="0" borderId="0" xfId="13" applyNumberFormat="1" applyFont="1" applyBorder="1" applyAlignment="1">
      <alignment horizontal="center" vertical="center"/>
    </xf>
    <xf numFmtId="4" fontId="5" fillId="0" borderId="0" xfId="13" applyNumberFormat="1" applyFont="1" applyBorder="1" applyAlignment="1">
      <alignment horizontal="left" vertical="justify" wrapText="1"/>
    </xf>
    <xf numFmtId="0" fontId="4" fillId="0" borderId="0" xfId="13" applyFont="1" applyBorder="1" applyAlignment="1">
      <alignment horizontal="right" vertical="justify"/>
    </xf>
    <xf numFmtId="0" fontId="19" fillId="0" borderId="0" xfId="0" applyFont="1" applyFill="1" applyAlignment="1">
      <alignment horizontal="center"/>
    </xf>
    <xf numFmtId="4" fontId="20" fillId="0" borderId="0" xfId="0" applyNumberFormat="1" applyFont="1" applyBorder="1" applyAlignment="1">
      <alignment horizontal="center"/>
    </xf>
    <xf numFmtId="4" fontId="21" fillId="0" borderId="0" xfId="13" applyNumberFormat="1" applyFont="1" applyBorder="1" applyAlignment="1">
      <alignment horizontal="center"/>
    </xf>
    <xf numFmtId="0" fontId="4" fillId="0" borderId="0" xfId="0" applyFont="1" applyBorder="1"/>
    <xf numFmtId="0" fontId="6" fillId="0" borderId="0" xfId="13" applyFont="1" applyBorder="1"/>
    <xf numFmtId="0" fontId="4" fillId="0" borderId="0" xfId="0" applyFont="1" applyFill="1" applyAlignment="1">
      <alignment horizontal="centerContinuous"/>
    </xf>
    <xf numFmtId="4" fontId="2" fillId="0" borderId="0" xfId="4" applyNumberFormat="1" applyFont="1" applyBorder="1" applyAlignment="1">
      <alignment horizontal="centerContinuous" vertical="top"/>
    </xf>
    <xf numFmtId="4" fontId="19" fillId="0" borderId="0" xfId="13" applyNumberFormat="1" applyFont="1" applyFill="1" applyBorder="1" applyAlignment="1">
      <alignment horizontal="centerContinuous" vertical="center"/>
    </xf>
    <xf numFmtId="164" fontId="19" fillId="0" borderId="0" xfId="13" applyNumberFormat="1" applyFont="1" applyFill="1" applyBorder="1" applyAlignment="1">
      <alignment horizontal="centerContinuous" vertical="center"/>
    </xf>
    <xf numFmtId="4" fontId="22" fillId="0" borderId="0" xfId="0" applyNumberFormat="1" applyFont="1" applyFill="1" applyBorder="1" applyAlignment="1">
      <alignment horizontal="centerContinuous" vertical="center"/>
    </xf>
    <xf numFmtId="164" fontId="23" fillId="0" borderId="0" xfId="13" applyNumberFormat="1" applyFont="1" applyFill="1" applyBorder="1" applyAlignment="1">
      <alignment horizontal="centerContinuous" vertical="center"/>
    </xf>
    <xf numFmtId="4" fontId="24" fillId="0" borderId="0" xfId="13" applyNumberFormat="1" applyFont="1" applyFill="1" applyBorder="1" applyAlignment="1">
      <alignment horizontal="centerContinuous" vertical="center"/>
    </xf>
    <xf numFmtId="164" fontId="25" fillId="0" borderId="0" xfId="13" applyNumberFormat="1" applyFont="1" applyFill="1" applyBorder="1" applyAlignment="1">
      <alignment horizontal="centerContinuous" vertical="center"/>
    </xf>
    <xf numFmtId="0" fontId="0" fillId="0" borderId="0" xfId="0"/>
    <xf numFmtId="0" fontId="4" fillId="0" borderId="0" xfId="13" applyFont="1" applyBorder="1" applyAlignment="1">
      <alignment horizontal="right"/>
    </xf>
    <xf numFmtId="0" fontId="15" fillId="0" borderId="0" xfId="13" applyNumberFormat="1" applyFont="1" applyFill="1" applyBorder="1" applyAlignment="1">
      <alignment horizontal="center" vertical="center" wrapText="1"/>
    </xf>
    <xf numFmtId="0" fontId="16" fillId="0" borderId="0" xfId="13" applyNumberFormat="1" applyFont="1" applyFill="1" applyBorder="1" applyAlignment="1">
      <alignment horizontal="center" vertical="center" wrapText="1"/>
    </xf>
    <xf numFmtId="0" fontId="15" fillId="0" borderId="16" xfId="13" applyFont="1" applyFill="1" applyBorder="1" applyAlignment="1">
      <alignment horizontal="center" vertical="center"/>
    </xf>
    <xf numFmtId="0" fontId="15" fillId="0" borderId="16" xfId="13" applyFont="1" applyFill="1" applyBorder="1" applyAlignment="1">
      <alignment horizontal="center"/>
    </xf>
    <xf numFmtId="4" fontId="15" fillId="0" borderId="16" xfId="13" applyNumberFormat="1" applyFont="1" applyFill="1" applyBorder="1" applyAlignment="1">
      <alignment horizontal="center"/>
    </xf>
    <xf numFmtId="0" fontId="4" fillId="0" borderId="16" xfId="11" applyFont="1" applyFill="1" applyBorder="1"/>
    <xf numFmtId="0" fontId="4" fillId="0" borderId="0" xfId="11" applyFont="1" applyFill="1" applyBorder="1"/>
    <xf numFmtId="4" fontId="8" fillId="0" borderId="0" xfId="11" applyNumberFormat="1" applyFont="1" applyBorder="1" applyAlignment="1">
      <alignment horizontal="center" vertical="center" wrapText="1"/>
    </xf>
    <xf numFmtId="0" fontId="6" fillId="0" borderId="3" xfId="11" applyFont="1" applyBorder="1" applyAlignment="1">
      <alignment horizontal="center" vertical="center"/>
    </xf>
    <xf numFmtId="44" fontId="19" fillId="0" borderId="18" xfId="16" applyFont="1" applyBorder="1" applyAlignment="1">
      <alignment horizontal="center" vertical="center" wrapText="1"/>
    </xf>
    <xf numFmtId="44" fontId="19" fillId="0" borderId="0" xfId="16" applyFont="1" applyBorder="1" applyAlignment="1">
      <alignment horizontal="center" vertical="center" wrapText="1"/>
    </xf>
    <xf numFmtId="0" fontId="6" fillId="0" borderId="17" xfId="11" applyFont="1" applyBorder="1" applyAlignment="1">
      <alignment horizontal="center" vertical="center"/>
    </xf>
    <xf numFmtId="43" fontId="8" fillId="0" borderId="0" xfId="15" applyFont="1" applyBorder="1" applyAlignment="1">
      <alignment horizontal="center" vertical="center" wrapText="1"/>
    </xf>
    <xf numFmtId="43" fontId="8" fillId="0" borderId="0" xfId="15" applyFont="1" applyBorder="1" applyAlignment="1">
      <alignment horizontal="center" vertical="center"/>
    </xf>
    <xf numFmtId="44" fontId="19" fillId="0" borderId="18" xfId="16" applyFont="1" applyFill="1" applyBorder="1" applyAlignment="1">
      <alignment horizontal="center" vertical="center" wrapText="1"/>
    </xf>
    <xf numFmtId="0" fontId="19" fillId="0" borderId="14" xfId="11" applyFont="1" applyBorder="1" applyAlignment="1">
      <alignment horizontal="center" vertical="center" wrapText="1"/>
    </xf>
    <xf numFmtId="0" fontId="8" fillId="0" borderId="10" xfId="11" applyFont="1" applyBorder="1" applyAlignment="1">
      <alignment horizontal="center" vertical="center"/>
    </xf>
    <xf numFmtId="3" fontId="8" fillId="0" borderId="15" xfId="11" applyNumberFormat="1" applyFont="1" applyBorder="1" applyAlignment="1">
      <alignment horizontal="center" vertical="center"/>
    </xf>
    <xf numFmtId="0" fontId="6" fillId="0" borderId="16" xfId="11" applyFont="1" applyBorder="1" applyAlignment="1">
      <alignment horizontal="center" vertical="center"/>
    </xf>
    <xf numFmtId="0" fontId="19" fillId="0" borderId="16" xfId="11" applyFont="1" applyBorder="1" applyAlignment="1">
      <alignment horizontal="center" vertical="center" wrapText="1"/>
    </xf>
    <xf numFmtId="0" fontId="8" fillId="0" borderId="16" xfId="11" applyFont="1" applyBorder="1" applyAlignment="1">
      <alignment horizontal="center" vertical="center"/>
    </xf>
    <xf numFmtId="3" fontId="8" fillId="0" borderId="16" xfId="11" applyNumberFormat="1" applyFont="1" applyBorder="1" applyAlignment="1">
      <alignment horizontal="center" vertical="center"/>
    </xf>
    <xf numFmtId="44" fontId="19" fillId="0" borderId="16" xfId="16" applyFont="1" applyBorder="1" applyAlignment="1">
      <alignment horizontal="center" vertical="center" wrapText="1"/>
    </xf>
    <xf numFmtId="0" fontId="25" fillId="0" borderId="19" xfId="11" applyFont="1" applyBorder="1" applyAlignment="1">
      <alignment horizontal="centerContinuous" vertical="center"/>
    </xf>
    <xf numFmtId="0" fontId="6" fillId="0" borderId="16" xfId="11" applyFont="1" applyBorder="1" applyAlignment="1">
      <alignment horizontal="centerContinuous" vertical="center"/>
    </xf>
    <xf numFmtId="0" fontId="8" fillId="0" borderId="16" xfId="11" applyFont="1" applyBorder="1" applyAlignment="1">
      <alignment horizontal="centerContinuous" vertical="center"/>
    </xf>
    <xf numFmtId="3" fontId="8" fillId="0" borderId="20" xfId="11" applyNumberFormat="1" applyFont="1" applyBorder="1" applyAlignment="1">
      <alignment horizontal="centerContinuous" vertical="center"/>
    </xf>
    <xf numFmtId="4" fontId="8" fillId="0" borderId="0" xfId="11" applyNumberFormat="1" applyFont="1" applyBorder="1" applyAlignment="1">
      <alignment horizontal="center" vertical="center"/>
    </xf>
    <xf numFmtId="44" fontId="16" fillId="0" borderId="18" xfId="9" applyFont="1" applyBorder="1" applyAlignment="1">
      <alignment horizontal="center" vertical="center"/>
    </xf>
    <xf numFmtId="44" fontId="26" fillId="0" borderId="6" xfId="9" applyFont="1" applyBorder="1" applyAlignment="1">
      <alignment vertical="center"/>
    </xf>
    <xf numFmtId="0" fontId="19" fillId="0" borderId="11" xfId="11" applyFont="1" applyBorder="1" applyAlignment="1">
      <alignment vertical="center" wrapText="1"/>
    </xf>
    <xf numFmtId="0" fontId="19" fillId="0" borderId="0" xfId="11" applyFont="1" applyBorder="1" applyAlignment="1">
      <alignment vertical="center" wrapText="1"/>
    </xf>
    <xf numFmtId="0" fontId="19" fillId="0" borderId="5" xfId="11" applyFont="1" applyBorder="1" applyAlignment="1">
      <alignment vertical="center" wrapText="1"/>
    </xf>
    <xf numFmtId="0" fontId="16" fillId="2" borderId="21" xfId="13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Continuous"/>
    </xf>
    <xf numFmtId="0" fontId="4" fillId="0" borderId="0" xfId="13" applyFont="1" applyBorder="1" applyAlignment="1">
      <alignment horizontal="right" wrapText="1"/>
    </xf>
    <xf numFmtId="0" fontId="6" fillId="3" borderId="0" xfId="13" applyFont="1" applyFill="1" applyBorder="1"/>
    <xf numFmtId="0" fontId="6" fillId="0" borderId="3" xfId="11" applyFont="1" applyFill="1" applyBorder="1" applyAlignment="1">
      <alignment horizontal="center" vertical="center"/>
    </xf>
    <xf numFmtId="0" fontId="19" fillId="0" borderId="28" xfId="11" applyFont="1" applyFill="1" applyBorder="1" applyAlignment="1">
      <alignment vertical="center"/>
    </xf>
    <xf numFmtId="0" fontId="19" fillId="0" borderId="0" xfId="11" applyFont="1" applyFill="1" applyBorder="1" applyAlignment="1">
      <alignment vertical="center"/>
    </xf>
    <xf numFmtId="0" fontId="19" fillId="0" borderId="5" xfId="11" applyFont="1" applyFill="1" applyBorder="1" applyAlignment="1">
      <alignment vertical="center"/>
    </xf>
    <xf numFmtId="44" fontId="16" fillId="0" borderId="18" xfId="9" applyFont="1" applyFill="1" applyBorder="1" applyAlignment="1">
      <alignment horizontal="center" vertical="center"/>
    </xf>
    <xf numFmtId="0" fontId="19" fillId="0" borderId="0" xfId="11" applyFont="1" applyFill="1" applyBorder="1" applyAlignment="1">
      <alignment horizontal="left" vertical="center"/>
    </xf>
    <xf numFmtId="0" fontId="19" fillId="0" borderId="5" xfId="11" applyFont="1" applyFill="1" applyBorder="1" applyAlignment="1">
      <alignment horizontal="left" vertical="center"/>
    </xf>
    <xf numFmtId="43" fontId="8" fillId="0" borderId="18" xfId="15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5" fillId="0" borderId="22" xfId="0" applyFont="1" applyFill="1" applyBorder="1" applyAlignment="1">
      <alignment horizontal="center" vertical="center"/>
    </xf>
    <xf numFmtId="0" fontId="17" fillId="2" borderId="21" xfId="13" applyNumberFormat="1" applyFont="1" applyFill="1" applyBorder="1" applyAlignment="1">
      <alignment horizontal="center" vertical="center" wrapText="1"/>
    </xf>
    <xf numFmtId="0" fontId="15" fillId="2" borderId="21" xfId="13" applyNumberFormat="1" applyFont="1" applyFill="1" applyBorder="1" applyAlignment="1">
      <alignment horizontal="center" vertical="center" wrapText="1"/>
    </xf>
    <xf numFmtId="0" fontId="17" fillId="2" borderId="21" xfId="13" applyFont="1" applyFill="1" applyBorder="1" applyAlignment="1">
      <alignment horizontal="centerContinuous" vertical="center" wrapText="1"/>
    </xf>
    <xf numFmtId="0" fontId="4" fillId="0" borderId="0" xfId="0" applyFont="1" applyFill="1" applyBorder="1"/>
    <xf numFmtId="0" fontId="4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centerContinuous" vertical="center"/>
    </xf>
    <xf numFmtId="168" fontId="4" fillId="0" borderId="22" xfId="57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justify" vertical="center"/>
    </xf>
    <xf numFmtId="0" fontId="4" fillId="0" borderId="22" xfId="0" applyFont="1" applyFill="1" applyBorder="1" applyAlignment="1">
      <alignment horizontal="center" vertical="center"/>
    </xf>
    <xf numFmtId="169" fontId="4" fillId="0" borderId="22" xfId="0" applyNumberFormat="1" applyFont="1" applyFill="1" applyBorder="1" applyAlignment="1">
      <alignment horizontal="center" vertical="center"/>
    </xf>
    <xf numFmtId="7" fontId="4" fillId="0" borderId="22" xfId="0" applyNumberFormat="1" applyFont="1" applyFill="1" applyBorder="1" applyAlignment="1">
      <alignment horizontal="center" vertical="center"/>
    </xf>
    <xf numFmtId="168" fontId="5" fillId="0" borderId="22" xfId="57" applyNumberFormat="1" applyFont="1" applyFill="1" applyBorder="1" applyAlignment="1">
      <alignment horizontal="center" vertical="center"/>
    </xf>
    <xf numFmtId="43" fontId="4" fillId="0" borderId="22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/>
    </xf>
    <xf numFmtId="44" fontId="4" fillId="0" borderId="22" xfId="57" applyNumberFormat="1" applyFont="1" applyFill="1" applyBorder="1" applyAlignment="1">
      <alignment horizontal="center"/>
    </xf>
    <xf numFmtId="0" fontId="4" fillId="0" borderId="22" xfId="11" applyFont="1" applyBorder="1"/>
    <xf numFmtId="0" fontId="4" fillId="0" borderId="22" xfId="7" applyFont="1" applyBorder="1" applyAlignment="1">
      <alignment vertical="center"/>
    </xf>
    <xf numFmtId="0" fontId="4" fillId="0" borderId="22" xfId="7" applyFont="1" applyBorder="1" applyAlignment="1">
      <alignment horizontal="center" vertical="top"/>
    </xf>
    <xf numFmtId="2" fontId="4" fillId="0" borderId="22" xfId="7" applyNumberFormat="1" applyFont="1" applyBorder="1" applyAlignment="1">
      <alignment horizontal="center" vertical="top"/>
    </xf>
    <xf numFmtId="7" fontId="4" fillId="0" borderId="22" xfId="0" applyNumberFormat="1" applyFont="1" applyFill="1" applyBorder="1" applyAlignment="1">
      <alignment horizontal="center" vertical="top"/>
    </xf>
    <xf numFmtId="0" fontId="30" fillId="0" borderId="23" xfId="0" applyFont="1" applyBorder="1"/>
    <xf numFmtId="0" fontId="4" fillId="0" borderId="23" xfId="11" applyFont="1" applyBorder="1"/>
    <xf numFmtId="0" fontId="19" fillId="0" borderId="3" xfId="11" applyFont="1" applyFill="1" applyBorder="1" applyAlignment="1">
      <alignment horizontal="center" vertical="center"/>
    </xf>
    <xf numFmtId="0" fontId="19" fillId="0" borderId="27" xfId="1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 wrapText="1"/>
    </xf>
    <xf numFmtId="0" fontId="30" fillId="0" borderId="29" xfId="0" applyFont="1" applyFill="1" applyBorder="1" applyAlignment="1">
      <alignment vertical="center"/>
    </xf>
    <xf numFmtId="0" fontId="4" fillId="0" borderId="22" xfId="60" applyFont="1" applyBorder="1" applyAlignment="1">
      <alignment horizontal="center" vertical="top"/>
    </xf>
    <xf numFmtId="2" fontId="4" fillId="0" borderId="22" xfId="60" applyNumberFormat="1" applyFont="1" applyBorder="1" applyAlignment="1">
      <alignment horizontal="center" vertical="top"/>
    </xf>
    <xf numFmtId="0" fontId="30" fillId="0" borderId="22" xfId="0" applyFont="1" applyBorder="1"/>
    <xf numFmtId="0" fontId="31" fillId="0" borderId="22" xfId="0" applyFont="1" applyFill="1" applyBorder="1" applyAlignment="1">
      <alignment horizontal="right" vertical="center"/>
    </xf>
    <xf numFmtId="0" fontId="5" fillId="0" borderId="22" xfId="60" applyFont="1" applyBorder="1" applyAlignment="1">
      <alignment horizontal="justify" vertical="top"/>
    </xf>
    <xf numFmtId="11" fontId="4" fillId="0" borderId="22" xfId="0" applyNumberFormat="1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horizontal="right" vertical="center"/>
    </xf>
    <xf numFmtId="7" fontId="4" fillId="0" borderId="23" xfId="0" applyNumberFormat="1" applyFont="1" applyFill="1" applyBorder="1" applyAlignment="1">
      <alignment horizontal="center" vertical="top"/>
    </xf>
    <xf numFmtId="0" fontId="19" fillId="0" borderId="11" xfId="11" applyFont="1" applyFill="1" applyBorder="1" applyAlignment="1">
      <alignment horizontal="center" vertical="center" wrapText="1"/>
    </xf>
    <xf numFmtId="0" fontId="19" fillId="0" borderId="0" xfId="11" applyFont="1" applyFill="1" applyBorder="1" applyAlignment="1">
      <alignment horizontal="center" vertical="center" wrapText="1"/>
    </xf>
    <xf numFmtId="0" fontId="19" fillId="0" borderId="5" xfId="11" applyFont="1" applyFill="1" applyBorder="1" applyAlignment="1">
      <alignment horizontal="center" vertical="center" wrapText="1"/>
    </xf>
    <xf numFmtId="167" fontId="2" fillId="0" borderId="0" xfId="60" applyNumberFormat="1" applyFont="1" applyBorder="1" applyAlignment="1">
      <alignment horizontal="center" vertical="top"/>
    </xf>
    <xf numFmtId="0" fontId="4" fillId="0" borderId="22" xfId="60" applyFont="1" applyFill="1" applyBorder="1" applyAlignment="1">
      <alignment vertical="center"/>
    </xf>
    <xf numFmtId="0" fontId="4" fillId="0" borderId="22" xfId="60" applyFont="1" applyFill="1" applyBorder="1" applyAlignment="1">
      <alignment horizontal="center" vertical="top"/>
    </xf>
    <xf numFmtId="2" fontId="4" fillId="0" borderId="22" xfId="60" applyNumberFormat="1" applyFont="1" applyFill="1" applyBorder="1" applyAlignment="1">
      <alignment horizontal="center" vertical="top"/>
    </xf>
    <xf numFmtId="0" fontId="4" fillId="0" borderId="22" xfId="60" applyFont="1" applyBorder="1" applyAlignment="1">
      <alignment vertical="center"/>
    </xf>
    <xf numFmtId="167" fontId="4" fillId="0" borderId="22" xfId="103" applyNumberFormat="1" applyFont="1" applyBorder="1" applyAlignment="1">
      <alignment horizontal="center" vertical="top"/>
    </xf>
    <xf numFmtId="0" fontId="4" fillId="0" borderId="22" xfId="103" applyFont="1" applyBorder="1" applyAlignment="1">
      <alignment vertical="top"/>
    </xf>
    <xf numFmtId="44" fontId="4" fillId="0" borderId="22" xfId="16" applyFont="1" applyFill="1" applyBorder="1" applyAlignment="1">
      <alignment horizontal="center" vertical="center" wrapText="1"/>
    </xf>
    <xf numFmtId="167" fontId="4" fillId="0" borderId="22" xfId="103" applyNumberFormat="1" applyFont="1" applyFill="1" applyBorder="1" applyAlignment="1">
      <alignment horizontal="center" vertical="top"/>
    </xf>
    <xf numFmtId="0" fontId="30" fillId="0" borderId="22" xfId="0" applyFont="1" applyBorder="1" applyAlignment="1">
      <alignment horizontal="center" vertical="top"/>
    </xf>
    <xf numFmtId="0" fontId="17" fillId="2" borderId="21" xfId="13" applyFont="1" applyFill="1" applyBorder="1" applyAlignment="1">
      <alignment horizontal="center" vertical="center" wrapText="1"/>
    </xf>
    <xf numFmtId="0" fontId="21" fillId="0" borderId="0" xfId="79" applyFont="1" applyBorder="1" applyAlignment="1">
      <alignment vertical="center"/>
    </xf>
    <xf numFmtId="0" fontId="5" fillId="0" borderId="0" xfId="7" applyFont="1" applyBorder="1" applyAlignment="1">
      <alignment horizontal="justify" vertical="top"/>
    </xf>
    <xf numFmtId="0" fontId="4" fillId="0" borderId="0" xfId="7" applyFont="1" applyBorder="1" applyAlignment="1">
      <alignment vertical="center"/>
    </xf>
    <xf numFmtId="0" fontId="17" fillId="2" borderId="21" xfId="13" applyFont="1" applyFill="1" applyBorder="1" applyAlignment="1">
      <alignment horizontal="center" vertical="center" wrapText="1"/>
    </xf>
    <xf numFmtId="0" fontId="0" fillId="0" borderId="29" xfId="0" applyBorder="1"/>
    <xf numFmtId="0" fontId="5" fillId="0" borderId="29" xfId="7" applyFont="1" applyBorder="1" applyAlignment="1">
      <alignment horizontal="justify" vertical="top"/>
    </xf>
    <xf numFmtId="0" fontId="4" fillId="0" borderId="29" xfId="11" applyFont="1" applyBorder="1"/>
    <xf numFmtId="0" fontId="0" fillId="0" borderId="22" xfId="0" applyBorder="1"/>
    <xf numFmtId="167" fontId="4" fillId="0" borderId="22" xfId="7" applyNumberFormat="1" applyFont="1" applyBorder="1" applyAlignment="1">
      <alignment horizontal="center" vertical="top"/>
    </xf>
    <xf numFmtId="4" fontId="4" fillId="0" borderId="22" xfId="7" applyNumberFormat="1" applyFont="1" applyBorder="1" applyAlignment="1">
      <alignment horizontal="center" vertical="top"/>
    </xf>
    <xf numFmtId="0" fontId="4" fillId="0" borderId="22" xfId="7" applyFont="1" applyBorder="1" applyAlignment="1">
      <alignment vertical="top"/>
    </xf>
    <xf numFmtId="0" fontId="0" fillId="5" borderId="0" xfId="0" applyFill="1" applyBorder="1"/>
    <xf numFmtId="0" fontId="0" fillId="0" borderId="22" xfId="0" applyFill="1" applyBorder="1"/>
    <xf numFmtId="0" fontId="4" fillId="0" borderId="22" xfId="7" applyFont="1" applyFill="1" applyBorder="1" applyAlignment="1">
      <alignment vertical="center"/>
    </xf>
    <xf numFmtId="0" fontId="4" fillId="0" borderId="22" xfId="11" applyFont="1" applyFill="1" applyBorder="1"/>
    <xf numFmtId="0" fontId="0" fillId="0" borderId="0" xfId="0" applyFill="1" applyBorder="1"/>
    <xf numFmtId="0" fontId="5" fillId="0" borderId="22" xfId="7" applyFont="1" applyBorder="1" applyAlignment="1">
      <alignment horizontal="right" vertical="top"/>
    </xf>
    <xf numFmtId="0" fontId="32" fillId="6" borderId="29" xfId="7" applyFont="1" applyFill="1" applyBorder="1" applyAlignment="1">
      <alignment horizontal="justify" vertical="top"/>
    </xf>
    <xf numFmtId="0" fontId="4" fillId="0" borderId="29" xfId="60" applyFont="1" applyBorder="1" applyAlignment="1">
      <alignment horizontal="center" vertical="top"/>
    </xf>
    <xf numFmtId="0" fontId="21" fillId="0" borderId="22" xfId="7" applyFont="1" applyBorder="1" applyAlignment="1">
      <alignment vertical="center"/>
    </xf>
    <xf numFmtId="0" fontId="30" fillId="0" borderId="0" xfId="0" applyFont="1" applyBorder="1" applyAlignment="1">
      <alignment horizontal="center"/>
    </xf>
    <xf numFmtId="0" fontId="21" fillId="0" borderId="0" xfId="11" applyFont="1"/>
    <xf numFmtId="0" fontId="0" fillId="0" borderId="23" xfId="0" applyBorder="1"/>
    <xf numFmtId="0" fontId="0" fillId="0" borderId="0" xfId="0" applyBorder="1" applyAlignment="1">
      <alignment horizontal="center"/>
    </xf>
    <xf numFmtId="0" fontId="32" fillId="0" borderId="0" xfId="79" applyFont="1" applyBorder="1" applyAlignment="1">
      <alignment horizontal="justify" vertical="top"/>
    </xf>
    <xf numFmtId="0" fontId="5" fillId="4" borderId="29" xfId="60" applyFont="1" applyFill="1" applyBorder="1" applyAlignment="1">
      <alignment horizontal="justify" vertical="center"/>
    </xf>
    <xf numFmtId="0" fontId="35" fillId="0" borderId="22" xfId="0" applyFont="1" applyBorder="1"/>
    <xf numFmtId="0" fontId="5" fillId="0" borderId="0" xfId="79" applyFont="1" applyBorder="1" applyAlignment="1">
      <alignment horizontal="justify" vertical="center"/>
    </xf>
    <xf numFmtId="167" fontId="4" fillId="0" borderId="0" xfId="60" applyNumberFormat="1" applyFont="1" applyBorder="1" applyAlignment="1">
      <alignment horizontal="center" vertical="center"/>
    </xf>
    <xf numFmtId="167" fontId="4" fillId="0" borderId="0" xfId="60" applyNumberFormat="1" applyFont="1" applyBorder="1" applyAlignment="1">
      <alignment horizontal="center" vertical="top"/>
    </xf>
    <xf numFmtId="168" fontId="0" fillId="0" borderId="0" xfId="0" applyNumberFormat="1" applyBorder="1"/>
    <xf numFmtId="0" fontId="17" fillId="2" borderId="21" xfId="13" applyFont="1" applyFill="1" applyBorder="1" applyAlignment="1">
      <alignment horizontal="center" vertical="center" wrapText="1"/>
    </xf>
    <xf numFmtId="167" fontId="4" fillId="0" borderId="0" xfId="7" applyNumberFormat="1" applyFont="1" applyBorder="1" applyAlignment="1">
      <alignment horizontal="right" vertical="top"/>
    </xf>
    <xf numFmtId="167" fontId="5" fillId="0" borderId="0" xfId="7" applyNumberFormat="1" applyFont="1" applyBorder="1" applyAlignment="1">
      <alignment horizontal="right" vertical="top"/>
    </xf>
    <xf numFmtId="167" fontId="32" fillId="0" borderId="0" xfId="79" applyNumberFormat="1" applyFont="1" applyBorder="1" applyAlignment="1">
      <alignment horizontal="right" vertical="top"/>
    </xf>
    <xf numFmtId="2" fontId="21" fillId="0" borderId="0" xfId="79" applyNumberFormat="1" applyFont="1" applyBorder="1" applyAlignment="1">
      <alignment horizontal="center" vertical="top"/>
    </xf>
    <xf numFmtId="167" fontId="21" fillId="0" borderId="0" xfId="79" applyNumberFormat="1" applyFont="1" applyBorder="1" applyAlignment="1">
      <alignment horizontal="right" vertical="top"/>
    </xf>
    <xf numFmtId="4" fontId="21" fillId="0" borderId="0" xfId="79" applyNumberFormat="1" applyFont="1" applyBorder="1" applyAlignment="1">
      <alignment horizontal="center" vertical="top"/>
    </xf>
    <xf numFmtId="0" fontId="21" fillId="0" borderId="0" xfId="79" applyFont="1" applyBorder="1" applyAlignment="1">
      <alignment vertical="top"/>
    </xf>
    <xf numFmtId="0" fontId="32" fillId="0" borderId="0" xfId="7" applyFont="1" applyBorder="1" applyAlignment="1">
      <alignment horizontal="justify" vertical="top"/>
    </xf>
    <xf numFmtId="0" fontId="21" fillId="0" borderId="0" xfId="7" applyFont="1" applyBorder="1" applyAlignment="1">
      <alignment vertical="center"/>
    </xf>
    <xf numFmtId="167" fontId="21" fillId="0" borderId="0" xfId="7" applyNumberFormat="1" applyFont="1" applyBorder="1" applyAlignment="1">
      <alignment horizontal="right" vertical="top"/>
    </xf>
    <xf numFmtId="167" fontId="32" fillId="0" borderId="0" xfId="7" applyNumberFormat="1" applyFont="1" applyBorder="1" applyAlignment="1">
      <alignment horizontal="right" vertical="top"/>
    </xf>
    <xf numFmtId="0" fontId="21" fillId="0" borderId="0" xfId="79" applyFont="1" applyBorder="1" applyAlignment="1">
      <alignment horizontal="justify" vertical="top"/>
    </xf>
    <xf numFmtId="0" fontId="30" fillId="0" borderId="22" xfId="0" applyFont="1" applyFill="1" applyBorder="1"/>
    <xf numFmtId="44" fontId="4" fillId="0" borderId="0" xfId="16" applyFont="1" applyFill="1" applyBorder="1" applyAlignment="1">
      <alignment horizontal="center" vertical="center" wrapText="1"/>
    </xf>
    <xf numFmtId="0" fontId="32" fillId="0" borderId="0" xfId="79" applyFont="1" applyBorder="1" applyAlignment="1">
      <alignment vertical="center"/>
    </xf>
    <xf numFmtId="0" fontId="4" fillId="0" borderId="31" xfId="60" applyFont="1" applyBorder="1" applyAlignment="1">
      <alignment vertical="center"/>
    </xf>
    <xf numFmtId="0" fontId="4" fillId="0" borderId="31" xfId="0" applyFont="1" applyFill="1" applyBorder="1" applyAlignment="1">
      <alignment horizontal="left" vertical="center"/>
    </xf>
    <xf numFmtId="44" fontId="4" fillId="0" borderId="32" xfId="16" applyFont="1" applyFill="1" applyBorder="1" applyAlignment="1">
      <alignment horizontal="center" vertical="center" wrapText="1"/>
    </xf>
    <xf numFmtId="168" fontId="4" fillId="0" borderId="32" xfId="57" applyNumberFormat="1" applyFont="1" applyFill="1" applyBorder="1" applyAlignment="1">
      <alignment horizontal="center" vertical="center"/>
    </xf>
    <xf numFmtId="168" fontId="5" fillId="0" borderId="32" xfId="57" applyNumberFormat="1" applyFont="1" applyFill="1" applyBorder="1" applyAlignment="1">
      <alignment horizontal="center" vertical="center"/>
    </xf>
    <xf numFmtId="0" fontId="21" fillId="0" borderId="33" xfId="79" applyFont="1" applyBorder="1" applyAlignment="1">
      <alignment horizontal="center" vertical="top"/>
    </xf>
    <xf numFmtId="4" fontId="21" fillId="0" borderId="33" xfId="79" applyNumberFormat="1" applyFont="1" applyBorder="1" applyAlignment="1">
      <alignment horizontal="center" vertical="top"/>
    </xf>
    <xf numFmtId="167" fontId="21" fillId="0" borderId="33" xfId="79" applyNumberFormat="1" applyFont="1" applyBorder="1" applyAlignment="1">
      <alignment horizontal="center" vertical="top"/>
    </xf>
    <xf numFmtId="0" fontId="21" fillId="0" borderId="33" xfId="79" applyFont="1" applyBorder="1" applyAlignment="1">
      <alignment vertical="top"/>
    </xf>
    <xf numFmtId="0" fontId="21" fillId="0" borderId="33" xfId="11" applyFont="1" applyBorder="1"/>
    <xf numFmtId="0" fontId="21" fillId="0" borderId="33" xfId="79" applyFont="1" applyBorder="1" applyAlignment="1">
      <alignment vertical="center"/>
    </xf>
    <xf numFmtId="0" fontId="4" fillId="0" borderId="33" xfId="60" applyFont="1" applyBorder="1" applyAlignment="1">
      <alignment horizontal="center" vertical="top"/>
    </xf>
    <xf numFmtId="2" fontId="4" fillId="0" borderId="33" xfId="60" applyNumberFormat="1" applyFont="1" applyBorder="1" applyAlignment="1">
      <alignment horizontal="center" vertical="top"/>
    </xf>
    <xf numFmtId="167" fontId="4" fillId="0" borderId="33" xfId="103" applyNumberFormat="1" applyFont="1" applyBorder="1" applyAlignment="1">
      <alignment horizontal="center" vertical="top"/>
    </xf>
    <xf numFmtId="0" fontId="4" fillId="0" borderId="33" xfId="103" applyFont="1" applyBorder="1" applyAlignment="1">
      <alignment vertical="top"/>
    </xf>
    <xf numFmtId="0" fontId="30" fillId="0" borderId="33" xfId="0" applyFont="1" applyBorder="1"/>
    <xf numFmtId="0" fontId="4" fillId="0" borderId="33" xfId="0" applyFont="1" applyFill="1" applyBorder="1" applyAlignment="1">
      <alignment horizontal="center" vertical="center"/>
    </xf>
    <xf numFmtId="169" fontId="4" fillId="0" borderId="33" xfId="0" applyNumberFormat="1" applyFont="1" applyFill="1" applyBorder="1" applyAlignment="1">
      <alignment horizontal="center" vertical="center"/>
    </xf>
    <xf numFmtId="44" fontId="4" fillId="0" borderId="33" xfId="57" applyNumberFormat="1" applyFont="1" applyFill="1" applyBorder="1" applyAlignment="1">
      <alignment horizontal="center"/>
    </xf>
    <xf numFmtId="0" fontId="0" fillId="0" borderId="33" xfId="0" applyBorder="1" applyAlignment="1">
      <alignment vertical="center"/>
    </xf>
    <xf numFmtId="0" fontId="31" fillId="0" borderId="33" xfId="0" applyFont="1" applyFill="1" applyBorder="1" applyAlignment="1">
      <alignment horizontal="right" vertical="center"/>
    </xf>
    <xf numFmtId="0" fontId="4" fillId="0" borderId="29" xfId="103" applyFont="1" applyBorder="1" applyAlignment="1">
      <alignment vertical="top"/>
    </xf>
    <xf numFmtId="0" fontId="4" fillId="0" borderId="33" xfId="11" applyFont="1" applyBorder="1"/>
    <xf numFmtId="0" fontId="4" fillId="0" borderId="33" xfId="7" applyFont="1" applyBorder="1" applyAlignment="1">
      <alignment vertical="center"/>
    </xf>
    <xf numFmtId="0" fontId="4" fillId="0" borderId="33" xfId="7" applyFont="1" applyBorder="1" applyAlignment="1">
      <alignment vertical="top"/>
    </xf>
    <xf numFmtId="0" fontId="4" fillId="0" borderId="34" xfId="60" applyFont="1" applyBorder="1" applyAlignment="1">
      <alignment vertical="center"/>
    </xf>
    <xf numFmtId="0" fontId="4" fillId="0" borderId="34" xfId="0" applyFont="1" applyFill="1" applyBorder="1" applyAlignment="1">
      <alignment horizontal="left" vertical="center"/>
    </xf>
    <xf numFmtId="2" fontId="4" fillId="0" borderId="29" xfId="60" applyNumberFormat="1" applyFont="1" applyBorder="1" applyAlignment="1">
      <alignment horizontal="center" vertical="top"/>
    </xf>
    <xf numFmtId="167" fontId="4" fillId="0" borderId="29" xfId="103" applyNumberFormat="1" applyFont="1" applyBorder="1" applyAlignment="1">
      <alignment horizontal="center" vertical="top"/>
    </xf>
    <xf numFmtId="0" fontId="21" fillId="0" borderId="33" xfId="7" applyFont="1" applyBorder="1" applyAlignment="1">
      <alignment horizontal="center" vertical="top"/>
    </xf>
    <xf numFmtId="4" fontId="21" fillId="0" borderId="33" xfId="7" applyNumberFormat="1" applyFont="1" applyBorder="1" applyAlignment="1">
      <alignment horizontal="center" vertical="top"/>
    </xf>
    <xf numFmtId="167" fontId="21" fillId="0" borderId="33" xfId="7" applyNumberFormat="1" applyFont="1" applyBorder="1" applyAlignment="1">
      <alignment horizontal="center" vertical="top"/>
    </xf>
    <xf numFmtId="0" fontId="21" fillId="0" borderId="33" xfId="7" applyFont="1" applyBorder="1" applyAlignment="1">
      <alignment vertical="top"/>
    </xf>
    <xf numFmtId="0" fontId="21" fillId="0" borderId="33" xfId="7" applyFont="1" applyBorder="1" applyAlignment="1">
      <alignment vertical="center"/>
    </xf>
    <xf numFmtId="0" fontId="5" fillId="0" borderId="35" xfId="0" applyFont="1" applyFill="1" applyBorder="1" applyAlignment="1">
      <alignment horizontal="center" vertical="center" wrapText="1"/>
    </xf>
    <xf numFmtId="167" fontId="4" fillId="0" borderId="34" xfId="103" applyNumberFormat="1" applyFont="1" applyBorder="1" applyAlignment="1">
      <alignment horizontal="center" vertical="top"/>
    </xf>
    <xf numFmtId="43" fontId="4" fillId="0" borderId="34" xfId="0" applyNumberFormat="1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30" fillId="0" borderId="33" xfId="0" applyFont="1" applyBorder="1" applyAlignment="1">
      <alignment vertical="center"/>
    </xf>
    <xf numFmtId="0" fontId="4" fillId="0" borderId="34" xfId="7" applyFont="1" applyBorder="1" applyAlignment="1">
      <alignment vertical="center"/>
    </xf>
    <xf numFmtId="2" fontId="21" fillId="0" borderId="33" xfId="79" applyNumberFormat="1" applyFont="1" applyBorder="1" applyAlignment="1">
      <alignment horizontal="center" vertical="top"/>
    </xf>
    <xf numFmtId="0" fontId="4" fillId="0" borderId="33" xfId="7" applyFont="1" applyBorder="1" applyAlignment="1">
      <alignment horizontal="center" vertical="top"/>
    </xf>
    <xf numFmtId="2" fontId="4" fillId="0" borderId="33" xfId="7" applyNumberFormat="1" applyFont="1" applyBorder="1" applyAlignment="1">
      <alignment horizontal="center" vertical="top"/>
    </xf>
    <xf numFmtId="0" fontId="5" fillId="0" borderId="35" xfId="7" applyFont="1" applyBorder="1" applyAlignment="1">
      <alignment horizontal="justify" vertical="top"/>
    </xf>
    <xf numFmtId="0" fontId="0" fillId="0" borderId="34" xfId="0" applyBorder="1"/>
    <xf numFmtId="0" fontId="5" fillId="0" borderId="34" xfId="7" applyFont="1" applyBorder="1" applyAlignment="1">
      <alignment horizontal="justify" vertical="top"/>
    </xf>
    <xf numFmtId="0" fontId="4" fillId="0" borderId="34" xfId="11" applyFont="1" applyBorder="1"/>
    <xf numFmtId="0" fontId="4" fillId="0" borderId="34" xfId="7" applyFont="1" applyBorder="1" applyAlignment="1">
      <alignment horizontal="justify" vertical="top"/>
    </xf>
    <xf numFmtId="0" fontId="4" fillId="0" borderId="36" xfId="11" applyFont="1" applyBorder="1"/>
    <xf numFmtId="168" fontId="5" fillId="0" borderId="37" xfId="57" applyNumberFormat="1" applyFont="1" applyFill="1" applyBorder="1" applyAlignment="1">
      <alignment horizontal="center" vertical="center"/>
    </xf>
    <xf numFmtId="0" fontId="4" fillId="0" borderId="32" xfId="11" applyFont="1" applyBorder="1"/>
    <xf numFmtId="0" fontId="0" fillId="0" borderId="32" xfId="0" applyBorder="1"/>
    <xf numFmtId="167" fontId="4" fillId="0" borderId="32" xfId="7" applyNumberFormat="1" applyFont="1" applyBorder="1" applyAlignment="1">
      <alignment horizontal="right" vertical="top"/>
    </xf>
    <xf numFmtId="0" fontId="4" fillId="0" borderId="32" xfId="11" applyFont="1" applyFill="1" applyBorder="1"/>
    <xf numFmtId="167" fontId="5" fillId="0" borderId="32" xfId="7" applyNumberFormat="1" applyFont="1" applyBorder="1" applyAlignment="1">
      <alignment horizontal="right" vertical="top"/>
    </xf>
    <xf numFmtId="0" fontId="21" fillId="0" borderId="22" xfId="11" applyFont="1" applyBorder="1"/>
    <xf numFmtId="0" fontId="21" fillId="0" borderId="22" xfId="79" applyFont="1" applyBorder="1" applyAlignment="1">
      <alignment horizontal="center" vertical="top"/>
    </xf>
    <xf numFmtId="2" fontId="21" fillId="0" borderId="22" xfId="79" applyNumberFormat="1" applyFont="1" applyBorder="1" applyAlignment="1">
      <alignment horizontal="center" vertical="top"/>
    </xf>
    <xf numFmtId="167" fontId="21" fillId="0" borderId="22" xfId="79" applyNumberFormat="1" applyFont="1" applyBorder="1" applyAlignment="1">
      <alignment horizontal="center" vertical="top"/>
    </xf>
    <xf numFmtId="0" fontId="21" fillId="0" borderId="22" xfId="79" applyFont="1" applyBorder="1" applyAlignment="1">
      <alignment vertical="top"/>
    </xf>
    <xf numFmtId="0" fontId="21" fillId="0" borderId="22" xfId="79" applyFont="1" applyBorder="1" applyAlignment="1">
      <alignment vertical="center"/>
    </xf>
    <xf numFmtId="4" fontId="21" fillId="0" borderId="22" xfId="79" applyNumberFormat="1" applyFont="1" applyBorder="1" applyAlignment="1">
      <alignment horizontal="center" vertical="top"/>
    </xf>
    <xf numFmtId="0" fontId="0" fillId="0" borderId="22" xfId="0" applyBorder="1" applyAlignment="1">
      <alignment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4" fillId="0" borderId="34" xfId="0" applyFont="1" applyFill="1" applyBorder="1" applyAlignment="1">
      <alignment horizontal="center" vertical="center"/>
    </xf>
    <xf numFmtId="0" fontId="30" fillId="0" borderId="34" xfId="0" applyFont="1" applyBorder="1" applyAlignment="1">
      <alignment horizontal="center"/>
    </xf>
    <xf numFmtId="2" fontId="4" fillId="0" borderId="34" xfId="0" applyNumberFormat="1" applyFont="1" applyFill="1" applyBorder="1" applyAlignment="1">
      <alignment horizontal="center" vertical="center"/>
    </xf>
    <xf numFmtId="2" fontId="4" fillId="0" borderId="38" xfId="0" applyNumberFormat="1" applyFont="1" applyFill="1" applyBorder="1" applyAlignment="1">
      <alignment horizontal="center" vertical="center"/>
    </xf>
    <xf numFmtId="2" fontId="33" fillId="0" borderId="34" xfId="0" applyNumberFormat="1" applyFont="1" applyBorder="1" applyAlignment="1">
      <alignment horizontal="center"/>
    </xf>
    <xf numFmtId="0" fontId="34" fillId="0" borderId="34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4" fillId="0" borderId="38" xfId="0" applyFont="1" applyFill="1" applyBorder="1" applyAlignment="1">
      <alignment horizontal="center" vertical="center"/>
    </xf>
    <xf numFmtId="0" fontId="32" fillId="0" borderId="22" xfId="79" applyFont="1" applyBorder="1" applyAlignment="1">
      <alignment horizontal="justify" vertical="top"/>
    </xf>
    <xf numFmtId="0" fontId="21" fillId="0" borderId="22" xfId="79" applyFont="1" applyBorder="1" applyAlignment="1">
      <alignment horizontal="justify" vertical="top"/>
    </xf>
    <xf numFmtId="0" fontId="32" fillId="0" borderId="22" xfId="79" applyFont="1" applyBorder="1" applyAlignment="1">
      <alignment vertical="center"/>
    </xf>
    <xf numFmtId="0" fontId="0" fillId="0" borderId="0" xfId="0"/>
    <xf numFmtId="0" fontId="32" fillId="0" borderId="0" xfId="105" applyFont="1" applyBorder="1" applyAlignment="1">
      <alignment horizontal="justify" vertical="top"/>
    </xf>
    <xf numFmtId="167" fontId="21" fillId="0" borderId="0" xfId="105" applyNumberFormat="1" applyFont="1" applyBorder="1" applyAlignment="1">
      <alignment horizontal="right" vertical="top"/>
    </xf>
    <xf numFmtId="0" fontId="21" fillId="0" borderId="0" xfId="105" applyFont="1" applyBorder="1" applyAlignment="1">
      <alignment horizontal="justify" vertical="top"/>
    </xf>
    <xf numFmtId="0" fontId="0" fillId="0" borderId="0" xfId="0"/>
    <xf numFmtId="0" fontId="32" fillId="0" borderId="0" xfId="105" applyFont="1" applyBorder="1" applyAlignment="1">
      <alignment horizontal="justify" vertical="top"/>
    </xf>
    <xf numFmtId="167" fontId="21" fillId="0" borderId="0" xfId="105" applyNumberFormat="1" applyFont="1" applyBorder="1" applyAlignment="1">
      <alignment horizontal="right" vertical="top"/>
    </xf>
    <xf numFmtId="0" fontId="21" fillId="0" borderId="0" xfId="105" applyFont="1" applyBorder="1" applyAlignment="1">
      <alignment horizontal="justify" vertical="top"/>
    </xf>
    <xf numFmtId="0" fontId="19" fillId="0" borderId="11" xfId="11" applyFont="1" applyBorder="1" applyAlignment="1">
      <alignment horizontal="center" vertical="center" wrapText="1"/>
    </xf>
    <xf numFmtId="0" fontId="19" fillId="0" borderId="0" xfId="11" applyFont="1" applyBorder="1" applyAlignment="1">
      <alignment horizontal="center" vertical="center" wrapText="1"/>
    </xf>
    <xf numFmtId="0" fontId="19" fillId="0" borderId="5" xfId="11" applyFont="1" applyBorder="1" applyAlignment="1">
      <alignment horizontal="center" vertical="center" wrapText="1"/>
    </xf>
    <xf numFmtId="165" fontId="6" fillId="0" borderId="0" xfId="12" applyNumberFormat="1" applyFont="1" applyAlignment="1" applyProtection="1">
      <alignment horizontal="center"/>
    </xf>
    <xf numFmtId="0" fontId="6" fillId="0" borderId="10" xfId="13" applyFont="1" applyBorder="1" applyAlignment="1">
      <alignment horizontal="justify" vertical="top" wrapText="1"/>
    </xf>
    <xf numFmtId="0" fontId="0" fillId="0" borderId="10" xfId="0" applyBorder="1" applyAlignment="1">
      <alignment wrapText="1"/>
    </xf>
    <xf numFmtId="0" fontId="17" fillId="2" borderId="7" xfId="13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7" fillId="2" borderId="2" xfId="13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5" fillId="2" borderId="12" xfId="13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164" fontId="19" fillId="0" borderId="0" xfId="13" applyNumberFormat="1" applyFont="1" applyFill="1" applyBorder="1" applyAlignment="1">
      <alignment horizontal="center" vertical="center"/>
    </xf>
    <xf numFmtId="165" fontId="5" fillId="0" borderId="0" xfId="0" applyNumberFormat="1" applyFont="1" applyBorder="1" applyAlignment="1" applyProtection="1">
      <alignment horizontal="center" vertical="center"/>
    </xf>
    <xf numFmtId="0" fontId="6" fillId="3" borderId="0" xfId="13" applyFont="1" applyFill="1" applyBorder="1" applyAlignment="1">
      <alignment horizontal="justify" vertical="top" wrapText="1"/>
    </xf>
    <xf numFmtId="0" fontId="17" fillId="2" borderId="21" xfId="13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6" fillId="3" borderId="30" xfId="13" applyFont="1" applyFill="1" applyBorder="1" applyAlignment="1">
      <alignment horizontal="justify" vertical="top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19" fillId="0" borderId="0" xfId="13" applyNumberFormat="1" applyFont="1" applyFill="1" applyBorder="1" applyAlignment="1">
      <alignment vertical="center"/>
    </xf>
    <xf numFmtId="0" fontId="4" fillId="0" borderId="23" xfId="0" applyFont="1" applyFill="1" applyBorder="1" applyAlignment="1">
      <alignment horizontal="center" vertical="center"/>
    </xf>
    <xf numFmtId="0" fontId="0" fillId="0" borderId="30" xfId="0" applyBorder="1"/>
    <xf numFmtId="0" fontId="4" fillId="0" borderId="23" xfId="60" applyFont="1" applyBorder="1" applyAlignment="1">
      <alignment horizontal="center" vertical="top"/>
    </xf>
    <xf numFmtId="2" fontId="4" fillId="0" borderId="23" xfId="60" applyNumberFormat="1" applyFont="1" applyBorder="1" applyAlignment="1">
      <alignment horizontal="center" vertical="top"/>
    </xf>
    <xf numFmtId="167" fontId="4" fillId="0" borderId="23" xfId="103" applyNumberFormat="1" applyFont="1" applyBorder="1" applyAlignment="1">
      <alignment horizontal="center" vertical="top"/>
    </xf>
    <xf numFmtId="168" fontId="5" fillId="0" borderId="23" xfId="57" applyNumberFormat="1" applyFont="1" applyFill="1" applyBorder="1" applyAlignment="1">
      <alignment horizontal="center" vertical="center"/>
    </xf>
    <xf numFmtId="0" fontId="0" fillId="0" borderId="34" xfId="0" applyFill="1" applyBorder="1"/>
    <xf numFmtId="0" fontId="21" fillId="0" borderId="29" xfId="11" applyFont="1" applyBorder="1"/>
    <xf numFmtId="0" fontId="0" fillId="0" borderId="33" xfId="0" applyBorder="1"/>
    <xf numFmtId="2" fontId="4" fillId="0" borderId="0" xfId="60" applyNumberFormat="1" applyFont="1" applyBorder="1" applyAlignment="1">
      <alignment horizontal="center" vertical="top"/>
    </xf>
    <xf numFmtId="0" fontId="31" fillId="0" borderId="0" xfId="0" applyFont="1" applyFill="1" applyBorder="1" applyAlignment="1">
      <alignment horizontal="right" vertical="center"/>
    </xf>
    <xf numFmtId="168" fontId="5" fillId="0" borderId="33" xfId="57" applyNumberFormat="1" applyFont="1" applyFill="1" applyBorder="1" applyAlignment="1">
      <alignment horizontal="center" vertical="center"/>
    </xf>
    <xf numFmtId="167" fontId="21" fillId="0" borderId="33" xfId="79" applyNumberFormat="1" applyFont="1" applyBorder="1" applyAlignment="1">
      <alignment horizontal="right" vertical="top"/>
    </xf>
    <xf numFmtId="167" fontId="32" fillId="0" borderId="33" xfId="79" applyNumberFormat="1" applyFont="1" applyBorder="1" applyAlignment="1">
      <alignment horizontal="right" vertical="top"/>
    </xf>
    <xf numFmtId="0" fontId="4" fillId="0" borderId="0" xfId="60" applyFont="1" applyBorder="1" applyAlignment="1">
      <alignment vertical="center"/>
    </xf>
    <xf numFmtId="0" fontId="5" fillId="0" borderId="33" xfId="0" applyFont="1" applyFill="1" applyBorder="1" applyAlignment="1">
      <alignment horizontal="center" vertical="center"/>
    </xf>
  </cellXfs>
  <cellStyles count="107">
    <cellStyle name="Cabecera 1" xfId="1"/>
    <cellStyle name="Cabecera 2" xfId="2"/>
    <cellStyle name="Diseño" xfId="3"/>
    <cellStyle name="Diseño 2" xfId="61"/>
    <cellStyle name="Diseño_Catalogo de conceptos Global" xfId="4"/>
    <cellStyle name="Fecha" xfId="5"/>
    <cellStyle name="Fijo" xfId="6"/>
    <cellStyle name="Millares 2" xfId="7"/>
    <cellStyle name="Millares 2 10" xfId="33"/>
    <cellStyle name="Millares 2 10 2" xfId="79"/>
    <cellStyle name="Millares 2 11" xfId="35"/>
    <cellStyle name="Millares 2 11 2" xfId="81"/>
    <cellStyle name="Millares 2 12" xfId="37"/>
    <cellStyle name="Millares 2 12 2" xfId="83"/>
    <cellStyle name="Millares 2 13" xfId="39"/>
    <cellStyle name="Millares 2 13 2" xfId="85"/>
    <cellStyle name="Millares 2 14" xfId="41"/>
    <cellStyle name="Millares 2 14 2" xfId="87"/>
    <cellStyle name="Millares 2 15" xfId="43"/>
    <cellStyle name="Millares 2 15 2" xfId="89"/>
    <cellStyle name="Millares 2 16" xfId="45"/>
    <cellStyle name="Millares 2 16 2" xfId="91"/>
    <cellStyle name="Millares 2 17" xfId="47"/>
    <cellStyle name="Millares 2 17 2" xfId="93"/>
    <cellStyle name="Millares 2 18" xfId="49"/>
    <cellStyle name="Millares 2 18 2" xfId="95"/>
    <cellStyle name="Millares 2 19" xfId="51"/>
    <cellStyle name="Millares 2 19 2" xfId="97"/>
    <cellStyle name="Millares 2 2" xfId="17"/>
    <cellStyle name="Millares 2 2 2" xfId="63"/>
    <cellStyle name="Millares 2 20" xfId="53"/>
    <cellStyle name="Millares 2 20 2" xfId="99"/>
    <cellStyle name="Millares 2 21" xfId="55"/>
    <cellStyle name="Millares 2 21 2" xfId="101"/>
    <cellStyle name="Millares 2 22" xfId="58"/>
    <cellStyle name="Millares 2 22 2" xfId="103"/>
    <cellStyle name="Millares 2 23" xfId="60"/>
    <cellStyle name="Millares 2 24" xfId="105"/>
    <cellStyle name="Millares 2 3" xfId="19"/>
    <cellStyle name="Millares 2 3 2" xfId="65"/>
    <cellStyle name="Millares 2 4" xfId="21"/>
    <cellStyle name="Millares 2 4 2" xfId="67"/>
    <cellStyle name="Millares 2 5" xfId="23"/>
    <cellStyle name="Millares 2 5 2" xfId="69"/>
    <cellStyle name="Millares 2 6" xfId="25"/>
    <cellStyle name="Millares 2 6 2" xfId="71"/>
    <cellStyle name="Millares 2 7" xfId="27"/>
    <cellStyle name="Millares 2 7 2" xfId="73"/>
    <cellStyle name="Millares 2 8" xfId="29"/>
    <cellStyle name="Millares 2 8 2" xfId="75"/>
    <cellStyle name="Millares 2 9" xfId="31"/>
    <cellStyle name="Millares 2 9 2" xfId="77"/>
    <cellStyle name="Millares 3" xfId="8"/>
    <cellStyle name="Millares 3 2" xfId="62"/>
    <cellStyle name="Millares 4" xfId="15"/>
    <cellStyle name="Moneda" xfId="9" builtinId="4"/>
    <cellStyle name="Moneda 2" xfId="16"/>
    <cellStyle name="Moneda 3" xfId="57"/>
    <cellStyle name="Monetario0" xfId="10"/>
    <cellStyle name="Normal" xfId="0" builtinId="0"/>
    <cellStyle name="Normal 2" xfId="11"/>
    <cellStyle name="Normal 2 10" xfId="34"/>
    <cellStyle name="Normal 2 10 2" xfId="80"/>
    <cellStyle name="Normal 2 11" xfId="36"/>
    <cellStyle name="Normal 2 11 2" xfId="82"/>
    <cellStyle name="Normal 2 12" xfId="38"/>
    <cellStyle name="Normal 2 12 2" xfId="84"/>
    <cellStyle name="Normal 2 13" xfId="40"/>
    <cellStyle name="Normal 2 13 2" xfId="86"/>
    <cellStyle name="Normal 2 14" xfId="42"/>
    <cellStyle name="Normal 2 14 2" xfId="88"/>
    <cellStyle name="Normal 2 15" xfId="44"/>
    <cellStyle name="Normal 2 15 2" xfId="90"/>
    <cellStyle name="Normal 2 16" xfId="46"/>
    <cellStyle name="Normal 2 16 2" xfId="92"/>
    <cellStyle name="Normal 2 17" xfId="48"/>
    <cellStyle name="Normal 2 17 2" xfId="94"/>
    <cellStyle name="Normal 2 18" xfId="50"/>
    <cellStyle name="Normal 2 18 2" xfId="96"/>
    <cellStyle name="Normal 2 19" xfId="52"/>
    <cellStyle name="Normal 2 19 2" xfId="98"/>
    <cellStyle name="Normal 2 2" xfId="18"/>
    <cellStyle name="Normal 2 2 2" xfId="64"/>
    <cellStyle name="Normal 2 20" xfId="54"/>
    <cellStyle name="Normal 2 20 2" xfId="100"/>
    <cellStyle name="Normal 2 21" xfId="56"/>
    <cellStyle name="Normal 2 21 2" xfId="102"/>
    <cellStyle name="Normal 2 22" xfId="59"/>
    <cellStyle name="Normal 2 22 2" xfId="104"/>
    <cellStyle name="Normal 2 23" xfId="106"/>
    <cellStyle name="Normal 2 3" xfId="20"/>
    <cellStyle name="Normal 2 3 2" xfId="66"/>
    <cellStyle name="Normal 2 4" xfId="22"/>
    <cellStyle name="Normal 2 4 2" xfId="68"/>
    <cellStyle name="Normal 2 5" xfId="24"/>
    <cellStyle name="Normal 2 5 2" xfId="70"/>
    <cellStyle name="Normal 2 6" xfId="26"/>
    <cellStyle name="Normal 2 6 2" xfId="72"/>
    <cellStyle name="Normal 2 7" xfId="28"/>
    <cellStyle name="Normal 2 7 2" xfId="74"/>
    <cellStyle name="Normal 2 8" xfId="30"/>
    <cellStyle name="Normal 2 8 2" xfId="76"/>
    <cellStyle name="Normal 2 9" xfId="32"/>
    <cellStyle name="Normal 2 9 2" xfId="78"/>
    <cellStyle name="Normal_19  Forma E-7-PA" xfId="12"/>
    <cellStyle name="Normal_catalogo tuxpan" xfId="13"/>
    <cellStyle name="Punto0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674687</xdr:colOff>
      <xdr:row>2</xdr:row>
      <xdr:rowOff>12700</xdr:rowOff>
    </xdr:to>
    <xdr:pic>
      <xdr:nvPicPr>
        <xdr:cNvPr id="3" name="2 Imagen" descr="logoSCT_hoz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7200" cy="635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113739</xdr:colOff>
      <xdr:row>0</xdr:row>
      <xdr:rowOff>67234</xdr:rowOff>
    </xdr:from>
    <xdr:ext cx="2825404" cy="1116587"/>
    <xdr:pic>
      <xdr:nvPicPr>
        <xdr:cNvPr id="2" name="1 Imagen" descr="logoSCT_hoz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39" y="67234"/>
          <a:ext cx="2825404" cy="111658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113740</xdr:colOff>
      <xdr:row>0</xdr:row>
      <xdr:rowOff>67234</xdr:rowOff>
    </xdr:from>
    <xdr:ext cx="2351554" cy="896471"/>
    <xdr:pic>
      <xdr:nvPicPr>
        <xdr:cNvPr id="2" name="1 Imagen" descr="logoSCT_hoz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40" y="67234"/>
          <a:ext cx="2351554" cy="89647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113740</xdr:colOff>
      <xdr:row>0</xdr:row>
      <xdr:rowOff>67235</xdr:rowOff>
    </xdr:from>
    <xdr:ext cx="1621927" cy="705348"/>
    <xdr:pic>
      <xdr:nvPicPr>
        <xdr:cNvPr id="2" name="1 Imagen" descr="logoSCT_hoz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40" y="67235"/>
          <a:ext cx="1621927" cy="70534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113740</xdr:colOff>
      <xdr:row>0</xdr:row>
      <xdr:rowOff>67235</xdr:rowOff>
    </xdr:from>
    <xdr:ext cx="1530583" cy="570370"/>
    <xdr:pic>
      <xdr:nvPicPr>
        <xdr:cNvPr id="2" name="1 Imagen" descr="logoSCT_hoz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40" y="67235"/>
          <a:ext cx="1530583" cy="57037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113740</xdr:colOff>
      <xdr:row>0</xdr:row>
      <xdr:rowOff>67235</xdr:rowOff>
    </xdr:from>
    <xdr:ext cx="1530583" cy="570370"/>
    <xdr:pic>
      <xdr:nvPicPr>
        <xdr:cNvPr id="2" name="1 Imagen" descr="logoSCT_hoz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40" y="67235"/>
          <a:ext cx="1530583" cy="57037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113740</xdr:colOff>
      <xdr:row>0</xdr:row>
      <xdr:rowOff>67235</xdr:rowOff>
    </xdr:from>
    <xdr:ext cx="1530583" cy="570370"/>
    <xdr:pic>
      <xdr:nvPicPr>
        <xdr:cNvPr id="2" name="1 Imagen" descr="logoSCT_hoz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40" y="67235"/>
          <a:ext cx="1530583" cy="57037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113740</xdr:colOff>
      <xdr:row>0</xdr:row>
      <xdr:rowOff>67235</xdr:rowOff>
    </xdr:from>
    <xdr:ext cx="1530583" cy="570370"/>
    <xdr:pic>
      <xdr:nvPicPr>
        <xdr:cNvPr id="2" name="1 Imagen" descr="logoSCT_hoz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40" y="67235"/>
          <a:ext cx="1530583" cy="57037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113740</xdr:colOff>
      <xdr:row>0</xdr:row>
      <xdr:rowOff>67235</xdr:rowOff>
    </xdr:from>
    <xdr:ext cx="1530583" cy="570370"/>
    <xdr:pic>
      <xdr:nvPicPr>
        <xdr:cNvPr id="2" name="1 Imagen" descr="logoSCT_hoz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40" y="67235"/>
          <a:ext cx="1530583" cy="57037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113740</xdr:colOff>
      <xdr:row>0</xdr:row>
      <xdr:rowOff>67235</xdr:rowOff>
    </xdr:from>
    <xdr:ext cx="1530583" cy="570370"/>
    <xdr:pic>
      <xdr:nvPicPr>
        <xdr:cNvPr id="2" name="1 Imagen" descr="logoSCT_hoz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40" y="67235"/>
          <a:ext cx="1530583" cy="57037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113740</xdr:colOff>
      <xdr:row>0</xdr:row>
      <xdr:rowOff>67235</xdr:rowOff>
    </xdr:from>
    <xdr:ext cx="1530583" cy="570370"/>
    <xdr:pic>
      <xdr:nvPicPr>
        <xdr:cNvPr id="2" name="1 Imagen" descr="logoSCT_hoz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40" y="67235"/>
          <a:ext cx="1530583" cy="57037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OSTOSLAP\AppData\Local\Microsoft\Windows\Temporary%20Internet%20Files\Content.Outlook\LZZD8GSI\CASETA%20DE%20VIGILANCI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STOSLAP/AppData/Local/Microsoft/Windows/Temporary%20Internet%20Files/Content.Outlook/LZZD8GSI/CASETA%20DE%20VIGILANC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Zona Abastos"/>
      <sheetName val="Bodega Via"/>
      <sheetName val="Caseta de Vigilancia"/>
      <sheetName val="Fosa Inspeccion"/>
      <sheetName val="Anden Via Publico"/>
      <sheetName val="Cruceros a Nivel"/>
      <sheetName val="Via Reparacion Carros"/>
    </sheetNames>
    <sheetDataSet>
      <sheetData sheetId="0">
        <row r="2">
          <cell r="F2" t="str">
            <v>LO-XXXXXXXXX-XXX-XXXX</v>
          </cell>
        </row>
        <row r="4">
          <cell r="A4" t="str">
            <v>EMPRESA</v>
          </cell>
        </row>
        <row r="15">
          <cell r="C15" t="str">
            <v>CASETA DE VIGILANCIA</v>
          </cell>
        </row>
      </sheetData>
      <sheetData sheetId="1"/>
      <sheetData sheetId="2">
        <row r="7">
          <cell r="B7" t="str">
            <v>“CONSTRUCCIÓN OBRAS COMPLEMENTARIAS DEL NUEVO PATIO FERROVIARIO DE DURANGO, QUE SE UBICARÁ ENTRE LOS KILOMETROS DA-21+050.67 Y DA-24+750.67 DEL TRAMO DURANGO TORREON, PERTENECIENTE A LA LINEA COAHUILA DURANGO"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Zona Abastos"/>
      <sheetName val="Bodega Via"/>
      <sheetName val="Caseta de Vigilancia"/>
      <sheetName val="Fosa Inspeccion"/>
      <sheetName val="Anden Via Publico"/>
      <sheetName val="Cruceros a Nivel"/>
      <sheetName val="Via Reparacion Carros"/>
    </sheetNames>
    <sheetDataSet>
      <sheetData sheetId="0">
        <row r="2">
          <cell r="F2" t="str">
            <v>LO-XXXXXXXXX-XXX-XXXX</v>
          </cell>
        </row>
        <row r="4">
          <cell r="A4" t="str">
            <v>EMPRESA</v>
          </cell>
        </row>
        <row r="15">
          <cell r="C15" t="str">
            <v>CASETA DE VIGILANCIA</v>
          </cell>
        </row>
      </sheetData>
      <sheetData sheetId="1"/>
      <sheetData sheetId="2">
        <row r="7">
          <cell r="B7" t="str">
            <v>“CONSTRUCCIÓN OBRAS COMPLEMENTARIAS DEL NUEVO PATIO FERROVIARIO DE DURANGO, QUE SE UBICARÁ ENTRE LOS KILOMETROS DA-21+050.67 Y DA-24+750.67 DEL TRAMO DURANGO TORREON, PERTENECIENTE A LA LINEA COAHUILA DURANGO"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tabSelected="1" view="pageBreakPreview" zoomScale="75" zoomScaleNormal="75" zoomScaleSheetLayoutView="75" workbookViewId="0">
      <selection activeCell="A3" sqref="A3"/>
    </sheetView>
  </sheetViews>
  <sheetFormatPr baseColWidth="10" defaultColWidth="11.42578125" defaultRowHeight="11.25" x14ac:dyDescent="0.2"/>
  <cols>
    <col min="1" max="1" width="15.7109375" style="2" customWidth="1"/>
    <col min="2" max="2" width="11.5703125" style="5" customWidth="1"/>
    <col min="3" max="3" width="56.85546875" style="6" customWidth="1"/>
    <col min="4" max="4" width="25.7109375" style="5" customWidth="1"/>
    <col min="5" max="5" width="20.42578125" style="4" customWidth="1"/>
    <col min="6" max="6" width="39.5703125" style="3" customWidth="1"/>
    <col min="7" max="7" width="7.28515625" style="3" customWidth="1"/>
    <col min="8" max="16384" width="11.42578125" style="2"/>
  </cols>
  <sheetData>
    <row r="1" spans="1:7" s="29" customFormat="1" ht="30" x14ac:dyDescent="0.25">
      <c r="A1" s="26" t="s">
        <v>8</v>
      </c>
      <c r="B1" s="28"/>
      <c r="C1" s="27"/>
      <c r="D1" s="22"/>
      <c r="E1" s="22"/>
      <c r="F1" s="289" t="s">
        <v>873</v>
      </c>
      <c r="G1" s="21"/>
    </row>
    <row r="2" spans="1:7" s="29" customFormat="1" ht="18.75" customHeight="1" x14ac:dyDescent="0.25">
      <c r="A2" s="24" t="s">
        <v>7</v>
      </c>
      <c r="B2" s="26"/>
      <c r="C2" s="25"/>
      <c r="D2" s="22"/>
      <c r="E2" s="22"/>
      <c r="F2" s="290" t="s">
        <v>872</v>
      </c>
      <c r="G2" s="21"/>
    </row>
    <row r="3" spans="1:7" s="29" customFormat="1" ht="18.75" customHeight="1" x14ac:dyDescent="0.25">
      <c r="A3" s="24" t="s">
        <v>874</v>
      </c>
      <c r="B3" s="24"/>
      <c r="C3" s="23"/>
      <c r="D3" s="22"/>
      <c r="E3" s="22"/>
      <c r="F3" s="16" t="s">
        <v>2</v>
      </c>
      <c r="G3" s="16"/>
    </row>
    <row r="4" spans="1:7" s="29" customFormat="1" ht="27" customHeight="1" x14ac:dyDescent="0.25">
      <c r="A4" s="267" t="s">
        <v>26</v>
      </c>
      <c r="B4" s="267"/>
      <c r="C4" s="267"/>
      <c r="D4" s="267"/>
      <c r="E4" s="267"/>
      <c r="F4" s="267"/>
      <c r="G4" s="21"/>
    </row>
    <row r="5" spans="1:7" s="29" customFormat="1" ht="23.25" customHeight="1" x14ac:dyDescent="0.25">
      <c r="A5" s="30" t="s">
        <v>5</v>
      </c>
      <c r="B5" s="20" t="s">
        <v>15</v>
      </c>
      <c r="C5" s="19"/>
      <c r="D5" s="1"/>
      <c r="E5" s="17"/>
      <c r="F5" s="3"/>
      <c r="G5" s="3"/>
    </row>
    <row r="6" spans="1:7" s="29" customFormat="1" ht="12.75" customHeight="1" x14ac:dyDescent="0.25">
      <c r="A6" s="15"/>
      <c r="B6" s="5"/>
      <c r="C6" s="6"/>
      <c r="D6" s="14"/>
      <c r="E6" s="13"/>
      <c r="F6" s="11"/>
      <c r="G6" s="11"/>
    </row>
    <row r="7" spans="1:7" s="29" customFormat="1" ht="63.75" customHeight="1" thickBot="1" x14ac:dyDescent="0.3">
      <c r="A7" s="12" t="s">
        <v>6</v>
      </c>
      <c r="B7" s="268" t="s">
        <v>871</v>
      </c>
      <c r="C7" s="268"/>
      <c r="D7" s="268"/>
      <c r="E7" s="268"/>
      <c r="F7" s="269"/>
      <c r="G7" s="11"/>
    </row>
    <row r="8" spans="1:7" s="8" customFormat="1" ht="21" customHeight="1" x14ac:dyDescent="0.2">
      <c r="A8" s="270" t="s">
        <v>9</v>
      </c>
      <c r="B8" s="272" t="s">
        <v>16</v>
      </c>
      <c r="C8" s="274" t="s">
        <v>0</v>
      </c>
      <c r="D8" s="275"/>
      <c r="E8" s="276"/>
      <c r="F8" s="10" t="s">
        <v>4</v>
      </c>
      <c r="G8" s="31"/>
    </row>
    <row r="9" spans="1:7" s="8" customFormat="1" ht="27" customHeight="1" thickBot="1" x14ac:dyDescent="0.25">
      <c r="A9" s="271"/>
      <c r="B9" s="273"/>
      <c r="C9" s="277"/>
      <c r="D9" s="278"/>
      <c r="E9" s="279"/>
      <c r="F9" s="9" t="s">
        <v>11</v>
      </c>
      <c r="G9" s="32"/>
    </row>
    <row r="10" spans="1:7" s="8" customFormat="1" ht="12.75" customHeight="1" thickBot="1" x14ac:dyDescent="0.25">
      <c r="A10" s="33"/>
      <c r="B10" s="33"/>
      <c r="C10" s="33"/>
      <c r="D10" s="34"/>
      <c r="E10" s="35"/>
      <c r="F10" s="36"/>
      <c r="G10" s="37"/>
    </row>
    <row r="11" spans="1:7" ht="24" customHeight="1" x14ac:dyDescent="0.2">
      <c r="A11" s="42"/>
      <c r="B11" s="39"/>
      <c r="C11" s="61"/>
      <c r="D11" s="62"/>
      <c r="E11" s="63"/>
      <c r="F11" s="59"/>
      <c r="G11" s="38"/>
    </row>
    <row r="12" spans="1:7" ht="24" customHeight="1" x14ac:dyDescent="0.2">
      <c r="A12" s="42"/>
      <c r="B12" s="39"/>
      <c r="C12" s="264" t="s">
        <v>25</v>
      </c>
      <c r="D12" s="265"/>
      <c r="E12" s="266"/>
      <c r="F12" s="72"/>
      <c r="G12" s="43"/>
    </row>
    <row r="13" spans="1:7" ht="24" customHeight="1" x14ac:dyDescent="0.2">
      <c r="A13" s="42"/>
      <c r="B13" s="104">
        <v>1</v>
      </c>
      <c r="C13" s="69" t="s">
        <v>744</v>
      </c>
      <c r="D13" s="70"/>
      <c r="E13" s="71"/>
      <c r="F13" s="72"/>
      <c r="G13" s="43"/>
    </row>
    <row r="14" spans="1:7" ht="24" customHeight="1" x14ac:dyDescent="0.2">
      <c r="A14" s="42"/>
      <c r="B14" s="104">
        <v>2</v>
      </c>
      <c r="C14" s="69" t="s">
        <v>745</v>
      </c>
      <c r="D14" s="70"/>
      <c r="E14" s="71"/>
      <c r="F14" s="72"/>
      <c r="G14" s="43"/>
    </row>
    <row r="15" spans="1:7" ht="24" customHeight="1" x14ac:dyDescent="0.2">
      <c r="A15" s="42"/>
      <c r="B15" s="104">
        <v>3</v>
      </c>
      <c r="C15" s="69" t="s">
        <v>31</v>
      </c>
      <c r="D15" s="70"/>
      <c r="E15" s="71"/>
      <c r="F15" s="72"/>
      <c r="G15" s="43"/>
    </row>
    <row r="16" spans="1:7" ht="24" customHeight="1" x14ac:dyDescent="0.2">
      <c r="A16" s="42"/>
      <c r="B16" s="105">
        <v>4</v>
      </c>
      <c r="C16" s="69" t="s">
        <v>32</v>
      </c>
      <c r="D16" s="73"/>
      <c r="E16" s="74"/>
      <c r="F16" s="72"/>
      <c r="G16" s="43"/>
    </row>
    <row r="17" spans="1:7" ht="24" customHeight="1" x14ac:dyDescent="0.2">
      <c r="A17" s="42"/>
      <c r="B17" s="105">
        <v>5</v>
      </c>
      <c r="C17" s="69" t="s">
        <v>28</v>
      </c>
      <c r="D17" s="73"/>
      <c r="E17" s="74"/>
      <c r="F17" s="72"/>
      <c r="G17" s="43"/>
    </row>
    <row r="18" spans="1:7" ht="24" customHeight="1" x14ac:dyDescent="0.2">
      <c r="A18" s="42"/>
      <c r="B18" s="104">
        <v>6</v>
      </c>
      <c r="C18" s="69" t="s">
        <v>33</v>
      </c>
      <c r="D18" s="70"/>
      <c r="E18" s="71"/>
      <c r="F18" s="72"/>
      <c r="G18" s="43"/>
    </row>
    <row r="19" spans="1:7" ht="24" customHeight="1" x14ac:dyDescent="0.2">
      <c r="A19" s="42"/>
      <c r="B19" s="104">
        <v>7</v>
      </c>
      <c r="C19" s="69" t="s">
        <v>34</v>
      </c>
      <c r="D19" s="70"/>
      <c r="E19" s="71"/>
      <c r="F19" s="72"/>
      <c r="G19" s="43"/>
    </row>
    <row r="20" spans="1:7" ht="24" customHeight="1" x14ac:dyDescent="0.2">
      <c r="A20" s="42"/>
      <c r="B20" s="104">
        <v>8</v>
      </c>
      <c r="C20" s="69" t="s">
        <v>119</v>
      </c>
      <c r="D20" s="118"/>
      <c r="E20" s="119"/>
      <c r="F20" s="72"/>
      <c r="G20" s="43"/>
    </row>
    <row r="21" spans="1:7" ht="24" customHeight="1" x14ac:dyDescent="0.2">
      <c r="A21" s="42"/>
      <c r="B21" s="68">
        <v>9</v>
      </c>
      <c r="C21" s="69" t="s">
        <v>35</v>
      </c>
      <c r="D21" s="118"/>
      <c r="E21" s="119"/>
      <c r="F21" s="72"/>
      <c r="G21" s="41"/>
    </row>
    <row r="22" spans="1:7" ht="24" customHeight="1" x14ac:dyDescent="0.2">
      <c r="A22" s="42"/>
      <c r="B22" s="68">
        <v>10</v>
      </c>
      <c r="C22" s="69" t="s">
        <v>36</v>
      </c>
      <c r="D22" s="118"/>
      <c r="E22" s="119"/>
      <c r="F22" s="72"/>
      <c r="G22" s="43"/>
    </row>
    <row r="23" spans="1:7" ht="24" customHeight="1" x14ac:dyDescent="0.2">
      <c r="A23" s="42"/>
      <c r="B23" s="68"/>
      <c r="C23" s="117"/>
      <c r="D23" s="118"/>
      <c r="E23" s="119"/>
      <c r="F23" s="72"/>
      <c r="G23" s="43"/>
    </row>
    <row r="24" spans="1:7" ht="24" customHeight="1" x14ac:dyDescent="0.2">
      <c r="A24" s="42"/>
      <c r="B24" s="68"/>
      <c r="C24" s="117"/>
      <c r="D24" s="118"/>
      <c r="E24" s="119"/>
      <c r="F24" s="72"/>
      <c r="G24" s="43"/>
    </row>
    <row r="25" spans="1:7" ht="30.75" customHeight="1" x14ac:dyDescent="0.2">
      <c r="A25" s="42"/>
      <c r="B25" s="68"/>
      <c r="C25" s="117"/>
      <c r="D25" s="118"/>
      <c r="E25" s="119"/>
      <c r="F25" s="72"/>
      <c r="G25" s="44"/>
    </row>
    <row r="26" spans="1:7" ht="24" customHeight="1" x14ac:dyDescent="0.2">
      <c r="A26" s="42"/>
      <c r="B26" s="68"/>
      <c r="C26" s="117"/>
      <c r="D26" s="118"/>
      <c r="E26" s="119"/>
      <c r="F26" s="72"/>
      <c r="G26" s="44"/>
    </row>
    <row r="27" spans="1:7" ht="24" customHeight="1" x14ac:dyDescent="0.2">
      <c r="A27" s="42"/>
      <c r="B27" s="68"/>
      <c r="C27" s="117"/>
      <c r="D27" s="118"/>
      <c r="E27" s="119"/>
      <c r="F27" s="75"/>
      <c r="G27" s="44"/>
    </row>
    <row r="28" spans="1:7" ht="24" customHeight="1" x14ac:dyDescent="0.2">
      <c r="A28" s="42"/>
      <c r="B28" s="68"/>
      <c r="C28" s="117"/>
      <c r="D28" s="118"/>
      <c r="E28" s="119"/>
      <c r="F28" s="45"/>
      <c r="G28" s="38"/>
    </row>
    <row r="29" spans="1:7" ht="24" customHeight="1" thickBot="1" x14ac:dyDescent="0.25">
      <c r="A29" s="42"/>
      <c r="B29" s="39"/>
      <c r="C29" s="46"/>
      <c r="D29" s="47"/>
      <c r="E29" s="48"/>
      <c r="F29" s="40"/>
      <c r="G29" s="43"/>
    </row>
    <row r="30" spans="1:7" ht="24" customHeight="1" thickBot="1" x14ac:dyDescent="0.25">
      <c r="A30" s="49"/>
      <c r="B30" s="49"/>
      <c r="C30" s="50"/>
      <c r="D30" s="51"/>
      <c r="E30" s="52"/>
      <c r="F30" s="53"/>
      <c r="G30" s="38"/>
    </row>
    <row r="31" spans="1:7" ht="24" customHeight="1" thickBot="1" x14ac:dyDescent="0.25">
      <c r="A31" s="54" t="s">
        <v>17</v>
      </c>
      <c r="B31" s="55"/>
      <c r="C31" s="56"/>
      <c r="D31" s="56"/>
      <c r="E31" s="57"/>
      <c r="F31" s="60">
        <f>SUM(F13:F30)</f>
        <v>0</v>
      </c>
      <c r="G31" s="41"/>
    </row>
    <row r="32" spans="1:7" ht="32.25" customHeight="1" x14ac:dyDescent="0.2">
      <c r="G32" s="43"/>
    </row>
    <row r="33" spans="7:7" ht="8.25" customHeight="1" x14ac:dyDescent="0.2">
      <c r="G33" s="41"/>
    </row>
    <row r="34" spans="7:7" ht="24" customHeight="1" x14ac:dyDescent="0.2">
      <c r="G34" s="58"/>
    </row>
    <row r="36" spans="7:7" ht="27" customHeight="1" x14ac:dyDescent="0.2"/>
  </sheetData>
  <mergeCells count="6">
    <mergeCell ref="C12:E12"/>
    <mergeCell ref="A4:F4"/>
    <mergeCell ref="B7:F7"/>
    <mergeCell ref="A8:A9"/>
    <mergeCell ref="B8:B9"/>
    <mergeCell ref="C8:E9"/>
  </mergeCells>
  <printOptions horizontalCentered="1"/>
  <pageMargins left="0.23622047244094491" right="0.27559055118110237" top="0.15748031496062992" bottom="0.59055118110236227" header="0.15748031496062992" footer="0.31496062992125984"/>
  <pageSetup scale="70" orientation="landscape" r:id="rId1"/>
  <headerFooter alignWithMargins="0">
    <oddFooter>&amp;CPágina &amp;P de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658"/>
  <sheetViews>
    <sheetView view="pageBreakPreview" topLeftCell="A121" zoomScale="70" zoomScaleNormal="100" zoomScaleSheetLayoutView="70" zoomScalePageLayoutView="60" workbookViewId="0">
      <selection activeCell="F19" sqref="F19"/>
    </sheetView>
  </sheetViews>
  <sheetFormatPr baseColWidth="10" defaultRowHeight="15" x14ac:dyDescent="0.25"/>
  <cols>
    <col min="1" max="1" width="14.28515625" style="7" customWidth="1"/>
    <col min="2" max="2" width="22.7109375" style="7" customWidth="1"/>
    <col min="3" max="3" width="64.5703125" style="7" customWidth="1"/>
    <col min="4" max="6" width="14.7109375" style="7" customWidth="1"/>
    <col min="7" max="7" width="43.7109375" style="76" customWidth="1"/>
    <col min="8" max="8" width="32.42578125" style="7" customWidth="1"/>
    <col min="9" max="16384" width="11.42578125" style="7"/>
  </cols>
  <sheetData>
    <row r="1" spans="1:8" ht="38.25" x14ac:dyDescent="0.25">
      <c r="A1" s="26" t="s">
        <v>8</v>
      </c>
      <c r="B1" s="28"/>
      <c r="C1" s="27"/>
      <c r="D1" s="22"/>
      <c r="E1" s="22"/>
      <c r="F1" s="65"/>
      <c r="G1" s="87"/>
      <c r="H1" s="289" t="s">
        <v>873</v>
      </c>
    </row>
    <row r="2" spans="1:8" ht="30" x14ac:dyDescent="0.25">
      <c r="A2" s="24" t="s">
        <v>7</v>
      </c>
      <c r="B2" s="26"/>
      <c r="C2" s="25"/>
      <c r="D2" s="22"/>
      <c r="E2" s="22"/>
      <c r="F2" s="65"/>
      <c r="G2" s="87"/>
      <c r="H2" s="291" t="str">
        <f>'3 Alcantarillas Complementarias'!H2</f>
        <v>PO-009000988-N33-2014</v>
      </c>
    </row>
    <row r="3" spans="1:8" ht="15.75" x14ac:dyDescent="0.25">
      <c r="A3" s="283" t="s">
        <v>874</v>
      </c>
      <c r="B3" s="283"/>
      <c r="C3" s="283"/>
      <c r="D3" s="283"/>
      <c r="E3" s="283"/>
      <c r="F3" s="283"/>
      <c r="G3" s="283"/>
      <c r="H3" s="292"/>
    </row>
    <row r="4" spans="1:8" x14ac:dyDescent="0.25">
      <c r="A4" s="284" t="str">
        <f>'8 Pavimentos'!A4:G4</f>
        <v>EMPRESA</v>
      </c>
      <c r="B4" s="284"/>
      <c r="C4" s="284"/>
      <c r="D4" s="284"/>
      <c r="E4" s="284"/>
      <c r="F4" s="284"/>
      <c r="G4" s="284"/>
      <c r="H4" s="85"/>
    </row>
    <row r="5" spans="1:8" ht="15.75" x14ac:dyDescent="0.25">
      <c r="A5" s="66" t="s">
        <v>5</v>
      </c>
      <c r="B5" s="67" t="s">
        <v>15</v>
      </c>
      <c r="C5" s="19"/>
      <c r="D5" s="18"/>
      <c r="E5" s="17"/>
      <c r="F5" s="19"/>
      <c r="G5" s="84"/>
      <c r="H5" s="83" t="s">
        <v>2</v>
      </c>
    </row>
    <row r="6" spans="1:8" x14ac:dyDescent="0.25">
      <c r="A6" s="15"/>
      <c r="B6" s="14"/>
      <c r="C6" s="14"/>
      <c r="D6" s="14"/>
      <c r="E6" s="13"/>
      <c r="F6" s="19"/>
      <c r="G6" s="82"/>
      <c r="H6" s="81"/>
    </row>
    <row r="7" spans="1:8" ht="53.25" customHeight="1" x14ac:dyDescent="0.25">
      <c r="A7" s="12" t="s">
        <v>6</v>
      </c>
      <c r="B7" s="285" t="str">
        <f>RESUMEN!B7</f>
        <v>“TRABAJOS RELACIONADOS CON LA CONSTRUCCIÓN DE LA INTERCONEXIÓN FERROVIARIA, DE LA LÍNEA “DA” CON LA LÍNEA “DC”, DE LA LÍNEA DURANGO-TORREÓN Y DURANGO-FELIPE PESCADOR, PERTENECIENTE A LA LÍNEA COAHUILA-DURANGO, EN DURANGO, DGO., EN EL QUE SE INCLUYE: VÍAS FÉRREAS, TERRACERÍAS, OBRAS DE DRENAJE, PUENTES Y OBRAS COMPLEMENTARIAS"</v>
      </c>
      <c r="C7" s="288"/>
      <c r="D7" s="288"/>
      <c r="E7" s="288"/>
      <c r="F7" s="288"/>
      <c r="G7" s="288"/>
      <c r="H7" s="81"/>
    </row>
    <row r="8" spans="1:8" x14ac:dyDescent="0.25">
      <c r="A8" s="286" t="s">
        <v>9</v>
      </c>
      <c r="B8" s="286" t="s">
        <v>18</v>
      </c>
      <c r="C8" s="79" t="s">
        <v>0</v>
      </c>
      <c r="D8" s="286" t="s">
        <v>10</v>
      </c>
      <c r="E8" s="286" t="s">
        <v>3</v>
      </c>
      <c r="F8" s="80" t="s">
        <v>1</v>
      </c>
      <c r="G8" s="80"/>
      <c r="H8" s="79" t="s">
        <v>4</v>
      </c>
    </row>
    <row r="9" spans="1:8" ht="28.5" x14ac:dyDescent="0.25">
      <c r="A9" s="287"/>
      <c r="B9" s="287"/>
      <c r="C9" s="78" t="s">
        <v>14</v>
      </c>
      <c r="D9" s="287"/>
      <c r="E9" s="287"/>
      <c r="F9" s="162" t="s">
        <v>12</v>
      </c>
      <c r="G9" s="162" t="s">
        <v>13</v>
      </c>
      <c r="H9" s="64" t="s">
        <v>11</v>
      </c>
    </row>
    <row r="10" spans="1:8" ht="35.25" customHeight="1" x14ac:dyDescent="0.25">
      <c r="A10" s="280" t="s">
        <v>83</v>
      </c>
      <c r="B10" s="281"/>
      <c r="C10" s="281"/>
      <c r="D10" s="281"/>
      <c r="E10" s="281"/>
      <c r="F10" s="281"/>
      <c r="G10" s="281"/>
      <c r="H10" s="282"/>
    </row>
    <row r="11" spans="1:8" ht="20.100000000000001" customHeight="1" x14ac:dyDescent="0.25">
      <c r="A11" s="106"/>
      <c r="B11" s="106"/>
      <c r="C11" s="155" t="s">
        <v>35</v>
      </c>
      <c r="D11" s="300"/>
      <c r="E11" s="152"/>
      <c r="F11" s="300"/>
      <c r="G11" s="152"/>
      <c r="H11" s="300"/>
    </row>
    <row r="12" spans="1:8" ht="20.100000000000001" customHeight="1" x14ac:dyDescent="0.25">
      <c r="A12" s="194"/>
      <c r="B12" s="308"/>
      <c r="C12" s="155" t="s">
        <v>30</v>
      </c>
      <c r="D12" s="187"/>
      <c r="E12" s="152"/>
      <c r="F12" s="187"/>
      <c r="G12" s="152"/>
      <c r="H12" s="187"/>
    </row>
    <row r="13" spans="1:8" ht="20.100000000000001" customHeight="1" x14ac:dyDescent="0.25">
      <c r="A13" s="194"/>
      <c r="B13" s="308"/>
      <c r="C13" s="155" t="s">
        <v>84</v>
      </c>
      <c r="D13" s="187"/>
      <c r="E13" s="152"/>
      <c r="F13" s="187"/>
      <c r="G13" s="152"/>
      <c r="H13" s="187"/>
    </row>
    <row r="14" spans="1:8" ht="20.100000000000001" customHeight="1" x14ac:dyDescent="0.25">
      <c r="A14" s="194"/>
      <c r="B14" s="308"/>
      <c r="C14" s="131" t="s">
        <v>746</v>
      </c>
      <c r="D14" s="183" t="s">
        <v>85</v>
      </c>
      <c r="E14" s="166">
        <v>2.0099999999999998</v>
      </c>
      <c r="F14" s="185"/>
      <c r="G14" s="131"/>
      <c r="H14" s="305"/>
    </row>
    <row r="15" spans="1:8" ht="20.100000000000001" customHeight="1" x14ac:dyDescent="0.25">
      <c r="A15" s="194"/>
      <c r="B15" s="308"/>
      <c r="C15" s="131" t="s">
        <v>747</v>
      </c>
      <c r="D15" s="187"/>
      <c r="E15" s="152"/>
      <c r="F15" s="187"/>
      <c r="G15" s="131"/>
      <c r="H15" s="187"/>
    </row>
    <row r="16" spans="1:8" ht="20.100000000000001" customHeight="1" x14ac:dyDescent="0.25">
      <c r="A16" s="194"/>
      <c r="B16" s="308"/>
      <c r="C16" s="131" t="s">
        <v>748</v>
      </c>
      <c r="D16" s="187"/>
      <c r="E16" s="152"/>
      <c r="F16" s="187"/>
      <c r="G16" s="152"/>
      <c r="H16" s="187"/>
    </row>
    <row r="17" spans="1:8" ht="20.100000000000001" customHeight="1" x14ac:dyDescent="0.25">
      <c r="A17" s="194"/>
      <c r="B17" s="308"/>
      <c r="C17" s="131" t="s">
        <v>749</v>
      </c>
      <c r="D17" s="187"/>
      <c r="E17" s="152"/>
      <c r="F17" s="187"/>
      <c r="G17" s="152"/>
      <c r="H17" s="187"/>
    </row>
    <row r="18" spans="1:8" ht="20.100000000000001" customHeight="1" x14ac:dyDescent="0.25">
      <c r="A18" s="194"/>
      <c r="B18" s="308"/>
      <c r="C18" s="155" t="s">
        <v>84</v>
      </c>
      <c r="D18" s="187"/>
      <c r="E18" s="152"/>
      <c r="F18" s="187"/>
      <c r="G18" s="152"/>
      <c r="H18" s="306"/>
    </row>
    <row r="19" spans="1:8" ht="20.100000000000001" customHeight="1" x14ac:dyDescent="0.25">
      <c r="A19" s="194"/>
      <c r="B19" s="308"/>
      <c r="C19" s="155" t="s">
        <v>86</v>
      </c>
      <c r="D19" s="187"/>
      <c r="E19" s="152"/>
      <c r="F19" s="187"/>
      <c r="G19" s="152"/>
      <c r="H19" s="187"/>
    </row>
    <row r="20" spans="1:8" ht="20.100000000000001" customHeight="1" x14ac:dyDescent="0.25">
      <c r="A20" s="194"/>
      <c r="B20" s="308"/>
      <c r="C20" s="131" t="s">
        <v>754</v>
      </c>
      <c r="D20" s="183" t="s">
        <v>19</v>
      </c>
      <c r="E20" s="168">
        <v>4413.2</v>
      </c>
      <c r="F20" s="185"/>
      <c r="G20" s="169"/>
      <c r="H20" s="305"/>
    </row>
    <row r="21" spans="1:8" ht="20.100000000000001" customHeight="1" x14ac:dyDescent="0.25">
      <c r="A21" s="194"/>
      <c r="B21" s="308"/>
      <c r="C21" s="131" t="s">
        <v>751</v>
      </c>
      <c r="D21" s="187"/>
      <c r="E21" s="152"/>
      <c r="F21" s="187"/>
      <c r="G21" s="152"/>
      <c r="H21" s="187"/>
    </row>
    <row r="22" spans="1:8" ht="20.100000000000001" customHeight="1" x14ac:dyDescent="0.25">
      <c r="A22" s="194"/>
      <c r="B22" s="308"/>
      <c r="C22" s="131" t="s">
        <v>752</v>
      </c>
      <c r="D22" s="187"/>
      <c r="E22" s="152"/>
      <c r="F22" s="187"/>
      <c r="G22" s="152"/>
      <c r="H22" s="187"/>
    </row>
    <row r="23" spans="1:8" ht="20.100000000000001" customHeight="1" x14ac:dyDescent="0.25">
      <c r="A23" s="194"/>
      <c r="B23" s="308"/>
      <c r="C23" s="131" t="s">
        <v>755</v>
      </c>
      <c r="D23" s="187"/>
      <c r="E23" s="152"/>
      <c r="F23" s="187"/>
      <c r="G23" s="152"/>
      <c r="H23" s="187"/>
    </row>
    <row r="24" spans="1:8" ht="20.100000000000001" customHeight="1" x14ac:dyDescent="0.25">
      <c r="A24" s="194"/>
      <c r="B24" s="308"/>
      <c r="C24" s="155" t="s">
        <v>86</v>
      </c>
      <c r="D24" s="187"/>
      <c r="E24" s="152"/>
      <c r="F24" s="187"/>
      <c r="G24" s="152"/>
      <c r="H24" s="306"/>
    </row>
    <row r="25" spans="1:8" ht="20.100000000000001" customHeight="1" x14ac:dyDescent="0.25">
      <c r="A25" s="194"/>
      <c r="B25" s="308"/>
      <c r="C25" s="155" t="s">
        <v>87</v>
      </c>
      <c r="D25" s="187"/>
      <c r="E25" s="152"/>
      <c r="F25" s="187"/>
      <c r="G25" s="152"/>
      <c r="H25" s="187"/>
    </row>
    <row r="26" spans="1:8" ht="20.100000000000001" customHeight="1" x14ac:dyDescent="0.25">
      <c r="A26" s="194"/>
      <c r="B26" s="308"/>
      <c r="C26" s="131" t="s">
        <v>88</v>
      </c>
      <c r="D26" s="183" t="s">
        <v>19</v>
      </c>
      <c r="E26" s="168">
        <v>1399.2</v>
      </c>
      <c r="F26" s="185"/>
      <c r="G26" s="131"/>
      <c r="H26" s="305"/>
    </row>
    <row r="27" spans="1:8" ht="20.100000000000001" customHeight="1" x14ac:dyDescent="0.25">
      <c r="A27" s="194"/>
      <c r="B27" s="308"/>
      <c r="C27" s="131" t="s">
        <v>89</v>
      </c>
      <c r="D27" s="187"/>
      <c r="E27" s="152"/>
      <c r="F27" s="187"/>
      <c r="G27" s="131"/>
      <c r="H27" s="187"/>
    </row>
    <row r="28" spans="1:8" ht="20.100000000000001" customHeight="1" x14ac:dyDescent="0.25">
      <c r="A28" s="194"/>
      <c r="B28" s="308"/>
      <c r="C28" s="131" t="s">
        <v>756</v>
      </c>
      <c r="D28" s="187"/>
      <c r="E28" s="152"/>
      <c r="F28" s="187"/>
      <c r="G28" s="152"/>
      <c r="H28" s="187"/>
    </row>
    <row r="29" spans="1:8" ht="30" customHeight="1" x14ac:dyDescent="0.25">
      <c r="A29" s="194"/>
      <c r="B29" s="308"/>
      <c r="C29" s="131" t="s">
        <v>757</v>
      </c>
      <c r="D29" s="187"/>
      <c r="E29" s="152"/>
      <c r="F29" s="187"/>
      <c r="G29" s="152"/>
      <c r="H29" s="187"/>
    </row>
    <row r="30" spans="1:8" ht="20.100000000000001" customHeight="1" x14ac:dyDescent="0.25">
      <c r="A30" s="194"/>
      <c r="B30" s="308"/>
      <c r="C30" s="155" t="s">
        <v>87</v>
      </c>
      <c r="D30" s="187"/>
      <c r="E30" s="152"/>
      <c r="F30" s="187"/>
      <c r="G30" s="152"/>
      <c r="H30" s="306"/>
    </row>
    <row r="31" spans="1:8" ht="30" customHeight="1" x14ac:dyDescent="0.25">
      <c r="A31" s="194"/>
      <c r="B31" s="308"/>
      <c r="C31" s="155" t="s">
        <v>92</v>
      </c>
      <c r="D31" s="187"/>
      <c r="E31" s="152"/>
      <c r="F31" s="187"/>
      <c r="G31" s="152"/>
      <c r="H31" s="187"/>
    </row>
    <row r="32" spans="1:8" ht="20.100000000000001" customHeight="1" x14ac:dyDescent="0.25">
      <c r="A32" s="194"/>
      <c r="B32" s="194"/>
      <c r="C32" s="131" t="s">
        <v>93</v>
      </c>
      <c r="D32" s="183" t="s">
        <v>19</v>
      </c>
      <c r="E32" s="168">
        <v>1399.2</v>
      </c>
      <c r="F32" s="185"/>
      <c r="G32" s="131"/>
      <c r="H32" s="305"/>
    </row>
    <row r="33" spans="1:8" ht="20.100000000000001" customHeight="1" x14ac:dyDescent="0.25">
      <c r="A33" s="194"/>
      <c r="B33" s="194"/>
      <c r="C33" s="131" t="s">
        <v>94</v>
      </c>
      <c r="D33" s="187"/>
      <c r="E33" s="152"/>
      <c r="F33" s="187"/>
      <c r="G33" s="131"/>
      <c r="H33" s="187"/>
    </row>
    <row r="34" spans="1:8" ht="20.100000000000001" customHeight="1" x14ac:dyDescent="0.25">
      <c r="A34" s="194"/>
      <c r="B34" s="194"/>
      <c r="C34" s="131" t="s">
        <v>761</v>
      </c>
      <c r="D34" s="187"/>
      <c r="E34" s="152"/>
      <c r="F34" s="187"/>
      <c r="G34" s="152"/>
      <c r="H34" s="187"/>
    </row>
    <row r="35" spans="1:8" ht="20.100000000000001" customHeight="1" x14ac:dyDescent="0.25">
      <c r="A35" s="194"/>
      <c r="B35" s="194"/>
      <c r="C35" s="131" t="s">
        <v>762</v>
      </c>
      <c r="D35" s="187"/>
      <c r="E35" s="152"/>
      <c r="F35" s="187"/>
      <c r="G35" s="152"/>
      <c r="H35" s="187"/>
    </row>
    <row r="36" spans="1:8" ht="20.100000000000001" customHeight="1" x14ac:dyDescent="0.25">
      <c r="A36" s="194"/>
      <c r="B36" s="194"/>
      <c r="C36" s="174" t="s">
        <v>105</v>
      </c>
      <c r="D36" s="183" t="s">
        <v>19</v>
      </c>
      <c r="E36" s="168">
        <v>4413.2</v>
      </c>
      <c r="F36" s="185"/>
      <c r="G36" s="169"/>
      <c r="H36" s="305"/>
    </row>
    <row r="37" spans="1:8" ht="20.100000000000001" customHeight="1" x14ac:dyDescent="0.25">
      <c r="A37" s="194"/>
      <c r="B37" s="194"/>
      <c r="C37" s="131" t="s">
        <v>108</v>
      </c>
      <c r="D37" s="183" t="s">
        <v>109</v>
      </c>
      <c r="E37" s="168">
        <v>3689.9</v>
      </c>
      <c r="F37" s="185"/>
      <c r="G37" s="169"/>
      <c r="H37" s="305"/>
    </row>
    <row r="38" spans="1:8" ht="20.100000000000001" customHeight="1" x14ac:dyDescent="0.25">
      <c r="A38" s="194"/>
      <c r="B38" s="194"/>
      <c r="C38" s="131" t="s">
        <v>110</v>
      </c>
      <c r="D38" s="187"/>
      <c r="E38" s="152"/>
      <c r="F38" s="187"/>
      <c r="G38" s="152"/>
      <c r="H38" s="187"/>
    </row>
    <row r="39" spans="1:8" ht="20.100000000000001" customHeight="1" x14ac:dyDescent="0.25">
      <c r="A39" s="194"/>
      <c r="B39" s="194"/>
      <c r="C39" s="131" t="s">
        <v>111</v>
      </c>
      <c r="D39" s="187"/>
      <c r="E39" s="152"/>
      <c r="F39" s="187"/>
      <c r="G39" s="152"/>
      <c r="H39" s="187"/>
    </row>
    <row r="40" spans="1:8" ht="20.100000000000001" customHeight="1" x14ac:dyDescent="0.25">
      <c r="A40" s="194"/>
      <c r="B40" s="194"/>
      <c r="C40" s="307"/>
      <c r="D40" s="189"/>
      <c r="E40" s="302"/>
      <c r="F40" s="191"/>
      <c r="G40" s="303" t="s">
        <v>23</v>
      </c>
      <c r="H40" s="304">
        <f>SUM(H11:H38)</f>
        <v>0</v>
      </c>
    </row>
    <row r="41" spans="1:8" ht="30" customHeight="1" x14ac:dyDescent="0.25">
      <c r="A41" s="301"/>
      <c r="B41" s="301"/>
      <c r="C41" s="155" t="s">
        <v>30</v>
      </c>
      <c r="D41" s="301"/>
      <c r="F41" s="301"/>
      <c r="G41" s="7"/>
      <c r="H41" s="301"/>
    </row>
    <row r="42" spans="1:8" ht="20.100000000000001" customHeight="1" x14ac:dyDescent="0.25">
      <c r="A42" s="301"/>
      <c r="B42" s="301"/>
      <c r="C42" s="155" t="s">
        <v>112</v>
      </c>
      <c r="D42" s="187"/>
      <c r="E42" s="152"/>
      <c r="F42" s="187"/>
      <c r="G42" s="152"/>
      <c r="H42" s="187"/>
    </row>
    <row r="43" spans="1:8" ht="20.100000000000001" customHeight="1" x14ac:dyDescent="0.25">
      <c r="A43" s="301"/>
      <c r="B43" s="301"/>
      <c r="C43" s="174" t="s">
        <v>113</v>
      </c>
      <c r="D43" s="183" t="s">
        <v>76</v>
      </c>
      <c r="E43" s="166">
        <v>30</v>
      </c>
      <c r="F43" s="185"/>
      <c r="G43" s="131"/>
      <c r="H43" s="305"/>
    </row>
    <row r="44" spans="1:8" ht="20.100000000000001" customHeight="1" x14ac:dyDescent="0.25">
      <c r="A44" s="301"/>
      <c r="B44" s="301"/>
      <c r="C44" s="152"/>
      <c r="D44" s="187"/>
      <c r="E44" s="152"/>
      <c r="F44" s="187"/>
      <c r="G44" s="131"/>
      <c r="H44" s="187"/>
    </row>
    <row r="45" spans="1:8" ht="20.100000000000001" customHeight="1" x14ac:dyDescent="0.25">
      <c r="A45" s="301"/>
      <c r="B45" s="301"/>
      <c r="C45" s="131" t="s">
        <v>114</v>
      </c>
      <c r="D45" s="183" t="s">
        <v>19</v>
      </c>
      <c r="E45" s="166">
        <v>30</v>
      </c>
      <c r="F45" s="185"/>
      <c r="G45" s="131"/>
      <c r="H45" s="305"/>
    </row>
    <row r="46" spans="1:8" ht="20.100000000000001" customHeight="1" x14ac:dyDescent="0.25">
      <c r="A46" s="301"/>
      <c r="B46" s="301"/>
      <c r="C46" s="131" t="s">
        <v>115</v>
      </c>
      <c r="D46" s="187"/>
      <c r="E46" s="152"/>
      <c r="F46" s="187"/>
      <c r="G46" s="131"/>
      <c r="H46" s="187"/>
    </row>
    <row r="47" spans="1:8" ht="20.100000000000001" customHeight="1" x14ac:dyDescent="0.25">
      <c r="A47" s="301"/>
      <c r="B47" s="301"/>
      <c r="C47" s="131" t="s">
        <v>116</v>
      </c>
      <c r="D47" s="187"/>
      <c r="E47" s="152"/>
      <c r="F47" s="187"/>
      <c r="G47" s="152"/>
      <c r="H47" s="187"/>
    </row>
    <row r="48" spans="1:8" ht="30" customHeight="1" x14ac:dyDescent="0.25">
      <c r="A48" s="301"/>
      <c r="B48" s="301"/>
      <c r="C48" s="131" t="s">
        <v>117</v>
      </c>
      <c r="D48" s="187"/>
      <c r="E48" s="152"/>
      <c r="F48" s="187"/>
      <c r="G48" s="152"/>
      <c r="H48" s="187"/>
    </row>
    <row r="49" spans="1:8" ht="20.100000000000001" customHeight="1" x14ac:dyDescent="0.25">
      <c r="A49" s="301"/>
      <c r="B49" s="301"/>
      <c r="C49" s="131" t="s">
        <v>118</v>
      </c>
      <c r="D49" s="187"/>
      <c r="E49" s="152"/>
      <c r="F49" s="187"/>
      <c r="G49" s="152"/>
      <c r="H49" s="187"/>
    </row>
    <row r="50" spans="1:8" ht="20.100000000000001" customHeight="1" x14ac:dyDescent="0.25">
      <c r="A50" s="301"/>
      <c r="B50" s="301"/>
      <c r="C50" s="155" t="s">
        <v>112</v>
      </c>
      <c r="D50" s="187"/>
      <c r="E50" s="152"/>
      <c r="F50" s="187"/>
      <c r="G50" s="152"/>
      <c r="H50" s="306"/>
    </row>
    <row r="51" spans="1:8" ht="20.100000000000001" customHeight="1" x14ac:dyDescent="0.25">
      <c r="A51" s="301"/>
      <c r="B51" s="301"/>
      <c r="C51" s="155" t="s">
        <v>119</v>
      </c>
      <c r="D51" s="187"/>
      <c r="E51" s="152"/>
      <c r="F51" s="187"/>
      <c r="G51" s="152"/>
      <c r="H51" s="187"/>
    </row>
    <row r="52" spans="1:8" ht="30" customHeight="1" x14ac:dyDescent="0.25">
      <c r="A52" s="301"/>
      <c r="B52" s="301"/>
      <c r="C52" s="155" t="s">
        <v>120</v>
      </c>
      <c r="D52" s="187"/>
      <c r="E52" s="152"/>
      <c r="F52" s="187"/>
      <c r="G52" s="152"/>
      <c r="H52" s="187"/>
    </row>
    <row r="53" spans="1:8" ht="20.100000000000001" customHeight="1" x14ac:dyDescent="0.25">
      <c r="A53" s="301"/>
      <c r="B53" s="301"/>
      <c r="C53" s="131" t="s">
        <v>121</v>
      </c>
      <c r="D53" s="183" t="s">
        <v>19</v>
      </c>
      <c r="E53" s="168">
        <v>2942.5</v>
      </c>
      <c r="F53" s="185"/>
      <c r="G53" s="131"/>
      <c r="H53" s="305"/>
    </row>
    <row r="54" spans="1:8" ht="20.100000000000001" customHeight="1" x14ac:dyDescent="0.25">
      <c r="A54" s="301"/>
      <c r="B54" s="301"/>
      <c r="C54" s="131" t="s">
        <v>122</v>
      </c>
      <c r="D54" s="187"/>
      <c r="E54" s="152"/>
      <c r="F54" s="187"/>
      <c r="G54" s="131"/>
      <c r="H54" s="187"/>
    </row>
    <row r="55" spans="1:8" ht="20.100000000000001" customHeight="1" x14ac:dyDescent="0.25">
      <c r="A55" s="301"/>
      <c r="B55" s="301"/>
      <c r="C55" s="131" t="s">
        <v>857</v>
      </c>
      <c r="D55" s="187"/>
      <c r="E55" s="152"/>
      <c r="F55" s="187"/>
      <c r="G55" s="152"/>
      <c r="H55" s="187"/>
    </row>
    <row r="56" spans="1:8" ht="20.100000000000001" customHeight="1" x14ac:dyDescent="0.25">
      <c r="A56" s="301"/>
      <c r="B56" s="301"/>
      <c r="C56" s="131" t="s">
        <v>858</v>
      </c>
      <c r="D56" s="187"/>
      <c r="E56" s="152"/>
      <c r="F56" s="187"/>
      <c r="G56" s="152"/>
      <c r="H56" s="187"/>
    </row>
    <row r="57" spans="1:8" ht="20.100000000000001" customHeight="1" x14ac:dyDescent="0.25">
      <c r="A57" s="301"/>
      <c r="B57" s="301"/>
      <c r="C57" s="155" t="s">
        <v>120</v>
      </c>
      <c r="D57" s="187"/>
      <c r="E57" s="152"/>
      <c r="F57" s="187"/>
      <c r="G57" s="152"/>
      <c r="H57" s="306"/>
    </row>
    <row r="58" spans="1:8" ht="20.100000000000001" customHeight="1" x14ac:dyDescent="0.25">
      <c r="A58" s="301"/>
      <c r="B58" s="301"/>
      <c r="C58" s="155" t="s">
        <v>123</v>
      </c>
      <c r="D58" s="187"/>
      <c r="E58" s="152"/>
      <c r="F58" s="187"/>
      <c r="G58" s="152"/>
      <c r="H58" s="187"/>
    </row>
    <row r="59" spans="1:8" ht="30" customHeight="1" x14ac:dyDescent="0.25">
      <c r="A59" s="301"/>
      <c r="B59" s="301"/>
      <c r="C59" s="131" t="s">
        <v>124</v>
      </c>
      <c r="D59" s="183" t="s">
        <v>125</v>
      </c>
      <c r="E59" s="168">
        <v>12707</v>
      </c>
      <c r="F59" s="185"/>
      <c r="G59" s="169"/>
      <c r="H59" s="305"/>
    </row>
    <row r="60" spans="1:8" ht="20.100000000000001" customHeight="1" x14ac:dyDescent="0.25">
      <c r="A60" s="301"/>
      <c r="B60" s="301"/>
      <c r="C60" s="131" t="s">
        <v>126</v>
      </c>
      <c r="D60" s="187"/>
      <c r="E60" s="152"/>
      <c r="F60" s="187"/>
      <c r="G60" s="152"/>
      <c r="H60" s="187"/>
    </row>
    <row r="61" spans="1:8" ht="20.100000000000001" customHeight="1" x14ac:dyDescent="0.25">
      <c r="A61" s="301"/>
      <c r="B61" s="301"/>
      <c r="C61" s="155" t="s">
        <v>123</v>
      </c>
      <c r="D61" s="187"/>
      <c r="E61" s="152"/>
      <c r="F61" s="187"/>
      <c r="G61" s="152"/>
      <c r="H61" s="306"/>
    </row>
    <row r="62" spans="1:8" ht="20.100000000000001" customHeight="1" x14ac:dyDescent="0.25">
      <c r="A62" s="301"/>
      <c r="B62" s="301"/>
      <c r="C62" s="155" t="s">
        <v>127</v>
      </c>
      <c r="D62" s="187"/>
      <c r="E62" s="152"/>
      <c r="F62" s="187"/>
      <c r="G62" s="152"/>
      <c r="H62" s="187"/>
    </row>
    <row r="63" spans="1:8" ht="30" customHeight="1" x14ac:dyDescent="0.25">
      <c r="A63" s="301"/>
      <c r="B63" s="301"/>
      <c r="C63" s="174" t="s">
        <v>128</v>
      </c>
      <c r="D63" s="183" t="s">
        <v>125</v>
      </c>
      <c r="E63" s="168">
        <v>12707</v>
      </c>
      <c r="F63" s="185"/>
      <c r="G63" s="169"/>
      <c r="H63" s="305"/>
    </row>
    <row r="64" spans="1:8" ht="20.100000000000001" customHeight="1" x14ac:dyDescent="0.25">
      <c r="A64" s="301"/>
      <c r="B64" s="301"/>
      <c r="C64" s="155" t="s">
        <v>127</v>
      </c>
      <c r="D64" s="187"/>
      <c r="E64" s="152"/>
      <c r="F64" s="187"/>
      <c r="G64" s="152"/>
      <c r="H64" s="306"/>
    </row>
    <row r="65" spans="1:8" ht="20.100000000000001" customHeight="1" x14ac:dyDescent="0.25">
      <c r="A65" s="301"/>
      <c r="B65" s="301"/>
      <c r="C65" s="177" t="s">
        <v>129</v>
      </c>
      <c r="D65" s="187"/>
      <c r="E65" s="152"/>
      <c r="F65" s="187"/>
      <c r="G65" s="152"/>
      <c r="H65" s="187"/>
    </row>
    <row r="66" spans="1:8" ht="30" customHeight="1" x14ac:dyDescent="0.25">
      <c r="A66" s="301"/>
      <c r="B66" s="301"/>
      <c r="C66" s="177" t="s">
        <v>130</v>
      </c>
      <c r="D66" s="187"/>
      <c r="E66" s="152"/>
      <c r="F66" s="187"/>
      <c r="G66" s="152"/>
      <c r="H66" s="187"/>
    </row>
    <row r="67" spans="1:8" ht="20.100000000000001" customHeight="1" x14ac:dyDescent="0.25">
      <c r="A67" s="301"/>
      <c r="B67" s="301"/>
      <c r="C67" s="174" t="s">
        <v>131</v>
      </c>
      <c r="D67" s="183" t="s">
        <v>132</v>
      </c>
      <c r="E67" s="168">
        <v>1287</v>
      </c>
      <c r="F67" s="185"/>
      <c r="G67" s="131"/>
      <c r="H67" s="305"/>
    </row>
    <row r="68" spans="1:8" ht="20.100000000000001" customHeight="1" x14ac:dyDescent="0.25">
      <c r="A68" s="301"/>
      <c r="B68" s="301"/>
      <c r="C68" s="152"/>
      <c r="D68" s="187"/>
      <c r="E68" s="152"/>
      <c r="F68" s="187"/>
      <c r="G68" s="131"/>
      <c r="H68" s="187"/>
    </row>
    <row r="69" spans="1:8" ht="20.100000000000001" customHeight="1" x14ac:dyDescent="0.25">
      <c r="A69" s="301"/>
      <c r="B69" s="301"/>
      <c r="D69" s="301"/>
      <c r="F69" s="301"/>
      <c r="G69" s="7"/>
      <c r="H69" s="301"/>
    </row>
    <row r="70" spans="1:8" ht="30" customHeight="1" x14ac:dyDescent="0.25">
      <c r="A70" s="301"/>
      <c r="B70" s="301"/>
      <c r="D70" s="301"/>
      <c r="F70" s="301"/>
      <c r="G70" s="7"/>
      <c r="H70" s="301"/>
    </row>
    <row r="71" spans="1:8" ht="20.100000000000001" customHeight="1" x14ac:dyDescent="0.25">
      <c r="A71" s="301"/>
      <c r="B71" s="301"/>
      <c r="D71" s="301"/>
      <c r="F71" s="301"/>
      <c r="G71" s="303" t="s">
        <v>23</v>
      </c>
      <c r="H71" s="304">
        <f>SUM(H41:H70)</f>
        <v>0</v>
      </c>
    </row>
    <row r="72" spans="1:8" ht="20.100000000000001" customHeight="1" x14ac:dyDescent="0.25">
      <c r="A72" s="301"/>
      <c r="B72" s="301"/>
      <c r="D72" s="301"/>
      <c r="F72" s="301"/>
      <c r="G72" s="303" t="s">
        <v>24</v>
      </c>
      <c r="H72" s="304">
        <f>H71+H40</f>
        <v>0</v>
      </c>
    </row>
    <row r="73" spans="1:8" ht="20.100000000000001" customHeight="1" x14ac:dyDescent="0.25">
      <c r="A73" s="301"/>
      <c r="B73" s="301"/>
      <c r="C73" s="177" t="s">
        <v>129</v>
      </c>
      <c r="D73" s="301"/>
      <c r="F73" s="301"/>
      <c r="G73" s="7"/>
      <c r="H73" s="301"/>
    </row>
    <row r="74" spans="1:8" ht="20.100000000000001" customHeight="1" x14ac:dyDescent="0.25">
      <c r="A74" s="301"/>
      <c r="B74" s="301"/>
      <c r="C74" s="177" t="s">
        <v>130</v>
      </c>
      <c r="D74" s="301"/>
      <c r="F74" s="301"/>
      <c r="G74" s="7"/>
      <c r="H74" s="301"/>
    </row>
    <row r="75" spans="1:8" ht="20.100000000000001" customHeight="1" x14ac:dyDescent="0.25">
      <c r="A75" s="301"/>
      <c r="B75" s="301"/>
      <c r="C75" s="155" t="s">
        <v>119</v>
      </c>
      <c r="D75" s="301"/>
      <c r="F75" s="301"/>
      <c r="G75" s="7"/>
      <c r="H75" s="301"/>
    </row>
    <row r="76" spans="1:8" ht="20.100000000000001" customHeight="1" x14ac:dyDescent="0.25">
      <c r="A76" s="301"/>
      <c r="B76" s="301"/>
      <c r="C76" s="155" t="s">
        <v>133</v>
      </c>
      <c r="D76" s="301"/>
      <c r="F76" s="301"/>
      <c r="G76" s="7"/>
      <c r="H76" s="301"/>
    </row>
    <row r="77" spans="1:8" ht="20.100000000000001" customHeight="1" x14ac:dyDescent="0.25">
      <c r="A77" s="301"/>
      <c r="B77" s="301"/>
      <c r="C77" s="131" t="s">
        <v>134</v>
      </c>
      <c r="D77" s="183" t="s">
        <v>76</v>
      </c>
      <c r="E77" s="168">
        <v>1702</v>
      </c>
      <c r="F77" s="185"/>
      <c r="G77" s="169"/>
      <c r="H77" s="305"/>
    </row>
    <row r="78" spans="1:8" ht="20.100000000000001" customHeight="1" x14ac:dyDescent="0.25">
      <c r="A78" s="301"/>
      <c r="B78" s="301"/>
      <c r="C78" s="131" t="s">
        <v>135</v>
      </c>
      <c r="D78" s="187"/>
      <c r="E78" s="152"/>
      <c r="F78" s="187"/>
      <c r="G78" s="152"/>
      <c r="H78" s="187"/>
    </row>
    <row r="79" spans="1:8" ht="20.100000000000001" customHeight="1" x14ac:dyDescent="0.25">
      <c r="A79" s="301"/>
      <c r="B79" s="301"/>
      <c r="C79" s="131" t="s">
        <v>136</v>
      </c>
      <c r="D79" s="187"/>
      <c r="E79" s="152"/>
      <c r="F79" s="187"/>
      <c r="G79" s="152"/>
      <c r="H79" s="187"/>
    </row>
    <row r="80" spans="1:8" ht="20.100000000000001" customHeight="1" x14ac:dyDescent="0.25">
      <c r="A80" s="301"/>
      <c r="B80" s="301"/>
      <c r="C80" s="131" t="s">
        <v>134</v>
      </c>
      <c r="D80" s="183" t="s">
        <v>27</v>
      </c>
      <c r="E80" s="168">
        <v>3344</v>
      </c>
      <c r="F80" s="185"/>
      <c r="G80" s="169"/>
      <c r="H80" s="305"/>
    </row>
    <row r="81" spans="1:8" ht="20.100000000000001" customHeight="1" x14ac:dyDescent="0.25">
      <c r="A81" s="301"/>
      <c r="B81" s="301"/>
      <c r="C81" s="131" t="s">
        <v>137</v>
      </c>
      <c r="D81" s="187"/>
      <c r="E81" s="152"/>
      <c r="F81" s="187"/>
      <c r="G81" s="152"/>
      <c r="H81" s="187"/>
    </row>
    <row r="82" spans="1:8" ht="20.100000000000001" customHeight="1" x14ac:dyDescent="0.25">
      <c r="A82" s="301"/>
      <c r="B82" s="301"/>
      <c r="C82" s="131" t="s">
        <v>138</v>
      </c>
      <c r="D82" s="187"/>
      <c r="E82" s="152"/>
      <c r="F82" s="187"/>
      <c r="G82" s="152"/>
      <c r="H82" s="187"/>
    </row>
    <row r="83" spans="1:8" ht="20.100000000000001" customHeight="1" x14ac:dyDescent="0.25">
      <c r="A83" s="301"/>
      <c r="B83" s="301"/>
      <c r="C83" s="131" t="s">
        <v>139</v>
      </c>
      <c r="D83" s="183" t="s">
        <v>20</v>
      </c>
      <c r="E83" s="166">
        <v>111</v>
      </c>
      <c r="F83" s="185"/>
      <c r="G83" s="169"/>
      <c r="H83" s="305"/>
    </row>
    <row r="84" spans="1:8" ht="20.100000000000001" customHeight="1" x14ac:dyDescent="0.25">
      <c r="A84" s="301"/>
      <c r="B84" s="301"/>
      <c r="C84" s="131" t="s">
        <v>140</v>
      </c>
      <c r="D84" s="187"/>
      <c r="E84" s="152"/>
      <c r="F84" s="187"/>
      <c r="G84" s="152"/>
      <c r="H84" s="187"/>
    </row>
    <row r="85" spans="1:8" ht="30" customHeight="1" x14ac:dyDescent="0.25">
      <c r="A85" s="301"/>
      <c r="B85" s="301"/>
      <c r="C85" s="131" t="s">
        <v>141</v>
      </c>
      <c r="D85" s="183" t="s">
        <v>20</v>
      </c>
      <c r="E85" s="166">
        <v>56</v>
      </c>
      <c r="F85" s="185"/>
      <c r="G85" s="169"/>
      <c r="H85" s="305"/>
    </row>
    <row r="86" spans="1:8" ht="20.100000000000001" customHeight="1" x14ac:dyDescent="0.25">
      <c r="A86" s="301"/>
      <c r="B86" s="301"/>
      <c r="C86" s="131" t="s">
        <v>142</v>
      </c>
      <c r="D86" s="187"/>
      <c r="E86" s="152"/>
      <c r="F86" s="187"/>
      <c r="G86" s="152"/>
      <c r="H86" s="187"/>
    </row>
    <row r="87" spans="1:8" ht="20.100000000000001" customHeight="1" x14ac:dyDescent="0.25">
      <c r="A87" s="301"/>
      <c r="B87" s="301"/>
      <c r="C87" s="131" t="s">
        <v>143</v>
      </c>
      <c r="D87" s="187"/>
      <c r="E87" s="152"/>
      <c r="F87" s="187"/>
      <c r="G87" s="152"/>
      <c r="H87" s="187"/>
    </row>
    <row r="88" spans="1:8" ht="20.100000000000001" customHeight="1" x14ac:dyDescent="0.25">
      <c r="A88" s="301"/>
      <c r="B88" s="301"/>
      <c r="C88" s="131" t="s">
        <v>144</v>
      </c>
      <c r="D88" s="183" t="s">
        <v>20</v>
      </c>
      <c r="E88" s="166">
        <v>4</v>
      </c>
      <c r="F88" s="185"/>
      <c r="G88" s="131"/>
      <c r="H88" s="305"/>
    </row>
    <row r="89" spans="1:8" ht="30" customHeight="1" x14ac:dyDescent="0.25">
      <c r="A89" s="301"/>
      <c r="B89" s="301"/>
      <c r="C89" s="131" t="s">
        <v>145</v>
      </c>
      <c r="D89" s="187"/>
      <c r="E89" s="152"/>
      <c r="F89" s="187"/>
      <c r="G89" s="131"/>
      <c r="H89" s="187"/>
    </row>
    <row r="90" spans="1:8" ht="20.100000000000001" customHeight="1" x14ac:dyDescent="0.25">
      <c r="A90" s="301"/>
      <c r="B90" s="301"/>
      <c r="C90" s="131" t="s">
        <v>146</v>
      </c>
      <c r="D90" s="183" t="s">
        <v>20</v>
      </c>
      <c r="E90" s="166">
        <v>2</v>
      </c>
      <c r="F90" s="185"/>
      <c r="G90" s="131"/>
      <c r="H90" s="305"/>
    </row>
    <row r="91" spans="1:8" ht="20.100000000000001" customHeight="1" x14ac:dyDescent="0.25">
      <c r="A91" s="301"/>
      <c r="B91" s="301"/>
      <c r="C91" s="131" t="s">
        <v>147</v>
      </c>
      <c r="D91" s="187"/>
      <c r="E91" s="152"/>
      <c r="F91" s="187"/>
      <c r="G91" s="131"/>
      <c r="H91" s="187"/>
    </row>
    <row r="92" spans="1:8" ht="20.100000000000001" customHeight="1" x14ac:dyDescent="0.25">
      <c r="A92" s="301"/>
      <c r="B92" s="301"/>
      <c r="C92" s="131" t="s">
        <v>148</v>
      </c>
      <c r="D92" s="183" t="s">
        <v>20</v>
      </c>
      <c r="E92" s="166">
        <v>2</v>
      </c>
      <c r="F92" s="185"/>
      <c r="G92" s="131"/>
      <c r="H92" s="305"/>
    </row>
    <row r="93" spans="1:8" ht="20.100000000000001" customHeight="1" x14ac:dyDescent="0.25">
      <c r="A93" s="301"/>
      <c r="B93" s="301"/>
      <c r="C93" s="131" t="s">
        <v>149</v>
      </c>
      <c r="D93" s="187"/>
      <c r="E93" s="152"/>
      <c r="F93" s="187"/>
      <c r="G93" s="131"/>
      <c r="H93" s="187"/>
    </row>
    <row r="94" spans="1:8" ht="20.100000000000001" customHeight="1" x14ac:dyDescent="0.25">
      <c r="A94" s="301"/>
      <c r="B94" s="301"/>
      <c r="C94" s="131" t="s">
        <v>150</v>
      </c>
      <c r="D94" s="183" t="s">
        <v>20</v>
      </c>
      <c r="E94" s="166">
        <v>4</v>
      </c>
      <c r="F94" s="185"/>
      <c r="G94" s="131"/>
      <c r="H94" s="305"/>
    </row>
    <row r="95" spans="1:8" ht="20.100000000000001" customHeight="1" x14ac:dyDescent="0.25">
      <c r="A95" s="301"/>
      <c r="B95" s="301"/>
      <c r="C95" s="131" t="s">
        <v>151</v>
      </c>
      <c r="D95" s="187"/>
      <c r="E95" s="152"/>
      <c r="F95" s="187"/>
      <c r="G95" s="131"/>
      <c r="H95" s="187"/>
    </row>
    <row r="96" spans="1:8" ht="20.100000000000001" customHeight="1" x14ac:dyDescent="0.25">
      <c r="A96" s="301"/>
      <c r="B96" s="301"/>
      <c r="C96" s="131" t="s">
        <v>152</v>
      </c>
      <c r="D96" s="183" t="s">
        <v>20</v>
      </c>
      <c r="E96" s="166">
        <v>4</v>
      </c>
      <c r="F96" s="185"/>
      <c r="G96" s="131"/>
      <c r="H96" s="305"/>
    </row>
    <row r="97" spans="1:8" ht="20.100000000000001" customHeight="1" x14ac:dyDescent="0.25">
      <c r="A97" s="301"/>
      <c r="B97" s="301"/>
      <c r="C97" s="131" t="s">
        <v>153</v>
      </c>
      <c r="D97" s="187"/>
      <c r="E97" s="152"/>
      <c r="F97" s="187"/>
      <c r="G97" s="131"/>
      <c r="H97" s="187"/>
    </row>
    <row r="98" spans="1:8" ht="20.100000000000001" customHeight="1" x14ac:dyDescent="0.25">
      <c r="A98" s="301"/>
      <c r="B98" s="301"/>
      <c r="C98" s="131" t="s">
        <v>154</v>
      </c>
      <c r="D98" s="183" t="s">
        <v>20</v>
      </c>
      <c r="E98" s="166">
        <v>4</v>
      </c>
      <c r="F98" s="185"/>
      <c r="G98" s="131"/>
      <c r="H98" s="305"/>
    </row>
    <row r="99" spans="1:8" ht="20.100000000000001" customHeight="1" x14ac:dyDescent="0.25">
      <c r="A99" s="301"/>
      <c r="B99" s="301"/>
      <c r="C99" s="131" t="s">
        <v>155</v>
      </c>
      <c r="D99" s="187"/>
      <c r="E99" s="152"/>
      <c r="F99" s="187"/>
      <c r="G99" s="131"/>
      <c r="H99" s="187"/>
    </row>
    <row r="100" spans="1:8" ht="20.100000000000001" customHeight="1" x14ac:dyDescent="0.25">
      <c r="A100" s="301"/>
      <c r="B100" s="301"/>
      <c r="C100" s="131" t="s">
        <v>156</v>
      </c>
      <c r="D100" s="183" t="s">
        <v>20</v>
      </c>
      <c r="E100" s="166">
        <v>10</v>
      </c>
      <c r="F100" s="185"/>
      <c r="G100" s="131"/>
      <c r="H100" s="305"/>
    </row>
    <row r="101" spans="1:8" ht="20.100000000000001" customHeight="1" x14ac:dyDescent="0.25">
      <c r="A101" s="301"/>
      <c r="B101" s="301"/>
      <c r="C101" s="131" t="s">
        <v>157</v>
      </c>
      <c r="D101" s="187"/>
      <c r="E101" s="152"/>
      <c r="F101" s="187"/>
      <c r="G101" s="131"/>
      <c r="H101" s="187"/>
    </row>
    <row r="102" spans="1:8" ht="20.100000000000001" customHeight="1" x14ac:dyDescent="0.25">
      <c r="A102" s="301"/>
      <c r="B102" s="301"/>
      <c r="C102" s="131" t="s">
        <v>158</v>
      </c>
      <c r="D102" s="183" t="s">
        <v>20</v>
      </c>
      <c r="E102" s="166">
        <v>8</v>
      </c>
      <c r="F102" s="185"/>
      <c r="G102" s="131"/>
      <c r="H102" s="305"/>
    </row>
    <row r="103" spans="1:8" ht="30" customHeight="1" x14ac:dyDescent="0.25">
      <c r="A103" s="301"/>
      <c r="B103" s="301"/>
      <c r="C103" s="131" t="s">
        <v>159</v>
      </c>
      <c r="D103" s="187"/>
      <c r="E103" s="152"/>
      <c r="F103" s="187"/>
      <c r="G103" s="131"/>
      <c r="H103" s="187"/>
    </row>
    <row r="104" spans="1:8" ht="20.100000000000001" customHeight="1" x14ac:dyDescent="0.25">
      <c r="A104" s="301"/>
      <c r="B104" s="301"/>
      <c r="D104" s="301"/>
      <c r="F104" s="301"/>
      <c r="H104" s="301"/>
    </row>
    <row r="105" spans="1:8" ht="20.100000000000001" customHeight="1" x14ac:dyDescent="0.25">
      <c r="A105" s="301"/>
      <c r="B105" s="301"/>
      <c r="D105" s="301"/>
      <c r="F105" s="301"/>
      <c r="G105" s="303" t="s">
        <v>23</v>
      </c>
      <c r="H105" s="304">
        <f>SUM(H75:H104)</f>
        <v>0</v>
      </c>
    </row>
    <row r="106" spans="1:8" ht="20.100000000000001" customHeight="1" x14ac:dyDescent="0.25">
      <c r="A106" s="301"/>
      <c r="B106" s="301"/>
      <c r="D106" s="301"/>
      <c r="F106" s="301"/>
      <c r="G106" s="303" t="s">
        <v>24</v>
      </c>
      <c r="H106" s="304">
        <f>H105+H72</f>
        <v>0</v>
      </c>
    </row>
    <row r="107" spans="1:8" ht="20.100000000000001" customHeight="1" x14ac:dyDescent="0.25">
      <c r="A107" s="301"/>
      <c r="B107" s="301"/>
      <c r="C107" s="131" t="s">
        <v>158</v>
      </c>
      <c r="D107" s="183" t="s">
        <v>20</v>
      </c>
      <c r="E107" s="166">
        <v>6</v>
      </c>
      <c r="F107" s="185"/>
      <c r="G107" s="131"/>
      <c r="H107" s="305"/>
    </row>
    <row r="108" spans="1:8" ht="20.100000000000001" customHeight="1" x14ac:dyDescent="0.25">
      <c r="A108" s="301"/>
      <c r="B108" s="301"/>
      <c r="C108" s="131" t="s">
        <v>160</v>
      </c>
      <c r="D108" s="187"/>
      <c r="E108" s="152"/>
      <c r="F108" s="187"/>
      <c r="G108" s="131"/>
      <c r="H108" s="187"/>
    </row>
    <row r="109" spans="1:8" ht="20.100000000000001" customHeight="1" x14ac:dyDescent="0.25">
      <c r="A109" s="301"/>
      <c r="B109" s="301"/>
      <c r="C109" s="131" t="s">
        <v>161</v>
      </c>
      <c r="D109" s="187"/>
      <c r="E109" s="152"/>
      <c r="F109" s="187"/>
      <c r="G109" s="152"/>
      <c r="H109" s="187"/>
    </row>
    <row r="110" spans="1:8" ht="20.100000000000001" customHeight="1" x14ac:dyDescent="0.25">
      <c r="A110" s="301"/>
      <c r="B110" s="301"/>
      <c r="C110" s="131" t="s">
        <v>162</v>
      </c>
      <c r="D110" s="183" t="s">
        <v>20</v>
      </c>
      <c r="E110" s="166">
        <v>130</v>
      </c>
      <c r="F110" s="185"/>
      <c r="G110" s="131"/>
      <c r="H110" s="305"/>
    </row>
    <row r="111" spans="1:8" ht="20.100000000000001" customHeight="1" x14ac:dyDescent="0.25">
      <c r="A111" s="301"/>
      <c r="B111" s="301"/>
      <c r="C111" s="131" t="s">
        <v>163</v>
      </c>
      <c r="D111" s="187"/>
      <c r="E111" s="152"/>
      <c r="F111" s="187"/>
      <c r="G111" s="131"/>
      <c r="H111" s="187"/>
    </row>
    <row r="112" spans="1:8" ht="20.100000000000001" customHeight="1" x14ac:dyDescent="0.25">
      <c r="A112" s="301"/>
      <c r="B112" s="301"/>
      <c r="C112" s="131" t="s">
        <v>164</v>
      </c>
      <c r="D112" s="187"/>
      <c r="E112" s="152"/>
      <c r="F112" s="187"/>
      <c r="G112" s="152"/>
      <c r="H112" s="187"/>
    </row>
    <row r="113" spans="1:8" ht="20.100000000000001" customHeight="1" x14ac:dyDescent="0.25">
      <c r="A113" s="301"/>
      <c r="B113" s="301"/>
      <c r="C113" s="155" t="s">
        <v>133</v>
      </c>
      <c r="D113" s="187"/>
      <c r="E113" s="152"/>
      <c r="F113" s="187"/>
      <c r="G113" s="152"/>
      <c r="H113" s="306"/>
    </row>
    <row r="114" spans="1:8" ht="20.100000000000001" customHeight="1" x14ac:dyDescent="0.25">
      <c r="A114" s="301"/>
      <c r="B114" s="301"/>
      <c r="C114" s="155" t="s">
        <v>35</v>
      </c>
      <c r="D114" s="187"/>
      <c r="E114" s="152"/>
      <c r="F114" s="187"/>
      <c r="G114" s="152"/>
      <c r="H114" s="306"/>
    </row>
    <row r="115" spans="1:8" ht="20.100000000000001" customHeight="1" x14ac:dyDescent="0.25">
      <c r="A115" s="301"/>
      <c r="B115" s="301"/>
      <c r="C115" s="155" t="s">
        <v>107</v>
      </c>
      <c r="D115" s="187"/>
      <c r="E115" s="152"/>
      <c r="F115" s="187"/>
      <c r="G115" s="152"/>
      <c r="H115" s="306"/>
    </row>
    <row r="116" spans="1:8" ht="20.100000000000001" customHeight="1" x14ac:dyDescent="0.25">
      <c r="A116" s="301"/>
      <c r="B116" s="301"/>
      <c r="C116" s="131"/>
      <c r="D116" s="187"/>
      <c r="E116" s="152"/>
      <c r="F116" s="187"/>
      <c r="G116" s="152"/>
      <c r="H116" s="187"/>
    </row>
    <row r="117" spans="1:8" ht="20.100000000000001" customHeight="1" x14ac:dyDescent="0.25">
      <c r="A117" s="301"/>
      <c r="B117" s="301"/>
      <c r="C117" s="131"/>
      <c r="D117" s="187"/>
      <c r="E117" s="152"/>
      <c r="F117" s="187"/>
      <c r="G117" s="152"/>
      <c r="H117" s="187"/>
    </row>
    <row r="118" spans="1:8" ht="20.100000000000001" customHeight="1" x14ac:dyDescent="0.25">
      <c r="A118" s="301"/>
      <c r="B118" s="301"/>
      <c r="C118" s="131"/>
      <c r="D118" s="187"/>
      <c r="E118" s="152"/>
      <c r="F118" s="187"/>
      <c r="G118" s="152"/>
      <c r="H118" s="187"/>
    </row>
    <row r="119" spans="1:8" ht="20.100000000000001" customHeight="1" x14ac:dyDescent="0.25">
      <c r="A119" s="301"/>
      <c r="B119" s="301"/>
      <c r="C119" s="131"/>
      <c r="D119" s="187"/>
      <c r="E119" s="152"/>
      <c r="F119" s="187"/>
      <c r="G119" s="152"/>
      <c r="H119" s="187"/>
    </row>
    <row r="120" spans="1:8" ht="20.100000000000001" customHeight="1" x14ac:dyDescent="0.25">
      <c r="A120" s="301"/>
      <c r="B120" s="301"/>
      <c r="C120" s="131"/>
      <c r="D120" s="187"/>
      <c r="E120" s="152"/>
      <c r="F120" s="187"/>
      <c r="G120" s="152"/>
      <c r="H120" s="187"/>
    </row>
    <row r="121" spans="1:8" ht="20.100000000000001" customHeight="1" x14ac:dyDescent="0.25">
      <c r="A121" s="301"/>
      <c r="B121" s="301"/>
      <c r="C121" s="131"/>
      <c r="D121" s="187"/>
      <c r="E121" s="152"/>
      <c r="F121" s="187"/>
      <c r="G121" s="152"/>
      <c r="H121" s="187"/>
    </row>
    <row r="122" spans="1:8" ht="20.100000000000001" customHeight="1" x14ac:dyDescent="0.25">
      <c r="A122" s="301"/>
      <c r="B122" s="301"/>
      <c r="C122" s="131"/>
      <c r="D122" s="187"/>
      <c r="E122" s="152"/>
      <c r="F122" s="187"/>
      <c r="G122" s="152"/>
      <c r="H122" s="187"/>
    </row>
    <row r="123" spans="1:8" ht="20.100000000000001" customHeight="1" x14ac:dyDescent="0.25">
      <c r="A123" s="301"/>
      <c r="B123" s="301"/>
      <c r="C123" s="131"/>
      <c r="D123" s="187"/>
      <c r="E123" s="152"/>
      <c r="F123" s="187"/>
      <c r="G123" s="152"/>
      <c r="H123" s="187"/>
    </row>
    <row r="124" spans="1:8" ht="20.100000000000001" customHeight="1" x14ac:dyDescent="0.25">
      <c r="A124" s="301"/>
      <c r="B124" s="301"/>
      <c r="C124" s="131"/>
      <c r="D124" s="187"/>
      <c r="E124" s="152"/>
      <c r="F124" s="187"/>
      <c r="G124" s="152"/>
      <c r="H124" s="187"/>
    </row>
    <row r="125" spans="1:8" ht="20.100000000000001" customHeight="1" x14ac:dyDescent="0.25">
      <c r="A125" s="301"/>
      <c r="B125" s="301"/>
      <c r="C125" s="131"/>
      <c r="D125" s="187"/>
      <c r="E125" s="152"/>
      <c r="F125" s="187"/>
      <c r="G125" s="152"/>
      <c r="H125" s="187"/>
    </row>
    <row r="126" spans="1:8" ht="20.100000000000001" customHeight="1" x14ac:dyDescent="0.25">
      <c r="A126" s="301"/>
      <c r="B126" s="301"/>
      <c r="C126" s="131"/>
      <c r="D126" s="187"/>
      <c r="E126" s="152"/>
      <c r="F126" s="187"/>
      <c r="G126" s="152"/>
      <c r="H126" s="187"/>
    </row>
    <row r="127" spans="1:8" ht="20.100000000000001" customHeight="1" x14ac:dyDescent="0.25">
      <c r="A127" s="301"/>
      <c r="B127" s="301"/>
      <c r="C127" s="131"/>
      <c r="D127" s="187"/>
      <c r="E127" s="152"/>
      <c r="F127" s="187"/>
      <c r="G127" s="152"/>
      <c r="H127" s="187"/>
    </row>
    <row r="128" spans="1:8" ht="30" customHeight="1" x14ac:dyDescent="0.25">
      <c r="A128" s="301"/>
      <c r="B128" s="301"/>
      <c r="D128" s="301"/>
      <c r="F128" s="301"/>
      <c r="G128" s="7"/>
      <c r="H128" s="301"/>
    </row>
    <row r="129" spans="1:8" ht="20.100000000000001" customHeight="1" x14ac:dyDescent="0.25">
      <c r="A129" s="301"/>
      <c r="B129" s="301"/>
      <c r="D129" s="301"/>
      <c r="F129" s="301"/>
      <c r="G129" s="7"/>
      <c r="H129" s="301"/>
    </row>
    <row r="130" spans="1:8" ht="20.100000000000001" customHeight="1" x14ac:dyDescent="0.25">
      <c r="A130" s="301"/>
      <c r="B130" s="301"/>
      <c r="D130" s="301"/>
      <c r="F130" s="301"/>
      <c r="G130" s="7"/>
      <c r="H130" s="301"/>
    </row>
    <row r="131" spans="1:8" ht="20.100000000000001" customHeight="1" x14ac:dyDescent="0.25">
      <c r="A131" s="301"/>
      <c r="B131" s="301"/>
      <c r="D131" s="301"/>
      <c r="F131" s="301"/>
      <c r="G131" s="7"/>
      <c r="H131" s="301"/>
    </row>
    <row r="132" spans="1:8" ht="20.100000000000001" customHeight="1" x14ac:dyDescent="0.25">
      <c r="A132" s="301"/>
      <c r="B132" s="301"/>
      <c r="D132" s="301"/>
      <c r="F132" s="301"/>
      <c r="G132" s="7"/>
      <c r="H132" s="301"/>
    </row>
    <row r="133" spans="1:8" ht="20.100000000000001" customHeight="1" x14ac:dyDescent="0.25">
      <c r="A133" s="301"/>
      <c r="B133" s="301"/>
      <c r="D133" s="301"/>
      <c r="F133" s="301"/>
      <c r="G133" s="7"/>
      <c r="H133" s="301"/>
    </row>
    <row r="134" spans="1:8" ht="20.100000000000001" customHeight="1" x14ac:dyDescent="0.25">
      <c r="A134" s="301"/>
      <c r="B134" s="301"/>
      <c r="D134" s="301"/>
      <c r="F134" s="301"/>
      <c r="G134" s="7"/>
      <c r="H134" s="301"/>
    </row>
    <row r="135" spans="1:8" ht="20.100000000000001" customHeight="1" x14ac:dyDescent="0.25">
      <c r="A135" s="301"/>
      <c r="B135" s="301"/>
      <c r="D135" s="301"/>
      <c r="F135" s="301"/>
      <c r="G135" s="7"/>
      <c r="H135" s="301"/>
    </row>
    <row r="136" spans="1:8" ht="20.100000000000001" customHeight="1" x14ac:dyDescent="0.25">
      <c r="A136" s="301"/>
      <c r="B136" s="301"/>
      <c r="D136" s="301"/>
      <c r="F136" s="301"/>
      <c r="G136" s="7"/>
      <c r="H136" s="301"/>
    </row>
    <row r="137" spans="1:8" ht="20.100000000000001" customHeight="1" x14ac:dyDescent="0.25">
      <c r="A137" s="301"/>
      <c r="B137" s="301"/>
      <c r="D137" s="301"/>
      <c r="F137" s="301"/>
      <c r="G137" s="303" t="s">
        <v>23</v>
      </c>
      <c r="H137" s="304">
        <f>SUM(H107:H136)</f>
        <v>0</v>
      </c>
    </row>
    <row r="138" spans="1:8" ht="20.100000000000001" customHeight="1" x14ac:dyDescent="0.25">
      <c r="A138" s="301"/>
      <c r="B138" s="301"/>
      <c r="D138" s="301"/>
      <c r="F138" s="301"/>
      <c r="G138" s="303" t="s">
        <v>24</v>
      </c>
      <c r="H138" s="304">
        <f>H137+H106</f>
        <v>0</v>
      </c>
    </row>
    <row r="139" spans="1:8" ht="20.100000000000001" customHeight="1" x14ac:dyDescent="0.25">
      <c r="G139" s="7"/>
    </row>
    <row r="140" spans="1:8" ht="20.100000000000001" customHeight="1" x14ac:dyDescent="0.25">
      <c r="G140" s="7"/>
    </row>
    <row r="141" spans="1:8" ht="20.100000000000001" customHeight="1" x14ac:dyDescent="0.25">
      <c r="G141" s="7"/>
    </row>
    <row r="142" spans="1:8" ht="20.100000000000001" customHeight="1" x14ac:dyDescent="0.25">
      <c r="G142" s="7"/>
    </row>
    <row r="143" spans="1:8" ht="20.100000000000001" customHeight="1" x14ac:dyDescent="0.25">
      <c r="G143" s="7"/>
    </row>
    <row r="144" spans="1:8" ht="20.100000000000001" customHeight="1" x14ac:dyDescent="0.25">
      <c r="G144" s="7"/>
    </row>
    <row r="145" spans="7:7" ht="20.100000000000001" customHeight="1" x14ac:dyDescent="0.25">
      <c r="G145" s="7"/>
    </row>
    <row r="146" spans="7:7" ht="20.100000000000001" customHeight="1" x14ac:dyDescent="0.25">
      <c r="G146" s="7"/>
    </row>
    <row r="147" spans="7:7" ht="20.100000000000001" customHeight="1" x14ac:dyDescent="0.25">
      <c r="G147" s="7"/>
    </row>
    <row r="148" spans="7:7" ht="20.100000000000001" customHeight="1" x14ac:dyDescent="0.25">
      <c r="G148" s="7"/>
    </row>
    <row r="149" spans="7:7" ht="20.100000000000001" customHeight="1" x14ac:dyDescent="0.25">
      <c r="G149" s="7"/>
    </row>
    <row r="150" spans="7:7" ht="20.100000000000001" customHeight="1" x14ac:dyDescent="0.25">
      <c r="G150" s="7"/>
    </row>
    <row r="151" spans="7:7" ht="30" customHeight="1" x14ac:dyDescent="0.25">
      <c r="G151" s="7"/>
    </row>
    <row r="152" spans="7:7" ht="20.100000000000001" customHeight="1" x14ac:dyDescent="0.25">
      <c r="G152" s="7"/>
    </row>
    <row r="153" spans="7:7" ht="20.100000000000001" customHeight="1" x14ac:dyDescent="0.25">
      <c r="G153" s="7"/>
    </row>
    <row r="154" spans="7:7" ht="20.100000000000001" customHeight="1" x14ac:dyDescent="0.25">
      <c r="G154" s="7"/>
    </row>
    <row r="155" spans="7:7" ht="30" customHeight="1" x14ac:dyDescent="0.25">
      <c r="G155" s="7"/>
    </row>
    <row r="156" spans="7:7" ht="20.100000000000001" customHeight="1" x14ac:dyDescent="0.25">
      <c r="G156" s="7"/>
    </row>
    <row r="157" spans="7:7" ht="20.100000000000001" customHeight="1" x14ac:dyDescent="0.25">
      <c r="G157" s="7"/>
    </row>
    <row r="158" spans="7:7" ht="20.100000000000001" customHeight="1" x14ac:dyDescent="0.25">
      <c r="G158" s="7"/>
    </row>
    <row r="159" spans="7:7" ht="20.100000000000001" customHeight="1" x14ac:dyDescent="0.25">
      <c r="G159" s="7"/>
    </row>
    <row r="160" spans="7:7" ht="20.100000000000001" customHeight="1" x14ac:dyDescent="0.25">
      <c r="G160" s="7"/>
    </row>
    <row r="161" spans="7:7" ht="20.100000000000001" customHeight="1" x14ac:dyDescent="0.25">
      <c r="G161" s="7"/>
    </row>
    <row r="162" spans="7:7" ht="20.100000000000001" customHeight="1" x14ac:dyDescent="0.25">
      <c r="G162" s="7"/>
    </row>
    <row r="163" spans="7:7" ht="20.100000000000001" customHeight="1" x14ac:dyDescent="0.25">
      <c r="G163" s="7"/>
    </row>
    <row r="164" spans="7:7" ht="20.100000000000001" customHeight="1" x14ac:dyDescent="0.25">
      <c r="G164" s="7"/>
    </row>
    <row r="165" spans="7:7" ht="20.100000000000001" customHeight="1" x14ac:dyDescent="0.25">
      <c r="G165" s="7"/>
    </row>
    <row r="166" spans="7:7" ht="20.100000000000001" customHeight="1" x14ac:dyDescent="0.25">
      <c r="G166" s="7"/>
    </row>
    <row r="167" spans="7:7" ht="20.100000000000001" customHeight="1" x14ac:dyDescent="0.25">
      <c r="G167" s="7"/>
    </row>
    <row r="168" spans="7:7" ht="20.100000000000001" customHeight="1" x14ac:dyDescent="0.25">
      <c r="G168" s="7"/>
    </row>
    <row r="169" spans="7:7" ht="30" customHeight="1" x14ac:dyDescent="0.25">
      <c r="G169" s="7"/>
    </row>
    <row r="170" spans="7:7" ht="20.100000000000001" customHeight="1" x14ac:dyDescent="0.25">
      <c r="G170" s="7"/>
    </row>
    <row r="171" spans="7:7" ht="20.100000000000001" customHeight="1" x14ac:dyDescent="0.25">
      <c r="G171" s="7"/>
    </row>
    <row r="172" spans="7:7" ht="20.100000000000001" customHeight="1" x14ac:dyDescent="0.25">
      <c r="G172" s="7"/>
    </row>
    <row r="173" spans="7:7" ht="30" customHeight="1" x14ac:dyDescent="0.25">
      <c r="G173" s="7"/>
    </row>
    <row r="174" spans="7:7" ht="20.100000000000001" customHeight="1" x14ac:dyDescent="0.25">
      <c r="G174" s="7"/>
    </row>
    <row r="175" spans="7:7" ht="20.100000000000001" customHeight="1" x14ac:dyDescent="0.25">
      <c r="G175" s="7"/>
    </row>
    <row r="176" spans="7:7" ht="20.100000000000001" customHeight="1" x14ac:dyDescent="0.25">
      <c r="G176" s="7"/>
    </row>
    <row r="177" spans="7:7" ht="20.100000000000001" customHeight="1" x14ac:dyDescent="0.25">
      <c r="G177" s="7"/>
    </row>
    <row r="178" spans="7:7" ht="20.100000000000001" customHeight="1" x14ac:dyDescent="0.25">
      <c r="G178" s="7"/>
    </row>
    <row r="179" spans="7:7" ht="20.100000000000001" customHeight="1" x14ac:dyDescent="0.25">
      <c r="G179" s="7"/>
    </row>
    <row r="180" spans="7:7" ht="20.100000000000001" customHeight="1" x14ac:dyDescent="0.25">
      <c r="G180" s="7"/>
    </row>
    <row r="181" spans="7:7" ht="20.100000000000001" customHeight="1" x14ac:dyDescent="0.25">
      <c r="G181" s="7"/>
    </row>
    <row r="182" spans="7:7" ht="20.100000000000001" customHeight="1" x14ac:dyDescent="0.25">
      <c r="G182" s="7"/>
    </row>
    <row r="183" spans="7:7" ht="20.100000000000001" customHeight="1" x14ac:dyDescent="0.25">
      <c r="G183" s="7"/>
    </row>
    <row r="184" spans="7:7" ht="20.100000000000001" customHeight="1" x14ac:dyDescent="0.25">
      <c r="G184" s="7"/>
    </row>
    <row r="185" spans="7:7" ht="20.100000000000001" customHeight="1" x14ac:dyDescent="0.25">
      <c r="G185" s="7"/>
    </row>
    <row r="186" spans="7:7" ht="20.100000000000001" customHeight="1" x14ac:dyDescent="0.25">
      <c r="G186" s="7"/>
    </row>
    <row r="187" spans="7:7" ht="20.100000000000001" customHeight="1" x14ac:dyDescent="0.25">
      <c r="G187" s="7"/>
    </row>
    <row r="188" spans="7:7" ht="20.100000000000001" customHeight="1" x14ac:dyDescent="0.25">
      <c r="G188" s="7"/>
    </row>
    <row r="189" spans="7:7" ht="20.100000000000001" customHeight="1" x14ac:dyDescent="0.25">
      <c r="G189" s="7"/>
    </row>
    <row r="190" spans="7:7" ht="30" customHeight="1" x14ac:dyDescent="0.25">
      <c r="G190" s="7"/>
    </row>
    <row r="191" spans="7:7" ht="20.100000000000001" customHeight="1" x14ac:dyDescent="0.25">
      <c r="G191" s="7"/>
    </row>
    <row r="192" spans="7:7" ht="20.100000000000001" customHeight="1" x14ac:dyDescent="0.25">
      <c r="G192" s="7"/>
    </row>
    <row r="193" spans="7:7" ht="20.100000000000001" customHeight="1" x14ac:dyDescent="0.25">
      <c r="G193" s="7"/>
    </row>
    <row r="194" spans="7:7" ht="30" customHeight="1" x14ac:dyDescent="0.25">
      <c r="G194" s="7"/>
    </row>
    <row r="195" spans="7:7" ht="20.100000000000001" customHeight="1" x14ac:dyDescent="0.25">
      <c r="G195" s="7"/>
    </row>
    <row r="196" spans="7:7" ht="20.100000000000001" customHeight="1" x14ac:dyDescent="0.25">
      <c r="G196" s="7"/>
    </row>
    <row r="197" spans="7:7" ht="20.100000000000001" customHeight="1" x14ac:dyDescent="0.25">
      <c r="G197" s="7"/>
    </row>
    <row r="198" spans="7:7" ht="20.100000000000001" customHeight="1" x14ac:dyDescent="0.25">
      <c r="G198" s="7"/>
    </row>
    <row r="199" spans="7:7" ht="20.100000000000001" customHeight="1" x14ac:dyDescent="0.25">
      <c r="G199" s="7"/>
    </row>
    <row r="200" spans="7:7" ht="20.100000000000001" customHeight="1" x14ac:dyDescent="0.25">
      <c r="G200" s="7"/>
    </row>
    <row r="201" spans="7:7" ht="20.100000000000001" customHeight="1" x14ac:dyDescent="0.25">
      <c r="G201" s="7"/>
    </row>
    <row r="202" spans="7:7" ht="20.100000000000001" customHeight="1" x14ac:dyDescent="0.25">
      <c r="G202" s="7"/>
    </row>
    <row r="203" spans="7:7" ht="20.100000000000001" customHeight="1" x14ac:dyDescent="0.25">
      <c r="G203" s="7"/>
    </row>
    <row r="204" spans="7:7" ht="20.100000000000001" customHeight="1" x14ac:dyDescent="0.25">
      <c r="G204" s="7"/>
    </row>
    <row r="205" spans="7:7" ht="20.100000000000001" customHeight="1" x14ac:dyDescent="0.25">
      <c r="G205" s="7"/>
    </row>
    <row r="206" spans="7:7" ht="20.100000000000001" customHeight="1" x14ac:dyDescent="0.25">
      <c r="G206" s="7"/>
    </row>
    <row r="207" spans="7:7" ht="20.100000000000001" customHeight="1" x14ac:dyDescent="0.25">
      <c r="G207" s="7"/>
    </row>
    <row r="208" spans="7:7" ht="30" customHeight="1" x14ac:dyDescent="0.25">
      <c r="G208" s="7"/>
    </row>
    <row r="209" spans="7:7" ht="20.100000000000001" customHeight="1" x14ac:dyDescent="0.25">
      <c r="G209" s="7"/>
    </row>
    <row r="210" spans="7:7" ht="20.100000000000001" customHeight="1" x14ac:dyDescent="0.25">
      <c r="G210" s="7"/>
    </row>
    <row r="211" spans="7:7" ht="20.100000000000001" customHeight="1" x14ac:dyDescent="0.25">
      <c r="G211" s="7"/>
    </row>
    <row r="212" spans="7:7" ht="30" customHeight="1" x14ac:dyDescent="0.25">
      <c r="G212" s="7"/>
    </row>
    <row r="213" spans="7:7" ht="20.100000000000001" customHeight="1" x14ac:dyDescent="0.25">
      <c r="G213" s="7"/>
    </row>
    <row r="214" spans="7:7" ht="20.100000000000001" customHeight="1" x14ac:dyDescent="0.25">
      <c r="G214" s="7"/>
    </row>
    <row r="215" spans="7:7" ht="20.100000000000001" customHeight="1" x14ac:dyDescent="0.25">
      <c r="G215" s="7"/>
    </row>
    <row r="216" spans="7:7" ht="20.100000000000001" customHeight="1" x14ac:dyDescent="0.25">
      <c r="G216" s="7"/>
    </row>
    <row r="217" spans="7:7" ht="20.100000000000001" customHeight="1" x14ac:dyDescent="0.25">
      <c r="G217" s="7"/>
    </row>
    <row r="218" spans="7:7" ht="20.100000000000001" customHeight="1" x14ac:dyDescent="0.25">
      <c r="G218" s="7"/>
    </row>
    <row r="219" spans="7:7" ht="20.100000000000001" customHeight="1" x14ac:dyDescent="0.25">
      <c r="G219" s="7"/>
    </row>
    <row r="220" spans="7:7" ht="20.100000000000001" customHeight="1" x14ac:dyDescent="0.25">
      <c r="G220" s="7"/>
    </row>
    <row r="221" spans="7:7" ht="20.100000000000001" customHeight="1" x14ac:dyDescent="0.25">
      <c r="G221" s="7"/>
    </row>
    <row r="222" spans="7:7" ht="20.100000000000001" customHeight="1" x14ac:dyDescent="0.25">
      <c r="G222" s="7"/>
    </row>
    <row r="223" spans="7:7" ht="20.100000000000001" customHeight="1" x14ac:dyDescent="0.25">
      <c r="G223" s="7"/>
    </row>
    <row r="224" spans="7:7" ht="20.100000000000001" customHeight="1" x14ac:dyDescent="0.25">
      <c r="G224" s="7"/>
    </row>
    <row r="225" spans="7:7" ht="20.100000000000001" customHeight="1" x14ac:dyDescent="0.25">
      <c r="G225" s="7"/>
    </row>
    <row r="226" spans="7:7" ht="20.100000000000001" customHeight="1" x14ac:dyDescent="0.25">
      <c r="G226" s="7"/>
    </row>
    <row r="227" spans="7:7" ht="30" customHeight="1" x14ac:dyDescent="0.25">
      <c r="G227" s="7"/>
    </row>
    <row r="228" spans="7:7" ht="20.100000000000001" customHeight="1" x14ac:dyDescent="0.25">
      <c r="G228" s="7"/>
    </row>
    <row r="229" spans="7:7" ht="20.100000000000001" customHeight="1" x14ac:dyDescent="0.25">
      <c r="G229" s="7"/>
    </row>
    <row r="230" spans="7:7" ht="20.100000000000001" customHeight="1" x14ac:dyDescent="0.25">
      <c r="G230" s="7"/>
    </row>
    <row r="231" spans="7:7" ht="30" customHeight="1" x14ac:dyDescent="0.25">
      <c r="G231" s="7"/>
    </row>
    <row r="232" spans="7:7" ht="20.100000000000001" customHeight="1" x14ac:dyDescent="0.25">
      <c r="G232" s="7"/>
    </row>
    <row r="233" spans="7:7" ht="20.100000000000001" customHeight="1" x14ac:dyDescent="0.25">
      <c r="G233" s="7"/>
    </row>
    <row r="234" spans="7:7" ht="20.100000000000001" customHeight="1" x14ac:dyDescent="0.25">
      <c r="G234" s="7"/>
    </row>
    <row r="235" spans="7:7" ht="20.100000000000001" customHeight="1" x14ac:dyDescent="0.25">
      <c r="G235" s="7"/>
    </row>
    <row r="236" spans="7:7" ht="20.100000000000001" customHeight="1" x14ac:dyDescent="0.25">
      <c r="G236" s="7"/>
    </row>
    <row r="237" spans="7:7" ht="20.100000000000001" customHeight="1" x14ac:dyDescent="0.25">
      <c r="G237" s="7"/>
    </row>
    <row r="238" spans="7:7" ht="20.100000000000001" customHeight="1" x14ac:dyDescent="0.25">
      <c r="G238" s="7"/>
    </row>
    <row r="239" spans="7:7" ht="20.100000000000001" customHeight="1" x14ac:dyDescent="0.25">
      <c r="G239" s="7"/>
    </row>
    <row r="240" spans="7:7" ht="20.100000000000001" customHeight="1" x14ac:dyDescent="0.25">
      <c r="G240" s="7"/>
    </row>
    <row r="241" spans="7:7" ht="20.100000000000001" customHeight="1" x14ac:dyDescent="0.25">
      <c r="G241" s="7"/>
    </row>
    <row r="242" spans="7:7" ht="20.100000000000001" customHeight="1" x14ac:dyDescent="0.25">
      <c r="G242" s="7"/>
    </row>
    <row r="243" spans="7:7" ht="20.100000000000001" customHeight="1" x14ac:dyDescent="0.25">
      <c r="G243" s="7"/>
    </row>
    <row r="244" spans="7:7" ht="20.100000000000001" customHeight="1" x14ac:dyDescent="0.25">
      <c r="G244" s="7"/>
    </row>
    <row r="245" spans="7:7" ht="30" customHeight="1" x14ac:dyDescent="0.25">
      <c r="G245" s="7"/>
    </row>
    <row r="246" spans="7:7" ht="20.100000000000001" customHeight="1" x14ac:dyDescent="0.25">
      <c r="G246" s="7"/>
    </row>
    <row r="247" spans="7:7" ht="20.100000000000001" customHeight="1" x14ac:dyDescent="0.25">
      <c r="G247" s="7"/>
    </row>
    <row r="248" spans="7:7" ht="20.100000000000001" customHeight="1" x14ac:dyDescent="0.25">
      <c r="G248" s="7"/>
    </row>
    <row r="249" spans="7:7" ht="20.100000000000001" customHeight="1" x14ac:dyDescent="0.25">
      <c r="G249" s="7"/>
    </row>
    <row r="250" spans="7:7" s="146" customFormat="1" ht="20.100000000000001" customHeight="1" x14ac:dyDescent="0.25"/>
    <row r="251" spans="7:7" ht="20.100000000000001" customHeight="1" x14ac:dyDescent="0.25">
      <c r="G251" s="7"/>
    </row>
    <row r="252" spans="7:7" ht="30" customHeight="1" x14ac:dyDescent="0.25">
      <c r="G252" s="7"/>
    </row>
    <row r="253" spans="7:7" ht="20.100000000000001" customHeight="1" x14ac:dyDescent="0.25">
      <c r="G253" s="7"/>
    </row>
    <row r="254" spans="7:7" ht="20.100000000000001" customHeight="1" x14ac:dyDescent="0.25">
      <c r="G254" s="7"/>
    </row>
    <row r="255" spans="7:7" ht="20.100000000000001" customHeight="1" x14ac:dyDescent="0.25">
      <c r="G255" s="7"/>
    </row>
    <row r="256" spans="7:7" ht="20.100000000000001" customHeight="1" x14ac:dyDescent="0.25">
      <c r="G256" s="7"/>
    </row>
    <row r="257" spans="7:7" ht="20.100000000000001" customHeight="1" x14ac:dyDescent="0.25">
      <c r="G257" s="7"/>
    </row>
    <row r="258" spans="7:7" ht="20.100000000000001" customHeight="1" x14ac:dyDescent="0.25">
      <c r="G258" s="7"/>
    </row>
    <row r="259" spans="7:7" ht="20.100000000000001" customHeight="1" x14ac:dyDescent="0.25">
      <c r="G259" s="7"/>
    </row>
    <row r="260" spans="7:7" ht="20.100000000000001" customHeight="1" x14ac:dyDescent="0.25">
      <c r="G260" s="7"/>
    </row>
    <row r="261" spans="7:7" ht="20.100000000000001" customHeight="1" x14ac:dyDescent="0.25">
      <c r="G261" s="7"/>
    </row>
    <row r="262" spans="7:7" ht="20.100000000000001" customHeight="1" x14ac:dyDescent="0.25">
      <c r="G262" s="7"/>
    </row>
    <row r="263" spans="7:7" ht="20.100000000000001" customHeight="1" x14ac:dyDescent="0.25">
      <c r="G263" s="7"/>
    </row>
    <row r="264" spans="7:7" ht="20.100000000000001" customHeight="1" x14ac:dyDescent="0.25">
      <c r="G264" s="7"/>
    </row>
    <row r="265" spans="7:7" ht="20.100000000000001" customHeight="1" x14ac:dyDescent="0.25">
      <c r="G265" s="7"/>
    </row>
    <row r="266" spans="7:7" ht="30" customHeight="1" x14ac:dyDescent="0.25">
      <c r="G266" s="7"/>
    </row>
    <row r="267" spans="7:7" ht="20.100000000000001" customHeight="1" x14ac:dyDescent="0.25">
      <c r="G267" s="7"/>
    </row>
    <row r="268" spans="7:7" ht="20.100000000000001" customHeight="1" x14ac:dyDescent="0.25">
      <c r="G268" s="7"/>
    </row>
    <row r="269" spans="7:7" ht="20.100000000000001" customHeight="1" x14ac:dyDescent="0.25">
      <c r="G269" s="7"/>
    </row>
    <row r="270" spans="7:7" ht="20.100000000000001" customHeight="1" x14ac:dyDescent="0.25">
      <c r="G270" s="7"/>
    </row>
    <row r="271" spans="7:7" ht="30" customHeight="1" x14ac:dyDescent="0.25">
      <c r="G271" s="7"/>
    </row>
    <row r="272" spans="7:7" ht="20.100000000000001" customHeight="1" x14ac:dyDescent="0.25">
      <c r="G272" s="7"/>
    </row>
    <row r="273" spans="7:7" ht="20.100000000000001" customHeight="1" x14ac:dyDescent="0.25">
      <c r="G273" s="7"/>
    </row>
    <row r="274" spans="7:7" ht="20.100000000000001" customHeight="1" x14ac:dyDescent="0.25">
      <c r="G274" s="7"/>
    </row>
    <row r="275" spans="7:7" ht="20.100000000000001" customHeight="1" x14ac:dyDescent="0.25">
      <c r="G275" s="7"/>
    </row>
    <row r="276" spans="7:7" ht="20.100000000000001" customHeight="1" x14ac:dyDescent="0.25">
      <c r="G276" s="7"/>
    </row>
    <row r="277" spans="7:7" ht="20.100000000000001" customHeight="1" x14ac:dyDescent="0.25">
      <c r="G277" s="7"/>
    </row>
    <row r="278" spans="7:7" ht="20.100000000000001" customHeight="1" x14ac:dyDescent="0.25">
      <c r="G278" s="7"/>
    </row>
    <row r="279" spans="7:7" ht="20.100000000000001" customHeight="1" x14ac:dyDescent="0.25">
      <c r="G279" s="7"/>
    </row>
    <row r="280" spans="7:7" ht="20.100000000000001" customHeight="1" x14ac:dyDescent="0.25">
      <c r="G280" s="7"/>
    </row>
    <row r="281" spans="7:7" ht="20.100000000000001" customHeight="1" x14ac:dyDescent="0.25">
      <c r="G281" s="7"/>
    </row>
    <row r="282" spans="7:7" ht="20.100000000000001" customHeight="1" x14ac:dyDescent="0.25">
      <c r="G282" s="7"/>
    </row>
    <row r="283" spans="7:7" ht="20.100000000000001" customHeight="1" x14ac:dyDescent="0.25">
      <c r="G283" s="7"/>
    </row>
    <row r="284" spans="7:7" s="146" customFormat="1" ht="20.100000000000001" customHeight="1" x14ac:dyDescent="0.25"/>
    <row r="285" spans="7:7" ht="20.100000000000001" customHeight="1" x14ac:dyDescent="0.25">
      <c r="G285" s="7"/>
    </row>
    <row r="286" spans="7:7" ht="20.100000000000001" customHeight="1" x14ac:dyDescent="0.25">
      <c r="G286" s="7"/>
    </row>
    <row r="287" spans="7:7" ht="20.100000000000001" customHeight="1" x14ac:dyDescent="0.25">
      <c r="G287" s="7"/>
    </row>
    <row r="288" spans="7:7" ht="20.100000000000001" customHeight="1" x14ac:dyDescent="0.25">
      <c r="G288" s="7"/>
    </row>
    <row r="289" spans="7:7" ht="30" customHeight="1" x14ac:dyDescent="0.25">
      <c r="G289" s="7"/>
    </row>
    <row r="290" spans="7:7" ht="20.100000000000001" customHeight="1" x14ac:dyDescent="0.25">
      <c r="G290" s="7"/>
    </row>
    <row r="291" spans="7:7" ht="20.100000000000001" customHeight="1" x14ac:dyDescent="0.25">
      <c r="G291" s="7"/>
    </row>
    <row r="292" spans="7:7" ht="20.100000000000001" customHeight="1" x14ac:dyDescent="0.25">
      <c r="G292" s="7"/>
    </row>
    <row r="293" spans="7:7" ht="30" customHeight="1" x14ac:dyDescent="0.25">
      <c r="G293" s="7"/>
    </row>
    <row r="294" spans="7:7" ht="20.100000000000001" customHeight="1" x14ac:dyDescent="0.25">
      <c r="G294" s="7"/>
    </row>
    <row r="295" spans="7:7" ht="20.100000000000001" customHeight="1" x14ac:dyDescent="0.25">
      <c r="G295" s="7"/>
    </row>
    <row r="296" spans="7:7" ht="20.100000000000001" customHeight="1" x14ac:dyDescent="0.25">
      <c r="G296" s="7"/>
    </row>
    <row r="297" spans="7:7" ht="20.100000000000001" customHeight="1" x14ac:dyDescent="0.25">
      <c r="G297" s="7"/>
    </row>
    <row r="298" spans="7:7" ht="20.100000000000001" customHeight="1" x14ac:dyDescent="0.25">
      <c r="G298" s="7"/>
    </row>
    <row r="299" spans="7:7" ht="20.100000000000001" customHeight="1" x14ac:dyDescent="0.25">
      <c r="G299" s="7"/>
    </row>
    <row r="300" spans="7:7" ht="20.100000000000001" customHeight="1" x14ac:dyDescent="0.25">
      <c r="G300" s="7"/>
    </row>
    <row r="301" spans="7:7" ht="20.100000000000001" customHeight="1" x14ac:dyDescent="0.25">
      <c r="G301" s="7"/>
    </row>
    <row r="302" spans="7:7" ht="20.100000000000001" customHeight="1" x14ac:dyDescent="0.25">
      <c r="G302" s="7"/>
    </row>
    <row r="303" spans="7:7" ht="20.100000000000001" customHeight="1" x14ac:dyDescent="0.25">
      <c r="G303" s="7"/>
    </row>
    <row r="304" spans="7:7" ht="20.100000000000001" customHeight="1" x14ac:dyDescent="0.25">
      <c r="G304" s="7"/>
    </row>
    <row r="305" spans="7:7" ht="20.100000000000001" customHeight="1" x14ac:dyDescent="0.25">
      <c r="G305" s="7"/>
    </row>
    <row r="306" spans="7:7" ht="20.100000000000001" customHeight="1" x14ac:dyDescent="0.25">
      <c r="G306" s="7"/>
    </row>
    <row r="307" spans="7:7" ht="20.100000000000001" customHeight="1" x14ac:dyDescent="0.25">
      <c r="G307" s="7"/>
    </row>
    <row r="308" spans="7:7" ht="20.100000000000001" customHeight="1" x14ac:dyDescent="0.25">
      <c r="G308" s="7"/>
    </row>
    <row r="309" spans="7:7" ht="30" customHeight="1" x14ac:dyDescent="0.25">
      <c r="G309" s="7"/>
    </row>
    <row r="310" spans="7:7" ht="20.100000000000001" customHeight="1" x14ac:dyDescent="0.25">
      <c r="G310" s="7"/>
    </row>
    <row r="311" spans="7:7" ht="20.100000000000001" customHeight="1" x14ac:dyDescent="0.25">
      <c r="G311" s="7"/>
    </row>
    <row r="312" spans="7:7" ht="20.100000000000001" customHeight="1" x14ac:dyDescent="0.25">
      <c r="G312" s="7"/>
    </row>
    <row r="313" spans="7:7" ht="30" customHeight="1" x14ac:dyDescent="0.25">
      <c r="G313" s="7"/>
    </row>
    <row r="314" spans="7:7" ht="20.100000000000001" customHeight="1" x14ac:dyDescent="0.25">
      <c r="G314" s="7"/>
    </row>
    <row r="315" spans="7:7" ht="20.100000000000001" customHeight="1" x14ac:dyDescent="0.25">
      <c r="G315" s="7"/>
    </row>
    <row r="316" spans="7:7" ht="20.100000000000001" customHeight="1" x14ac:dyDescent="0.25">
      <c r="G316" s="7"/>
    </row>
    <row r="317" spans="7:7" ht="20.100000000000001" customHeight="1" x14ac:dyDescent="0.25">
      <c r="G317" s="7"/>
    </row>
    <row r="318" spans="7:7" ht="20.100000000000001" customHeight="1" x14ac:dyDescent="0.25">
      <c r="G318" s="7"/>
    </row>
    <row r="319" spans="7:7" x14ac:dyDescent="0.25">
      <c r="G319" s="7"/>
    </row>
    <row r="320" spans="7:7" x14ac:dyDescent="0.25">
      <c r="G320" s="7"/>
    </row>
    <row r="321" spans="7:7" x14ac:dyDescent="0.25">
      <c r="G321" s="7"/>
    </row>
    <row r="322" spans="7:7" x14ac:dyDescent="0.25">
      <c r="G322" s="7"/>
    </row>
    <row r="323" spans="7:7" x14ac:dyDescent="0.25">
      <c r="G323" s="7"/>
    </row>
    <row r="324" spans="7:7" x14ac:dyDescent="0.25">
      <c r="G324" s="7"/>
    </row>
    <row r="325" spans="7:7" x14ac:dyDescent="0.25">
      <c r="G325" s="7"/>
    </row>
    <row r="326" spans="7:7" x14ac:dyDescent="0.25">
      <c r="G326" s="7"/>
    </row>
    <row r="327" spans="7:7" x14ac:dyDescent="0.25">
      <c r="G327" s="7"/>
    </row>
    <row r="328" spans="7:7" x14ac:dyDescent="0.25">
      <c r="G328" s="7"/>
    </row>
    <row r="329" spans="7:7" x14ac:dyDescent="0.25">
      <c r="G329" s="7"/>
    </row>
    <row r="330" spans="7:7" x14ac:dyDescent="0.25">
      <c r="G330" s="7"/>
    </row>
    <row r="331" spans="7:7" x14ac:dyDescent="0.25">
      <c r="G331" s="7"/>
    </row>
    <row r="332" spans="7:7" x14ac:dyDescent="0.25">
      <c r="G332" s="7"/>
    </row>
    <row r="333" spans="7:7" ht="30" customHeight="1" x14ac:dyDescent="0.25">
      <c r="G333" s="7"/>
    </row>
    <row r="334" spans="7:7" x14ac:dyDescent="0.25">
      <c r="G334" s="7"/>
    </row>
    <row r="335" spans="7:7" x14ac:dyDescent="0.25">
      <c r="G335" s="7"/>
    </row>
    <row r="336" spans="7:7" x14ac:dyDescent="0.25">
      <c r="G336" s="7"/>
    </row>
    <row r="337" spans="7:7" x14ac:dyDescent="0.25">
      <c r="G337" s="7"/>
    </row>
    <row r="338" spans="7:7" x14ac:dyDescent="0.25">
      <c r="G338" s="7"/>
    </row>
    <row r="339" spans="7:7" x14ac:dyDescent="0.25">
      <c r="G339" s="7"/>
    </row>
    <row r="340" spans="7:7" x14ac:dyDescent="0.25">
      <c r="G340" s="7"/>
    </row>
    <row r="341" spans="7:7" x14ac:dyDescent="0.25">
      <c r="G341" s="7"/>
    </row>
    <row r="342" spans="7:7" x14ac:dyDescent="0.25">
      <c r="G342" s="7"/>
    </row>
    <row r="343" spans="7:7" x14ac:dyDescent="0.25">
      <c r="G343" s="7"/>
    </row>
    <row r="344" spans="7:7" x14ac:dyDescent="0.25">
      <c r="G344" s="7"/>
    </row>
    <row r="345" spans="7:7" x14ac:dyDescent="0.25">
      <c r="G345" s="7"/>
    </row>
    <row r="346" spans="7:7" x14ac:dyDescent="0.25">
      <c r="G346" s="7"/>
    </row>
    <row r="347" spans="7:7" x14ac:dyDescent="0.25">
      <c r="G347" s="7"/>
    </row>
    <row r="348" spans="7:7" x14ac:dyDescent="0.25">
      <c r="G348" s="7"/>
    </row>
    <row r="349" spans="7:7" x14ac:dyDescent="0.25">
      <c r="G349" s="7"/>
    </row>
    <row r="350" spans="7:7" x14ac:dyDescent="0.25">
      <c r="G350" s="7"/>
    </row>
    <row r="351" spans="7:7" x14ac:dyDescent="0.25">
      <c r="G351" s="7"/>
    </row>
    <row r="352" spans="7:7" x14ac:dyDescent="0.25">
      <c r="G352" s="7"/>
    </row>
    <row r="353" spans="7:7" x14ac:dyDescent="0.25">
      <c r="G353" s="7"/>
    </row>
    <row r="354" spans="7:7" x14ac:dyDescent="0.25">
      <c r="G354" s="7"/>
    </row>
    <row r="355" spans="7:7" x14ac:dyDescent="0.25">
      <c r="G355" s="7"/>
    </row>
    <row r="356" spans="7:7" x14ac:dyDescent="0.25">
      <c r="G356" s="7"/>
    </row>
    <row r="357" spans="7:7" x14ac:dyDescent="0.25">
      <c r="G357" s="7"/>
    </row>
    <row r="358" spans="7:7" x14ac:dyDescent="0.25">
      <c r="G358" s="7"/>
    </row>
    <row r="359" spans="7:7" x14ac:dyDescent="0.25">
      <c r="G359" s="7"/>
    </row>
    <row r="360" spans="7:7" x14ac:dyDescent="0.25">
      <c r="G360" s="7"/>
    </row>
    <row r="361" spans="7:7" x14ac:dyDescent="0.25">
      <c r="G361" s="7"/>
    </row>
    <row r="362" spans="7:7" x14ac:dyDescent="0.25">
      <c r="G362" s="7"/>
    </row>
    <row r="363" spans="7:7" x14ac:dyDescent="0.25">
      <c r="G363" s="7"/>
    </row>
    <row r="364" spans="7:7" x14ac:dyDescent="0.25">
      <c r="G364" s="7"/>
    </row>
    <row r="365" spans="7:7" x14ac:dyDescent="0.25">
      <c r="G365" s="7"/>
    </row>
    <row r="366" spans="7:7" x14ac:dyDescent="0.25">
      <c r="G366" s="7"/>
    </row>
    <row r="367" spans="7:7" x14ac:dyDescent="0.25">
      <c r="G367" s="7"/>
    </row>
    <row r="368" spans="7:7" ht="30" customHeight="1" x14ac:dyDescent="0.25">
      <c r="G368" s="7"/>
    </row>
    <row r="369" spans="7:7" x14ac:dyDescent="0.25">
      <c r="G369" s="7"/>
    </row>
    <row r="370" spans="7:7" x14ac:dyDescent="0.25">
      <c r="G370" s="7"/>
    </row>
    <row r="371" spans="7:7" x14ac:dyDescent="0.25">
      <c r="G371" s="7"/>
    </row>
    <row r="372" spans="7:7" ht="30" customHeight="1" x14ac:dyDescent="0.25">
      <c r="G372" s="7"/>
    </row>
    <row r="373" spans="7:7" x14ac:dyDescent="0.25">
      <c r="G373" s="7"/>
    </row>
    <row r="374" spans="7:7" x14ac:dyDescent="0.25">
      <c r="G374" s="7"/>
    </row>
    <row r="375" spans="7:7" x14ac:dyDescent="0.25">
      <c r="G375" s="7"/>
    </row>
    <row r="376" spans="7:7" x14ac:dyDescent="0.25">
      <c r="G376" s="7"/>
    </row>
    <row r="377" spans="7:7" x14ac:dyDescent="0.25">
      <c r="G377" s="7"/>
    </row>
    <row r="378" spans="7:7" x14ac:dyDescent="0.25">
      <c r="G378" s="7"/>
    </row>
    <row r="379" spans="7:7" x14ac:dyDescent="0.25">
      <c r="G379" s="7"/>
    </row>
    <row r="380" spans="7:7" x14ac:dyDescent="0.25">
      <c r="G380" s="7"/>
    </row>
    <row r="381" spans="7:7" x14ac:dyDescent="0.25">
      <c r="G381" s="7"/>
    </row>
    <row r="382" spans="7:7" x14ac:dyDescent="0.25">
      <c r="G382" s="7"/>
    </row>
    <row r="383" spans="7:7" x14ac:dyDescent="0.25">
      <c r="G383" s="7"/>
    </row>
    <row r="384" spans="7:7" x14ac:dyDescent="0.25">
      <c r="G384" s="7"/>
    </row>
    <row r="385" spans="7:7" x14ac:dyDescent="0.25">
      <c r="G385" s="7"/>
    </row>
    <row r="386" spans="7:7" x14ac:dyDescent="0.25">
      <c r="G386" s="7"/>
    </row>
    <row r="387" spans="7:7" x14ac:dyDescent="0.25">
      <c r="G387" s="7"/>
    </row>
    <row r="388" spans="7:7" x14ac:dyDescent="0.25">
      <c r="G388" s="7"/>
    </row>
    <row r="389" spans="7:7" ht="30" customHeight="1" x14ac:dyDescent="0.25">
      <c r="G389" s="7"/>
    </row>
    <row r="390" spans="7:7" x14ac:dyDescent="0.25">
      <c r="G390" s="7"/>
    </row>
    <row r="391" spans="7:7" x14ac:dyDescent="0.25">
      <c r="G391" s="7"/>
    </row>
    <row r="392" spans="7:7" x14ac:dyDescent="0.25">
      <c r="G392" s="7"/>
    </row>
    <row r="393" spans="7:7" ht="30" customHeight="1" x14ac:dyDescent="0.25">
      <c r="G393" s="7"/>
    </row>
    <row r="394" spans="7:7" x14ac:dyDescent="0.25">
      <c r="G394" s="7"/>
    </row>
    <row r="395" spans="7:7" x14ac:dyDescent="0.25">
      <c r="G395" s="7"/>
    </row>
    <row r="396" spans="7:7" x14ac:dyDescent="0.25">
      <c r="G396" s="7"/>
    </row>
    <row r="397" spans="7:7" x14ac:dyDescent="0.25">
      <c r="G397" s="7"/>
    </row>
    <row r="398" spans="7:7" x14ac:dyDescent="0.25">
      <c r="G398" s="7"/>
    </row>
    <row r="399" spans="7:7" x14ac:dyDescent="0.25">
      <c r="G399" s="7"/>
    </row>
    <row r="400" spans="7:7" x14ac:dyDescent="0.25">
      <c r="G400" s="7"/>
    </row>
    <row r="401" spans="7:7" x14ac:dyDescent="0.25">
      <c r="G401" s="7"/>
    </row>
    <row r="402" spans="7:7" x14ac:dyDescent="0.25">
      <c r="G402" s="7"/>
    </row>
    <row r="403" spans="7:7" x14ac:dyDescent="0.25">
      <c r="G403" s="7"/>
    </row>
    <row r="404" spans="7:7" x14ac:dyDescent="0.25">
      <c r="G404" s="7"/>
    </row>
    <row r="405" spans="7:7" x14ac:dyDescent="0.25">
      <c r="G405" s="7"/>
    </row>
    <row r="406" spans="7:7" x14ac:dyDescent="0.25">
      <c r="G406" s="7"/>
    </row>
    <row r="407" spans="7:7" x14ac:dyDescent="0.25">
      <c r="G407" s="7"/>
    </row>
    <row r="408" spans="7:7" x14ac:dyDescent="0.25">
      <c r="G408" s="7"/>
    </row>
    <row r="409" spans="7:7" x14ac:dyDescent="0.25">
      <c r="G409" s="7"/>
    </row>
    <row r="410" spans="7:7" x14ac:dyDescent="0.25">
      <c r="G410" s="7"/>
    </row>
    <row r="411" spans="7:7" ht="30" customHeight="1" x14ac:dyDescent="0.25">
      <c r="G411" s="7"/>
    </row>
    <row r="412" spans="7:7" x14ac:dyDescent="0.25">
      <c r="G412" s="7"/>
    </row>
    <row r="413" spans="7:7" x14ac:dyDescent="0.25">
      <c r="G413" s="7"/>
    </row>
    <row r="414" spans="7:7" x14ac:dyDescent="0.25">
      <c r="G414" s="7"/>
    </row>
    <row r="415" spans="7:7" x14ac:dyDescent="0.25">
      <c r="G415" s="7"/>
    </row>
    <row r="416" spans="7:7" x14ac:dyDescent="0.25">
      <c r="G416" s="7"/>
    </row>
    <row r="417" spans="7:7" x14ac:dyDescent="0.25">
      <c r="G417" s="7"/>
    </row>
    <row r="418" spans="7:7" x14ac:dyDescent="0.25">
      <c r="G418" s="7"/>
    </row>
    <row r="419" spans="7:7" x14ac:dyDescent="0.25">
      <c r="G419" s="7"/>
    </row>
    <row r="420" spans="7:7" x14ac:dyDescent="0.25">
      <c r="G420" s="7"/>
    </row>
    <row r="421" spans="7:7" x14ac:dyDescent="0.25">
      <c r="G421" s="7"/>
    </row>
    <row r="422" spans="7:7" x14ac:dyDescent="0.25">
      <c r="G422" s="7"/>
    </row>
    <row r="423" spans="7:7" x14ac:dyDescent="0.25">
      <c r="G423" s="7"/>
    </row>
    <row r="424" spans="7:7" x14ac:dyDescent="0.25">
      <c r="G424" s="7"/>
    </row>
    <row r="425" spans="7:7" x14ac:dyDescent="0.25">
      <c r="G425" s="7"/>
    </row>
    <row r="426" spans="7:7" x14ac:dyDescent="0.25">
      <c r="G426" s="7"/>
    </row>
    <row r="427" spans="7:7" x14ac:dyDescent="0.25">
      <c r="G427" s="7"/>
    </row>
    <row r="428" spans="7:7" ht="30" customHeight="1" x14ac:dyDescent="0.25">
      <c r="G428" s="7"/>
    </row>
    <row r="429" spans="7:7" x14ac:dyDescent="0.25">
      <c r="G429" s="7"/>
    </row>
    <row r="430" spans="7:7" x14ac:dyDescent="0.25">
      <c r="G430" s="7"/>
    </row>
    <row r="431" spans="7:7" x14ac:dyDescent="0.25">
      <c r="G431" s="7"/>
    </row>
    <row r="432" spans="7:7" ht="30" customHeight="1" x14ac:dyDescent="0.25">
      <c r="G432" s="7"/>
    </row>
    <row r="433" spans="7:7" x14ac:dyDescent="0.25">
      <c r="G433" s="7"/>
    </row>
    <row r="434" spans="7:7" x14ac:dyDescent="0.25">
      <c r="G434" s="7"/>
    </row>
    <row r="435" spans="7:7" x14ac:dyDescent="0.25">
      <c r="G435" s="7"/>
    </row>
    <row r="436" spans="7:7" x14ac:dyDescent="0.25">
      <c r="G436" s="7"/>
    </row>
    <row r="437" spans="7:7" x14ac:dyDescent="0.25">
      <c r="G437" s="7"/>
    </row>
    <row r="438" spans="7:7" x14ac:dyDescent="0.25">
      <c r="G438" s="7"/>
    </row>
    <row r="439" spans="7:7" x14ac:dyDescent="0.25">
      <c r="G439" s="7"/>
    </row>
    <row r="440" spans="7:7" x14ac:dyDescent="0.25">
      <c r="G440" s="7"/>
    </row>
    <row r="441" spans="7:7" x14ac:dyDescent="0.25">
      <c r="G441" s="7"/>
    </row>
    <row r="442" spans="7:7" x14ac:dyDescent="0.25">
      <c r="G442" s="7"/>
    </row>
    <row r="443" spans="7:7" x14ac:dyDescent="0.25">
      <c r="G443" s="7"/>
    </row>
    <row r="444" spans="7:7" x14ac:dyDescent="0.25">
      <c r="G444" s="7"/>
    </row>
    <row r="445" spans="7:7" x14ac:dyDescent="0.25">
      <c r="G445" s="7"/>
    </row>
    <row r="446" spans="7:7" ht="30" customHeight="1" x14ac:dyDescent="0.25">
      <c r="G446" s="7"/>
    </row>
    <row r="447" spans="7:7" x14ac:dyDescent="0.25">
      <c r="G447" s="7"/>
    </row>
    <row r="448" spans="7:7" x14ac:dyDescent="0.25">
      <c r="G448" s="7"/>
    </row>
    <row r="449" spans="7:7" x14ac:dyDescent="0.25">
      <c r="G449" s="7"/>
    </row>
    <row r="450" spans="7:7" ht="30" customHeight="1" x14ac:dyDescent="0.25">
      <c r="G450" s="7"/>
    </row>
    <row r="451" spans="7:7" x14ac:dyDescent="0.25">
      <c r="G451" s="7"/>
    </row>
    <row r="452" spans="7:7" x14ac:dyDescent="0.25">
      <c r="G452" s="7"/>
    </row>
    <row r="453" spans="7:7" x14ac:dyDescent="0.25">
      <c r="G453" s="7"/>
    </row>
    <row r="454" spans="7:7" x14ac:dyDescent="0.25">
      <c r="G454" s="7"/>
    </row>
    <row r="455" spans="7:7" x14ac:dyDescent="0.25">
      <c r="G455" s="7"/>
    </row>
    <row r="456" spans="7:7" x14ac:dyDescent="0.25">
      <c r="G456" s="7"/>
    </row>
    <row r="457" spans="7:7" x14ac:dyDescent="0.25">
      <c r="G457" s="7"/>
    </row>
    <row r="458" spans="7:7" x14ac:dyDescent="0.25">
      <c r="G458" s="7"/>
    </row>
    <row r="459" spans="7:7" x14ac:dyDescent="0.25">
      <c r="G459" s="7"/>
    </row>
    <row r="460" spans="7:7" x14ac:dyDescent="0.25">
      <c r="G460" s="7"/>
    </row>
    <row r="461" spans="7:7" x14ac:dyDescent="0.25">
      <c r="G461" s="7"/>
    </row>
    <row r="462" spans="7:7" x14ac:dyDescent="0.25">
      <c r="G462" s="7"/>
    </row>
    <row r="463" spans="7:7" x14ac:dyDescent="0.25">
      <c r="G463" s="7"/>
    </row>
    <row r="464" spans="7:7" x14ac:dyDescent="0.25">
      <c r="G464" s="7"/>
    </row>
    <row r="465" spans="7:7" ht="30" customHeight="1" x14ac:dyDescent="0.25">
      <c r="G465" s="7"/>
    </row>
    <row r="466" spans="7:7" x14ac:dyDescent="0.25">
      <c r="G466" s="7"/>
    </row>
    <row r="467" spans="7:7" x14ac:dyDescent="0.25">
      <c r="G467" s="7"/>
    </row>
    <row r="468" spans="7:7" x14ac:dyDescent="0.25">
      <c r="G468" s="7"/>
    </row>
    <row r="469" spans="7:7" x14ac:dyDescent="0.25">
      <c r="G469" s="7"/>
    </row>
    <row r="470" spans="7:7" x14ac:dyDescent="0.25">
      <c r="G470" s="7"/>
    </row>
    <row r="471" spans="7:7" x14ac:dyDescent="0.25">
      <c r="G471" s="7"/>
    </row>
    <row r="472" spans="7:7" x14ac:dyDescent="0.25">
      <c r="G472" s="7"/>
    </row>
    <row r="473" spans="7:7" x14ac:dyDescent="0.25">
      <c r="G473" s="7"/>
    </row>
    <row r="474" spans="7:7" x14ac:dyDescent="0.25">
      <c r="G474" s="7"/>
    </row>
    <row r="475" spans="7:7" x14ac:dyDescent="0.25">
      <c r="G475" s="7"/>
    </row>
    <row r="476" spans="7:7" x14ac:dyDescent="0.25">
      <c r="G476" s="7"/>
    </row>
    <row r="477" spans="7:7" x14ac:dyDescent="0.25">
      <c r="G477" s="7"/>
    </row>
    <row r="478" spans="7:7" x14ac:dyDescent="0.25">
      <c r="G478" s="7"/>
    </row>
    <row r="479" spans="7:7" x14ac:dyDescent="0.25">
      <c r="G479" s="7"/>
    </row>
    <row r="480" spans="7:7" x14ac:dyDescent="0.25">
      <c r="G480" s="7"/>
    </row>
    <row r="481" spans="7:7" x14ac:dyDescent="0.25">
      <c r="G481" s="7"/>
    </row>
    <row r="482" spans="7:7" x14ac:dyDescent="0.25">
      <c r="G482" s="7"/>
    </row>
    <row r="483" spans="7:7" ht="30" customHeight="1" x14ac:dyDescent="0.25">
      <c r="G483" s="7"/>
    </row>
    <row r="484" spans="7:7" x14ac:dyDescent="0.25">
      <c r="G484" s="7"/>
    </row>
    <row r="485" spans="7:7" x14ac:dyDescent="0.25">
      <c r="G485" s="7"/>
    </row>
    <row r="486" spans="7:7" x14ac:dyDescent="0.25">
      <c r="G486" s="7"/>
    </row>
    <row r="487" spans="7:7" x14ac:dyDescent="0.25">
      <c r="G487" s="7"/>
    </row>
    <row r="488" spans="7:7" x14ac:dyDescent="0.25">
      <c r="G488" s="7"/>
    </row>
    <row r="489" spans="7:7" x14ac:dyDescent="0.25">
      <c r="G489" s="7"/>
    </row>
    <row r="490" spans="7:7" ht="30" customHeight="1" x14ac:dyDescent="0.25">
      <c r="G490" s="7"/>
    </row>
    <row r="491" spans="7:7" x14ac:dyDescent="0.25">
      <c r="G491" s="7"/>
    </row>
    <row r="492" spans="7:7" x14ac:dyDescent="0.25">
      <c r="G492" s="7"/>
    </row>
    <row r="493" spans="7:7" x14ac:dyDescent="0.25">
      <c r="G493" s="7"/>
    </row>
    <row r="494" spans="7:7" x14ac:dyDescent="0.25">
      <c r="G494" s="7"/>
    </row>
    <row r="495" spans="7:7" x14ac:dyDescent="0.25">
      <c r="G495" s="7"/>
    </row>
    <row r="496" spans="7:7" x14ac:dyDescent="0.25">
      <c r="G496" s="7"/>
    </row>
    <row r="497" spans="7:7" x14ac:dyDescent="0.25">
      <c r="G497" s="7"/>
    </row>
    <row r="498" spans="7:7" x14ac:dyDescent="0.25">
      <c r="G498" s="7"/>
    </row>
    <row r="499" spans="7:7" x14ac:dyDescent="0.25">
      <c r="G499" s="7"/>
    </row>
    <row r="500" spans="7:7" x14ac:dyDescent="0.25">
      <c r="G500" s="7"/>
    </row>
    <row r="501" spans="7:7" x14ac:dyDescent="0.25">
      <c r="G501" s="7"/>
    </row>
    <row r="502" spans="7:7" x14ac:dyDescent="0.25">
      <c r="G502" s="7"/>
    </row>
    <row r="503" spans="7:7" x14ac:dyDescent="0.25">
      <c r="G503" s="7"/>
    </row>
    <row r="504" spans="7:7" ht="30" customHeight="1" x14ac:dyDescent="0.25">
      <c r="G504" s="7"/>
    </row>
    <row r="505" spans="7:7" x14ac:dyDescent="0.25">
      <c r="G505" s="7"/>
    </row>
    <row r="506" spans="7:7" x14ac:dyDescent="0.25">
      <c r="G506" s="7"/>
    </row>
    <row r="507" spans="7:7" x14ac:dyDescent="0.25">
      <c r="G507" s="7"/>
    </row>
    <row r="508" spans="7:7" ht="30" customHeight="1" x14ac:dyDescent="0.25">
      <c r="G508" s="7"/>
    </row>
    <row r="509" spans="7:7" x14ac:dyDescent="0.25">
      <c r="G509" s="7"/>
    </row>
    <row r="510" spans="7:7" x14ac:dyDescent="0.25">
      <c r="G510" s="7"/>
    </row>
    <row r="511" spans="7:7" x14ac:dyDescent="0.25">
      <c r="G511" s="7"/>
    </row>
    <row r="512" spans="7:7" x14ac:dyDescent="0.25">
      <c r="G512" s="7"/>
    </row>
    <row r="513" spans="7:7" x14ac:dyDescent="0.25">
      <c r="G513" s="7"/>
    </row>
    <row r="514" spans="7:7" x14ac:dyDescent="0.25">
      <c r="G514" s="7"/>
    </row>
    <row r="515" spans="7:7" x14ac:dyDescent="0.25">
      <c r="G515" s="7"/>
    </row>
    <row r="516" spans="7:7" x14ac:dyDescent="0.25">
      <c r="G516" s="7"/>
    </row>
    <row r="517" spans="7:7" x14ac:dyDescent="0.25">
      <c r="G517" s="7"/>
    </row>
    <row r="518" spans="7:7" x14ac:dyDescent="0.25">
      <c r="G518" s="7"/>
    </row>
    <row r="519" spans="7:7" x14ac:dyDescent="0.25">
      <c r="G519" s="7"/>
    </row>
    <row r="520" spans="7:7" x14ac:dyDescent="0.25">
      <c r="G520" s="7"/>
    </row>
    <row r="521" spans="7:7" x14ac:dyDescent="0.25">
      <c r="G521" s="7"/>
    </row>
    <row r="522" spans="7:7" x14ac:dyDescent="0.25">
      <c r="G522" s="7"/>
    </row>
    <row r="523" spans="7:7" x14ac:dyDescent="0.25">
      <c r="G523" s="7"/>
    </row>
    <row r="524" spans="7:7" x14ac:dyDescent="0.25">
      <c r="G524" s="7"/>
    </row>
    <row r="525" spans="7:7" ht="30" customHeight="1" x14ac:dyDescent="0.25">
      <c r="G525" s="7"/>
    </row>
    <row r="526" spans="7:7" x14ac:dyDescent="0.25">
      <c r="G526" s="7"/>
    </row>
    <row r="527" spans="7:7" x14ac:dyDescent="0.25">
      <c r="G527" s="7"/>
    </row>
    <row r="528" spans="7:7" x14ac:dyDescent="0.25">
      <c r="G528" s="7"/>
    </row>
    <row r="529" spans="7:7" ht="30" customHeight="1" x14ac:dyDescent="0.25">
      <c r="G529" s="7"/>
    </row>
    <row r="530" spans="7:7" x14ac:dyDescent="0.25">
      <c r="G530" s="7"/>
    </row>
    <row r="531" spans="7:7" x14ac:dyDescent="0.25">
      <c r="G531" s="7"/>
    </row>
    <row r="532" spans="7:7" x14ac:dyDescent="0.25">
      <c r="G532" s="7"/>
    </row>
    <row r="533" spans="7:7" x14ac:dyDescent="0.25">
      <c r="G533" s="7"/>
    </row>
    <row r="534" spans="7:7" x14ac:dyDescent="0.25">
      <c r="G534" s="7"/>
    </row>
    <row r="535" spans="7:7" x14ac:dyDescent="0.25">
      <c r="G535" s="7"/>
    </row>
    <row r="536" spans="7:7" x14ac:dyDescent="0.25">
      <c r="G536" s="7"/>
    </row>
    <row r="537" spans="7:7" x14ac:dyDescent="0.25">
      <c r="G537" s="7"/>
    </row>
    <row r="538" spans="7:7" x14ac:dyDescent="0.25">
      <c r="G538" s="7"/>
    </row>
    <row r="539" spans="7:7" x14ac:dyDescent="0.25">
      <c r="G539" s="7"/>
    </row>
    <row r="540" spans="7:7" x14ac:dyDescent="0.25">
      <c r="G540" s="7"/>
    </row>
    <row r="541" spans="7:7" x14ac:dyDescent="0.25">
      <c r="G541" s="7"/>
    </row>
    <row r="542" spans="7:7" x14ac:dyDescent="0.25">
      <c r="G542" s="7"/>
    </row>
    <row r="543" spans="7:7" ht="30" customHeight="1" x14ac:dyDescent="0.25">
      <c r="G543" s="7"/>
    </row>
    <row r="544" spans="7:7" x14ac:dyDescent="0.25">
      <c r="G544" s="7"/>
    </row>
    <row r="545" spans="7:7" x14ac:dyDescent="0.25">
      <c r="G545" s="7"/>
    </row>
    <row r="546" spans="7:7" x14ac:dyDescent="0.25">
      <c r="G546" s="7"/>
    </row>
    <row r="547" spans="7:7" ht="30" customHeight="1" x14ac:dyDescent="0.25">
      <c r="G547" s="7"/>
    </row>
    <row r="548" spans="7:7" x14ac:dyDescent="0.25">
      <c r="G548" s="7"/>
    </row>
    <row r="549" spans="7:7" x14ac:dyDescent="0.25">
      <c r="G549" s="7"/>
    </row>
    <row r="550" spans="7:7" x14ac:dyDescent="0.25">
      <c r="G550" s="7"/>
    </row>
    <row r="551" spans="7:7" x14ac:dyDescent="0.25">
      <c r="G551" s="7"/>
    </row>
    <row r="552" spans="7:7" x14ac:dyDescent="0.25">
      <c r="G552" s="7"/>
    </row>
    <row r="553" spans="7:7" x14ac:dyDescent="0.25">
      <c r="G553" s="7"/>
    </row>
    <row r="554" spans="7:7" x14ac:dyDescent="0.25">
      <c r="G554" s="7"/>
    </row>
    <row r="555" spans="7:7" x14ac:dyDescent="0.25">
      <c r="G555" s="7"/>
    </row>
    <row r="556" spans="7:7" x14ac:dyDescent="0.25">
      <c r="G556" s="7"/>
    </row>
    <row r="557" spans="7:7" x14ac:dyDescent="0.25">
      <c r="G557" s="7"/>
    </row>
    <row r="558" spans="7:7" x14ac:dyDescent="0.25">
      <c r="G558" s="7"/>
    </row>
    <row r="559" spans="7:7" x14ac:dyDescent="0.25">
      <c r="G559" s="7"/>
    </row>
    <row r="560" spans="7:7" x14ac:dyDescent="0.25">
      <c r="G560" s="7"/>
    </row>
    <row r="561" spans="7:7" x14ac:dyDescent="0.25">
      <c r="G561" s="7"/>
    </row>
    <row r="562" spans="7:7" x14ac:dyDescent="0.25">
      <c r="G562" s="7"/>
    </row>
    <row r="563" spans="7:7" x14ac:dyDescent="0.25">
      <c r="G563" s="7"/>
    </row>
    <row r="564" spans="7:7" ht="30" customHeight="1" x14ac:dyDescent="0.25">
      <c r="G564" s="7"/>
    </row>
    <row r="565" spans="7:7" x14ac:dyDescent="0.25">
      <c r="G565" s="7"/>
    </row>
    <row r="566" spans="7:7" x14ac:dyDescent="0.25">
      <c r="G566" s="7"/>
    </row>
    <row r="567" spans="7:7" x14ac:dyDescent="0.25">
      <c r="G567" s="7"/>
    </row>
    <row r="568" spans="7:7" ht="30" customHeight="1" x14ac:dyDescent="0.25">
      <c r="G568" s="7"/>
    </row>
    <row r="569" spans="7:7" x14ac:dyDescent="0.25">
      <c r="G569" s="7"/>
    </row>
    <row r="570" spans="7:7" x14ac:dyDescent="0.25">
      <c r="G570" s="7"/>
    </row>
    <row r="571" spans="7:7" x14ac:dyDescent="0.25">
      <c r="G571" s="7"/>
    </row>
    <row r="572" spans="7:7" x14ac:dyDescent="0.25">
      <c r="G572" s="7"/>
    </row>
    <row r="573" spans="7:7" x14ac:dyDescent="0.25">
      <c r="G573" s="7"/>
    </row>
    <row r="574" spans="7:7" x14ac:dyDescent="0.25">
      <c r="G574" s="7"/>
    </row>
    <row r="575" spans="7:7" x14ac:dyDescent="0.25">
      <c r="G575" s="7"/>
    </row>
    <row r="576" spans="7:7" x14ac:dyDescent="0.25">
      <c r="G576" s="7"/>
    </row>
    <row r="577" spans="7:7" x14ac:dyDescent="0.25">
      <c r="G577" s="7"/>
    </row>
    <row r="578" spans="7:7" x14ac:dyDescent="0.25">
      <c r="G578" s="7"/>
    </row>
    <row r="579" spans="7:7" x14ac:dyDescent="0.25">
      <c r="G579" s="7"/>
    </row>
    <row r="580" spans="7:7" x14ac:dyDescent="0.25">
      <c r="G580" s="7"/>
    </row>
    <row r="581" spans="7:7" x14ac:dyDescent="0.25">
      <c r="G581" s="7"/>
    </row>
    <row r="582" spans="7:7" ht="30" customHeight="1" x14ac:dyDescent="0.25">
      <c r="G582" s="7"/>
    </row>
    <row r="583" spans="7:7" x14ac:dyDescent="0.25">
      <c r="G583" s="7"/>
    </row>
    <row r="584" spans="7:7" x14ac:dyDescent="0.25">
      <c r="G584" s="7"/>
    </row>
    <row r="585" spans="7:7" x14ac:dyDescent="0.25">
      <c r="G585" s="7"/>
    </row>
    <row r="586" spans="7:7" x14ac:dyDescent="0.25">
      <c r="G586" s="7"/>
    </row>
    <row r="587" spans="7:7" x14ac:dyDescent="0.25">
      <c r="G587" s="7"/>
    </row>
    <row r="588" spans="7:7" x14ac:dyDescent="0.25">
      <c r="G588" s="7"/>
    </row>
    <row r="589" spans="7:7" x14ac:dyDescent="0.25">
      <c r="G589" s="7"/>
    </row>
    <row r="590" spans="7:7" x14ac:dyDescent="0.25">
      <c r="G590" s="7"/>
    </row>
    <row r="591" spans="7:7" x14ac:dyDescent="0.25">
      <c r="G591" s="7"/>
    </row>
    <row r="592" spans="7:7" x14ac:dyDescent="0.25">
      <c r="G592" s="7"/>
    </row>
    <row r="593" spans="7:7" x14ac:dyDescent="0.25">
      <c r="G593" s="7"/>
    </row>
    <row r="594" spans="7:7" x14ac:dyDescent="0.25">
      <c r="G594" s="7"/>
    </row>
    <row r="595" spans="7:7" x14ac:dyDescent="0.25">
      <c r="G595" s="7"/>
    </row>
    <row r="596" spans="7:7" x14ac:dyDescent="0.25">
      <c r="G596" s="7"/>
    </row>
    <row r="597" spans="7:7" x14ac:dyDescent="0.25">
      <c r="G597" s="7"/>
    </row>
    <row r="598" spans="7:7" x14ac:dyDescent="0.25">
      <c r="G598" s="7"/>
    </row>
    <row r="599" spans="7:7" x14ac:dyDescent="0.25">
      <c r="G599" s="7"/>
    </row>
    <row r="600" spans="7:7" x14ac:dyDescent="0.25">
      <c r="G600" s="7"/>
    </row>
    <row r="601" spans="7:7" x14ac:dyDescent="0.25">
      <c r="G601" s="7"/>
    </row>
    <row r="602" spans="7:7" x14ac:dyDescent="0.25">
      <c r="G602" s="7"/>
    </row>
    <row r="603" spans="7:7" x14ac:dyDescent="0.25">
      <c r="G603" s="7"/>
    </row>
    <row r="604" spans="7:7" x14ac:dyDescent="0.25">
      <c r="G604" s="7"/>
    </row>
    <row r="605" spans="7:7" ht="30" customHeight="1" x14ac:dyDescent="0.25">
      <c r="G605" s="7"/>
    </row>
    <row r="606" spans="7:7" x14ac:dyDescent="0.25">
      <c r="G606" s="7"/>
    </row>
    <row r="607" spans="7:7" x14ac:dyDescent="0.25">
      <c r="G607" s="7"/>
    </row>
    <row r="608" spans="7:7" x14ac:dyDescent="0.25">
      <c r="G608" s="7"/>
    </row>
    <row r="609" spans="7:7" x14ac:dyDescent="0.25">
      <c r="G609" s="7"/>
    </row>
    <row r="610" spans="7:7" x14ac:dyDescent="0.25">
      <c r="G610" s="7"/>
    </row>
    <row r="611" spans="7:7" x14ac:dyDescent="0.25">
      <c r="G611" s="7"/>
    </row>
    <row r="612" spans="7:7" x14ac:dyDescent="0.25">
      <c r="G612" s="7"/>
    </row>
    <row r="613" spans="7:7" x14ac:dyDescent="0.25">
      <c r="G613" s="7"/>
    </row>
    <row r="614" spans="7:7" x14ac:dyDescent="0.25">
      <c r="G614" s="7"/>
    </row>
    <row r="615" spans="7:7" x14ac:dyDescent="0.25">
      <c r="G615" s="7"/>
    </row>
    <row r="616" spans="7:7" x14ac:dyDescent="0.25">
      <c r="G616" s="7"/>
    </row>
    <row r="617" spans="7:7" x14ac:dyDescent="0.25">
      <c r="G617" s="7"/>
    </row>
    <row r="618" spans="7:7" x14ac:dyDescent="0.25">
      <c r="G618" s="7"/>
    </row>
    <row r="619" spans="7:7" ht="30" customHeight="1" x14ac:dyDescent="0.25">
      <c r="G619" s="7"/>
    </row>
    <row r="620" spans="7:7" x14ac:dyDescent="0.25">
      <c r="G620" s="7"/>
    </row>
    <row r="621" spans="7:7" x14ac:dyDescent="0.25">
      <c r="G621" s="7"/>
    </row>
    <row r="622" spans="7:7" x14ac:dyDescent="0.25">
      <c r="G622" s="7"/>
    </row>
    <row r="623" spans="7:7" x14ac:dyDescent="0.25">
      <c r="G623" s="7"/>
    </row>
    <row r="624" spans="7:7" x14ac:dyDescent="0.25">
      <c r="G624" s="7"/>
    </row>
    <row r="625" spans="7:7" x14ac:dyDescent="0.25">
      <c r="G625" s="7"/>
    </row>
    <row r="626" spans="7:7" ht="30" customHeight="1" x14ac:dyDescent="0.25">
      <c r="G626" s="7"/>
    </row>
    <row r="627" spans="7:7" x14ac:dyDescent="0.25">
      <c r="G627" s="7"/>
    </row>
    <row r="628" spans="7:7" x14ac:dyDescent="0.25">
      <c r="G628" s="7"/>
    </row>
    <row r="629" spans="7:7" x14ac:dyDescent="0.25">
      <c r="G629" s="7"/>
    </row>
    <row r="630" spans="7:7" x14ac:dyDescent="0.25">
      <c r="G630" s="7"/>
    </row>
    <row r="631" spans="7:7" x14ac:dyDescent="0.25">
      <c r="G631" s="7"/>
    </row>
    <row r="632" spans="7:7" x14ac:dyDescent="0.25">
      <c r="G632" s="7"/>
    </row>
    <row r="633" spans="7:7" x14ac:dyDescent="0.25">
      <c r="G633" s="7"/>
    </row>
    <row r="634" spans="7:7" x14ac:dyDescent="0.25">
      <c r="G634" s="7"/>
    </row>
    <row r="635" spans="7:7" x14ac:dyDescent="0.25">
      <c r="G635" s="7"/>
    </row>
    <row r="636" spans="7:7" x14ac:dyDescent="0.25">
      <c r="G636" s="7"/>
    </row>
    <row r="637" spans="7:7" x14ac:dyDescent="0.25">
      <c r="G637" s="7"/>
    </row>
    <row r="638" spans="7:7" x14ac:dyDescent="0.25">
      <c r="G638" s="7"/>
    </row>
    <row r="639" spans="7:7" x14ac:dyDescent="0.25">
      <c r="G639" s="7"/>
    </row>
    <row r="640" spans="7:7" ht="30" customHeight="1" x14ac:dyDescent="0.25">
      <c r="G640" s="7"/>
    </row>
    <row r="641" spans="7:7" x14ac:dyDescent="0.25">
      <c r="G641" s="7"/>
    </row>
    <row r="642" spans="7:7" x14ac:dyDescent="0.25">
      <c r="G642" s="7"/>
    </row>
    <row r="643" spans="7:7" x14ac:dyDescent="0.25">
      <c r="G643" s="7"/>
    </row>
    <row r="644" spans="7:7" x14ac:dyDescent="0.25">
      <c r="G644" s="7"/>
    </row>
    <row r="645" spans="7:7" x14ac:dyDescent="0.25">
      <c r="G645" s="7"/>
    </row>
    <row r="646" spans="7:7" x14ac:dyDescent="0.25">
      <c r="G646" s="7"/>
    </row>
    <row r="647" spans="7:7" x14ac:dyDescent="0.25">
      <c r="G647" s="7"/>
    </row>
    <row r="648" spans="7:7" x14ac:dyDescent="0.25">
      <c r="G648" s="7"/>
    </row>
    <row r="649" spans="7:7" x14ac:dyDescent="0.25">
      <c r="G649" s="7"/>
    </row>
    <row r="650" spans="7:7" x14ac:dyDescent="0.25">
      <c r="G650" s="7"/>
    </row>
    <row r="651" spans="7:7" x14ac:dyDescent="0.25">
      <c r="G651" s="7"/>
    </row>
    <row r="652" spans="7:7" x14ac:dyDescent="0.25">
      <c r="G652" s="7"/>
    </row>
    <row r="653" spans="7:7" x14ac:dyDescent="0.25">
      <c r="G653" s="7"/>
    </row>
    <row r="654" spans="7:7" x14ac:dyDescent="0.25">
      <c r="G654" s="7"/>
    </row>
    <row r="655" spans="7:7" x14ac:dyDescent="0.25">
      <c r="G655" s="7"/>
    </row>
    <row r="656" spans="7:7" x14ac:dyDescent="0.25">
      <c r="G656" s="7"/>
    </row>
    <row r="657" spans="7:7" x14ac:dyDescent="0.25">
      <c r="G657" s="7"/>
    </row>
    <row r="658" spans="7:7" x14ac:dyDescent="0.25">
      <c r="G658" s="7"/>
    </row>
  </sheetData>
  <mergeCells count="8">
    <mergeCell ref="A10:H10"/>
    <mergeCell ref="A4:G4"/>
    <mergeCell ref="B7:G7"/>
    <mergeCell ref="A8:A9"/>
    <mergeCell ref="B8:B9"/>
    <mergeCell ref="D8:D9"/>
    <mergeCell ref="E8:E9"/>
    <mergeCell ref="A3:G3"/>
  </mergeCells>
  <printOptions horizontalCentered="1"/>
  <pageMargins left="0.23622047244094491" right="0.23622047244094491" top="0.35433070866141736" bottom="0.35433070866141736" header="0.31496062992125984" footer="0.15748031496062992"/>
  <pageSetup scale="59" orientation="landscape" verticalDpi="0" r:id="rId1"/>
  <headerFooter>
    <oddFooter>&amp;C&amp;9Página &amp;P de &amp;N</oddFooter>
  </headerFooter>
  <rowBreaks count="6" manualBreakCount="6">
    <brk id="40" max="16383" man="1"/>
    <brk id="72" max="7" man="1"/>
    <brk id="106" max="7" man="1"/>
    <brk id="148" max="16383" man="1"/>
    <brk id="216" max="16383" man="1"/>
    <brk id="284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652"/>
  <sheetViews>
    <sheetView view="pageBreakPreview" zoomScale="85" zoomScaleNormal="100" zoomScaleSheetLayoutView="85" zoomScalePageLayoutView="60" workbookViewId="0">
      <selection activeCell="B7" sqref="B7:G7"/>
    </sheetView>
  </sheetViews>
  <sheetFormatPr baseColWidth="10" defaultRowHeight="15" x14ac:dyDescent="0.25"/>
  <cols>
    <col min="1" max="1" width="14.28515625" style="7" customWidth="1"/>
    <col min="2" max="2" width="22.7109375" style="7" customWidth="1"/>
    <col min="3" max="3" width="64.5703125" style="7" customWidth="1"/>
    <col min="4" max="6" width="14.7109375" style="7" customWidth="1"/>
    <col min="7" max="7" width="40.42578125" style="76" customWidth="1"/>
    <col min="8" max="8" width="32.85546875" style="7" customWidth="1"/>
    <col min="9" max="16384" width="11.42578125" style="7"/>
  </cols>
  <sheetData>
    <row r="1" spans="1:8" ht="38.25" x14ac:dyDescent="0.25">
      <c r="A1" s="26" t="s">
        <v>8</v>
      </c>
      <c r="B1" s="28"/>
      <c r="C1" s="27"/>
      <c r="D1" s="22"/>
      <c r="E1" s="22"/>
      <c r="F1" s="65"/>
      <c r="G1" s="87"/>
      <c r="H1" s="289" t="s">
        <v>873</v>
      </c>
    </row>
    <row r="2" spans="1:8" ht="30" x14ac:dyDescent="0.25">
      <c r="A2" s="24" t="s">
        <v>7</v>
      </c>
      <c r="B2" s="26"/>
      <c r="C2" s="25"/>
      <c r="D2" s="22"/>
      <c r="E2" s="22"/>
      <c r="F2" s="65"/>
      <c r="G2" s="87"/>
      <c r="H2" s="291" t="str">
        <f>'3 Alcantarillas Complementarias'!H2</f>
        <v>PO-009000988-N33-2014</v>
      </c>
    </row>
    <row r="3" spans="1:8" ht="15.75" x14ac:dyDescent="0.25">
      <c r="A3" s="283" t="s">
        <v>874</v>
      </c>
      <c r="B3" s="283"/>
      <c r="C3" s="283"/>
      <c r="D3" s="283"/>
      <c r="E3" s="283"/>
      <c r="F3" s="283"/>
      <c r="G3" s="283"/>
      <c r="H3" s="292"/>
    </row>
    <row r="4" spans="1:8" x14ac:dyDescent="0.25">
      <c r="A4" s="284"/>
      <c r="B4" s="284"/>
      <c r="C4" s="284"/>
      <c r="D4" s="284"/>
      <c r="E4" s="284"/>
      <c r="F4" s="284"/>
      <c r="G4" s="284"/>
      <c r="H4" s="85"/>
    </row>
    <row r="5" spans="1:8" ht="15.75" x14ac:dyDescent="0.25">
      <c r="A5" s="66" t="s">
        <v>5</v>
      </c>
      <c r="B5" s="67" t="s">
        <v>15</v>
      </c>
      <c r="C5" s="19"/>
      <c r="D5" s="18"/>
      <c r="E5" s="17"/>
      <c r="F5" s="19"/>
      <c r="G5" s="84"/>
      <c r="H5" s="83" t="s">
        <v>2</v>
      </c>
    </row>
    <row r="6" spans="1:8" x14ac:dyDescent="0.25">
      <c r="A6" s="15"/>
      <c r="B6" s="14"/>
      <c r="C6" s="14"/>
      <c r="D6" s="14"/>
      <c r="E6" s="13"/>
      <c r="F6" s="19"/>
      <c r="G6" s="82"/>
      <c r="H6" s="81"/>
    </row>
    <row r="7" spans="1:8" ht="53.25" customHeight="1" x14ac:dyDescent="0.25">
      <c r="A7" s="12" t="s">
        <v>6</v>
      </c>
      <c r="B7" s="285" t="str">
        <f>RESUMEN!B7</f>
        <v>“TRABAJOS RELACIONADOS CON LA CONSTRUCCIÓN DE LA INTERCONEXIÓN FERROVIARIA, DE LA LÍNEA “DA” CON LA LÍNEA “DC”, DE LA LÍNEA DURANGO-TORREÓN Y DURANGO-FELIPE PESCADOR, PERTENECIENTE A LA LÍNEA COAHUILA-DURANGO, EN DURANGO, DGO., EN EL QUE SE INCLUYE: VÍAS FÉRREAS, TERRACERÍAS, OBRAS DE DRENAJE, PUENTES Y OBRAS COMPLEMENTARIAS"</v>
      </c>
      <c r="C7" s="288"/>
      <c r="D7" s="288"/>
      <c r="E7" s="288"/>
      <c r="F7" s="288"/>
      <c r="G7" s="288"/>
      <c r="H7" s="81"/>
    </row>
    <row r="8" spans="1:8" x14ac:dyDescent="0.25">
      <c r="A8" s="286" t="s">
        <v>9</v>
      </c>
      <c r="B8" s="286" t="s">
        <v>18</v>
      </c>
      <c r="C8" s="79" t="s">
        <v>0</v>
      </c>
      <c r="D8" s="286" t="s">
        <v>10</v>
      </c>
      <c r="E8" s="286" t="s">
        <v>3</v>
      </c>
      <c r="F8" s="80" t="s">
        <v>1</v>
      </c>
      <c r="G8" s="80"/>
      <c r="H8" s="79" t="s">
        <v>4</v>
      </c>
    </row>
    <row r="9" spans="1:8" ht="28.5" x14ac:dyDescent="0.25">
      <c r="A9" s="287"/>
      <c r="B9" s="287"/>
      <c r="C9" s="78" t="s">
        <v>14</v>
      </c>
      <c r="D9" s="287"/>
      <c r="E9" s="287"/>
      <c r="F9" s="162" t="s">
        <v>12</v>
      </c>
      <c r="G9" s="162" t="s">
        <v>13</v>
      </c>
      <c r="H9" s="64" t="s">
        <v>11</v>
      </c>
    </row>
    <row r="10" spans="1:8" ht="35.25" customHeight="1" x14ac:dyDescent="0.25">
      <c r="A10" s="280" t="s">
        <v>83</v>
      </c>
      <c r="B10" s="281"/>
      <c r="C10" s="281"/>
      <c r="D10" s="281"/>
      <c r="E10" s="281"/>
      <c r="F10" s="281"/>
      <c r="G10" s="281"/>
      <c r="H10" s="282"/>
    </row>
    <row r="11" spans="1:8" ht="20.100000000000001" customHeight="1" x14ac:dyDescent="0.25">
      <c r="A11" s="106"/>
      <c r="B11" s="106"/>
      <c r="C11" s="113" t="s">
        <v>36</v>
      </c>
      <c r="D11" s="107"/>
      <c r="E11" s="107"/>
      <c r="F11" s="107"/>
      <c r="G11" s="108"/>
      <c r="H11" s="107"/>
    </row>
    <row r="12" spans="1:8" ht="20.100000000000001" customHeight="1" x14ac:dyDescent="0.25">
      <c r="A12" s="90"/>
      <c r="B12" s="77"/>
      <c r="C12" s="132" t="s">
        <v>74</v>
      </c>
      <c r="D12" s="109"/>
      <c r="E12" s="110"/>
      <c r="F12" s="125"/>
      <c r="G12" s="126"/>
      <c r="H12" s="127"/>
    </row>
    <row r="13" spans="1:8" ht="20.100000000000001" customHeight="1" x14ac:dyDescent="0.25">
      <c r="A13" s="90"/>
      <c r="B13" s="77"/>
      <c r="C13" s="133" t="s">
        <v>75</v>
      </c>
      <c r="D13" s="109" t="s">
        <v>76</v>
      </c>
      <c r="E13" s="110">
        <v>12253</v>
      </c>
      <c r="F13" s="125"/>
      <c r="G13" s="126"/>
      <c r="H13" s="127"/>
    </row>
    <row r="14" spans="1:8" ht="20.100000000000001" customHeight="1" x14ac:dyDescent="0.25">
      <c r="A14" s="90"/>
      <c r="B14" s="77"/>
      <c r="C14" s="133" t="s">
        <v>77</v>
      </c>
      <c r="D14" s="109"/>
      <c r="E14" s="110"/>
      <c r="F14" s="125"/>
      <c r="G14" s="126"/>
      <c r="H14" s="127"/>
    </row>
    <row r="15" spans="1:8" ht="20.100000000000001" customHeight="1" x14ac:dyDescent="0.25">
      <c r="A15" s="90"/>
      <c r="B15" s="77"/>
      <c r="C15" s="133" t="s">
        <v>78</v>
      </c>
      <c r="D15" s="109"/>
      <c r="E15" s="110"/>
      <c r="F15" s="125"/>
      <c r="G15" s="126"/>
      <c r="H15" s="127"/>
    </row>
    <row r="16" spans="1:8" ht="20.100000000000001" customHeight="1" x14ac:dyDescent="0.25">
      <c r="A16" s="90"/>
      <c r="B16" s="77"/>
      <c r="C16" s="132" t="s">
        <v>79</v>
      </c>
      <c r="D16" s="109"/>
      <c r="E16" s="110"/>
      <c r="F16" s="125"/>
      <c r="G16" s="126"/>
      <c r="H16" s="127"/>
    </row>
    <row r="17" spans="1:8" ht="20.100000000000001" customHeight="1" x14ac:dyDescent="0.25">
      <c r="A17" s="90"/>
      <c r="B17" s="77"/>
      <c r="C17" s="133" t="s">
        <v>80</v>
      </c>
      <c r="D17" s="109" t="s">
        <v>76</v>
      </c>
      <c r="E17" s="110">
        <v>13151</v>
      </c>
      <c r="F17" s="125"/>
      <c r="G17" s="126"/>
      <c r="H17" s="127"/>
    </row>
    <row r="18" spans="1:8" ht="20.100000000000001" customHeight="1" x14ac:dyDescent="0.25">
      <c r="A18" s="90"/>
      <c r="B18" s="77"/>
      <c r="C18" s="133" t="s">
        <v>81</v>
      </c>
      <c r="D18" s="109"/>
      <c r="E18" s="110"/>
      <c r="F18" s="125"/>
      <c r="G18" s="126"/>
      <c r="H18" s="127"/>
    </row>
    <row r="19" spans="1:8" ht="20.100000000000001" customHeight="1" x14ac:dyDescent="0.25">
      <c r="A19" s="90"/>
      <c r="B19" s="77"/>
      <c r="C19" s="133" t="s">
        <v>82</v>
      </c>
      <c r="D19" s="109"/>
      <c r="E19" s="110"/>
      <c r="F19" s="125"/>
      <c r="G19" s="126"/>
      <c r="H19" s="127"/>
    </row>
    <row r="20" spans="1:8" ht="20.100000000000001" customHeight="1" x14ac:dyDescent="0.25">
      <c r="A20" s="90"/>
      <c r="B20" s="77"/>
      <c r="C20" s="257" t="s">
        <v>866</v>
      </c>
      <c r="D20" s="109"/>
      <c r="E20" s="110"/>
      <c r="F20" s="125"/>
      <c r="G20" s="126"/>
      <c r="H20" s="256"/>
    </row>
    <row r="21" spans="1:8" ht="20.100000000000001" customHeight="1" x14ac:dyDescent="0.25">
      <c r="A21" s="90"/>
      <c r="B21" s="77"/>
      <c r="C21" s="259" t="s">
        <v>867</v>
      </c>
      <c r="D21" s="109" t="s">
        <v>868</v>
      </c>
      <c r="E21" s="110">
        <v>1</v>
      </c>
      <c r="F21" s="125"/>
      <c r="G21" s="126"/>
      <c r="H21" s="258"/>
    </row>
    <row r="22" spans="1:8" ht="20.100000000000001" customHeight="1" x14ac:dyDescent="0.25">
      <c r="A22" s="90"/>
      <c r="B22" s="77"/>
      <c r="C22" s="261" t="s">
        <v>869</v>
      </c>
      <c r="D22" s="109"/>
      <c r="E22" s="110"/>
      <c r="F22" s="125"/>
      <c r="G22" s="126"/>
      <c r="H22" s="260"/>
    </row>
    <row r="23" spans="1:8" ht="20.100000000000001" customHeight="1" x14ac:dyDescent="0.25">
      <c r="A23" s="90"/>
      <c r="B23" s="77"/>
      <c r="C23" s="263" t="s">
        <v>870</v>
      </c>
      <c r="D23" s="109" t="s">
        <v>868</v>
      </c>
      <c r="E23" s="110">
        <v>1</v>
      </c>
      <c r="F23" s="125"/>
      <c r="G23" s="126"/>
      <c r="H23" s="262"/>
    </row>
    <row r="24" spans="1:8" ht="20.100000000000001" customHeight="1" x14ac:dyDescent="0.25">
      <c r="A24" s="90"/>
      <c r="B24" s="77"/>
      <c r="C24" s="260"/>
      <c r="D24" s="109"/>
      <c r="E24" s="110"/>
      <c r="F24" s="125"/>
      <c r="G24" s="126"/>
      <c r="H24" s="260"/>
    </row>
    <row r="25" spans="1:8" ht="20.100000000000001" customHeight="1" x14ac:dyDescent="0.25">
      <c r="A25" s="90"/>
      <c r="B25" s="77"/>
      <c r="C25" s="260"/>
      <c r="D25" s="109"/>
      <c r="E25" s="110"/>
      <c r="F25" s="125"/>
      <c r="G25" s="126"/>
      <c r="H25" s="260"/>
    </row>
    <row r="26" spans="1:8" ht="20.100000000000001" customHeight="1" x14ac:dyDescent="0.25">
      <c r="A26" s="90"/>
      <c r="B26" s="77"/>
      <c r="C26" s="133"/>
      <c r="D26" s="109"/>
      <c r="E26" s="110"/>
      <c r="F26" s="125"/>
      <c r="G26" s="126"/>
      <c r="H26" s="127"/>
    </row>
    <row r="27" spans="1:8" ht="20.100000000000001" customHeight="1" x14ac:dyDescent="0.25">
      <c r="A27" s="90"/>
      <c r="B27" s="77"/>
      <c r="C27" s="133"/>
      <c r="D27" s="109"/>
      <c r="E27" s="110"/>
      <c r="F27" s="125"/>
      <c r="G27" s="126"/>
      <c r="H27" s="127"/>
    </row>
    <row r="28" spans="1:8" ht="20.100000000000001" customHeight="1" x14ac:dyDescent="0.25">
      <c r="A28" s="90"/>
      <c r="B28" s="77"/>
      <c r="C28" s="133"/>
      <c r="D28" s="109"/>
      <c r="E28" s="110"/>
      <c r="F28" s="125"/>
      <c r="G28" s="126"/>
      <c r="H28" s="127"/>
    </row>
    <row r="29" spans="1:8" ht="30" customHeight="1" x14ac:dyDescent="0.25">
      <c r="A29" s="90"/>
      <c r="B29" s="77"/>
      <c r="C29" s="132"/>
      <c r="D29" s="109"/>
      <c r="E29" s="110"/>
      <c r="F29" s="125"/>
      <c r="G29" s="126"/>
      <c r="H29" s="127"/>
    </row>
    <row r="30" spans="1:8" ht="20.100000000000001" customHeight="1" x14ac:dyDescent="0.25">
      <c r="A30" s="90"/>
      <c r="B30" s="77"/>
      <c r="C30" s="133"/>
      <c r="D30" s="109"/>
      <c r="E30" s="110"/>
      <c r="F30" s="125"/>
      <c r="G30" s="126"/>
      <c r="H30" s="127"/>
    </row>
    <row r="31" spans="1:8" ht="30" customHeight="1" x14ac:dyDescent="0.25">
      <c r="A31" s="90"/>
      <c r="B31" s="77"/>
      <c r="C31" s="133"/>
      <c r="D31" s="109"/>
      <c r="E31" s="110"/>
      <c r="F31" s="125"/>
      <c r="G31" s="126"/>
      <c r="H31" s="127"/>
    </row>
    <row r="32" spans="1:8" ht="20.100000000000001" customHeight="1" x14ac:dyDescent="0.25">
      <c r="A32" s="90"/>
      <c r="B32" s="90"/>
      <c r="C32" s="133"/>
      <c r="D32" s="109"/>
      <c r="E32" s="110"/>
      <c r="F32" s="125"/>
      <c r="G32" s="126"/>
      <c r="H32" s="127"/>
    </row>
    <row r="33" spans="1:8" ht="20.100000000000001" customHeight="1" x14ac:dyDescent="0.25">
      <c r="A33" s="90"/>
      <c r="B33" s="90"/>
      <c r="C33" s="133"/>
      <c r="D33" s="109"/>
      <c r="E33" s="110"/>
      <c r="F33" s="125"/>
      <c r="G33" s="126"/>
      <c r="H33" s="127"/>
    </row>
    <row r="34" spans="1:8" ht="20.100000000000001" customHeight="1" x14ac:dyDescent="0.25">
      <c r="A34" s="90"/>
      <c r="B34" s="90"/>
      <c r="C34" s="132"/>
      <c r="D34" s="109"/>
      <c r="E34" s="110"/>
      <c r="F34" s="125"/>
      <c r="G34" s="126"/>
      <c r="H34" s="127"/>
    </row>
    <row r="35" spans="1:8" ht="20.100000000000001" customHeight="1" x14ac:dyDescent="0.25">
      <c r="A35" s="90"/>
      <c r="B35" s="90"/>
      <c r="C35" s="133"/>
      <c r="D35" s="109"/>
      <c r="E35" s="110"/>
      <c r="F35" s="125"/>
      <c r="G35" s="126"/>
      <c r="H35" s="127"/>
    </row>
    <row r="36" spans="1:8" ht="20.100000000000001" customHeight="1" x14ac:dyDescent="0.25">
      <c r="A36" s="90"/>
      <c r="B36" s="90"/>
      <c r="C36" s="133"/>
      <c r="D36" s="109"/>
      <c r="E36" s="110"/>
      <c r="F36" s="125"/>
      <c r="G36" s="126"/>
      <c r="H36" s="127"/>
    </row>
    <row r="37" spans="1:8" ht="20.100000000000001" customHeight="1" x14ac:dyDescent="0.25">
      <c r="A37" s="90"/>
      <c r="B37" s="90"/>
      <c r="C37" s="133"/>
      <c r="D37" s="109"/>
      <c r="E37" s="110"/>
      <c r="F37" s="125"/>
      <c r="G37" s="126"/>
      <c r="H37" s="127"/>
    </row>
    <row r="38" spans="1:8" ht="20.100000000000001" customHeight="1" x14ac:dyDescent="0.25">
      <c r="A38" s="90"/>
      <c r="B38" s="90"/>
      <c r="C38" s="133"/>
      <c r="D38" s="109"/>
      <c r="E38" s="110"/>
      <c r="F38" s="125"/>
      <c r="G38" s="126"/>
      <c r="H38" s="127"/>
    </row>
    <row r="39" spans="1:8" ht="20.100000000000001" customHeight="1" x14ac:dyDescent="0.25">
      <c r="A39" s="90"/>
      <c r="B39" s="90"/>
      <c r="C39" s="133"/>
      <c r="D39" s="109"/>
      <c r="E39" s="110"/>
      <c r="F39" s="125"/>
      <c r="G39" s="126"/>
      <c r="H39" s="127"/>
    </row>
    <row r="40" spans="1:8" ht="20.100000000000001" customHeight="1" x14ac:dyDescent="0.25">
      <c r="A40" s="90"/>
      <c r="B40" s="90"/>
      <c r="C40" s="124"/>
      <c r="D40" s="109"/>
      <c r="E40" s="110"/>
      <c r="F40" s="125"/>
      <c r="G40" s="112" t="s">
        <v>23</v>
      </c>
      <c r="H40" s="93">
        <f>SUM(H11:H38)</f>
        <v>0</v>
      </c>
    </row>
    <row r="41" spans="1:8" ht="30" customHeight="1" x14ac:dyDescent="0.25">
      <c r="G41" s="7"/>
    </row>
    <row r="42" spans="1:8" ht="20.100000000000001" customHeight="1" x14ac:dyDescent="0.25">
      <c r="G42" s="7"/>
    </row>
    <row r="43" spans="1:8" ht="20.100000000000001" customHeight="1" x14ac:dyDescent="0.25">
      <c r="G43" s="7"/>
    </row>
    <row r="44" spans="1:8" ht="20.100000000000001" customHeight="1" x14ac:dyDescent="0.25">
      <c r="G44" s="7"/>
    </row>
    <row r="45" spans="1:8" ht="20.100000000000001" customHeight="1" x14ac:dyDescent="0.25">
      <c r="G45" s="7"/>
    </row>
    <row r="46" spans="1:8" ht="20.100000000000001" customHeight="1" x14ac:dyDescent="0.25">
      <c r="G46" s="7"/>
    </row>
    <row r="47" spans="1:8" ht="20.100000000000001" customHeight="1" x14ac:dyDescent="0.25">
      <c r="G47" s="7"/>
    </row>
    <row r="48" spans="1:8" ht="30" customHeight="1" x14ac:dyDescent="0.25">
      <c r="G48" s="7"/>
    </row>
    <row r="49" spans="7:7" ht="20.100000000000001" customHeight="1" x14ac:dyDescent="0.25">
      <c r="G49" s="7"/>
    </row>
    <row r="50" spans="7:7" ht="20.100000000000001" customHeight="1" x14ac:dyDescent="0.25">
      <c r="G50" s="7"/>
    </row>
    <row r="51" spans="7:7" ht="20.100000000000001" customHeight="1" x14ac:dyDescent="0.25">
      <c r="G51" s="7"/>
    </row>
    <row r="52" spans="7:7" ht="30" customHeight="1" x14ac:dyDescent="0.25">
      <c r="G52" s="7"/>
    </row>
    <row r="53" spans="7:7" ht="20.100000000000001" customHeight="1" x14ac:dyDescent="0.25">
      <c r="G53" s="7"/>
    </row>
    <row r="54" spans="7:7" ht="20.100000000000001" customHeight="1" x14ac:dyDescent="0.25">
      <c r="G54" s="7"/>
    </row>
    <row r="55" spans="7:7" ht="20.100000000000001" customHeight="1" x14ac:dyDescent="0.25">
      <c r="G55" s="7"/>
    </row>
    <row r="56" spans="7:7" ht="20.100000000000001" customHeight="1" x14ac:dyDescent="0.25">
      <c r="G56" s="7"/>
    </row>
    <row r="57" spans="7:7" ht="20.100000000000001" customHeight="1" x14ac:dyDescent="0.25">
      <c r="G57" s="7"/>
    </row>
    <row r="58" spans="7:7" ht="20.100000000000001" customHeight="1" x14ac:dyDescent="0.25">
      <c r="G58" s="7"/>
    </row>
    <row r="59" spans="7:7" ht="30" customHeight="1" x14ac:dyDescent="0.25">
      <c r="G59" s="7"/>
    </row>
    <row r="60" spans="7:7" ht="20.100000000000001" customHeight="1" x14ac:dyDescent="0.25">
      <c r="G60" s="7"/>
    </row>
    <row r="61" spans="7:7" ht="20.100000000000001" customHeight="1" x14ac:dyDescent="0.25">
      <c r="G61" s="7"/>
    </row>
    <row r="62" spans="7:7" ht="20.100000000000001" customHeight="1" x14ac:dyDescent="0.25">
      <c r="G62" s="7"/>
    </row>
    <row r="63" spans="7:7" ht="30" customHeight="1" x14ac:dyDescent="0.25">
      <c r="G63" s="7"/>
    </row>
    <row r="64" spans="7:7" ht="20.100000000000001" customHeight="1" x14ac:dyDescent="0.25">
      <c r="G64" s="7"/>
    </row>
    <row r="65" spans="7:7" ht="20.100000000000001" customHeight="1" x14ac:dyDescent="0.25">
      <c r="G65" s="7"/>
    </row>
    <row r="66" spans="7:7" ht="30" customHeight="1" x14ac:dyDescent="0.25">
      <c r="G66" s="7"/>
    </row>
    <row r="67" spans="7:7" ht="20.100000000000001" customHeight="1" x14ac:dyDescent="0.25">
      <c r="G67" s="7"/>
    </row>
    <row r="68" spans="7:7" ht="20.100000000000001" customHeight="1" x14ac:dyDescent="0.25">
      <c r="G68" s="7"/>
    </row>
    <row r="69" spans="7:7" ht="20.100000000000001" customHeight="1" x14ac:dyDescent="0.25">
      <c r="G69" s="7"/>
    </row>
    <row r="70" spans="7:7" ht="30" customHeight="1" x14ac:dyDescent="0.25">
      <c r="G70" s="7"/>
    </row>
    <row r="71" spans="7:7" ht="20.100000000000001" customHeight="1" x14ac:dyDescent="0.25">
      <c r="G71" s="7"/>
    </row>
    <row r="72" spans="7:7" ht="20.100000000000001" customHeight="1" x14ac:dyDescent="0.25">
      <c r="G72" s="7"/>
    </row>
    <row r="73" spans="7:7" ht="20.100000000000001" customHeight="1" x14ac:dyDescent="0.25">
      <c r="G73" s="7"/>
    </row>
    <row r="74" spans="7:7" ht="20.100000000000001" customHeight="1" x14ac:dyDescent="0.25">
      <c r="G74" s="7"/>
    </row>
    <row r="75" spans="7:7" ht="20.100000000000001" customHeight="1" x14ac:dyDescent="0.25">
      <c r="G75" s="7"/>
    </row>
    <row r="76" spans="7:7" ht="20.100000000000001" customHeight="1" x14ac:dyDescent="0.25">
      <c r="G76" s="7"/>
    </row>
    <row r="77" spans="7:7" ht="20.100000000000001" customHeight="1" x14ac:dyDescent="0.25">
      <c r="G77" s="7"/>
    </row>
    <row r="78" spans="7:7" ht="20.100000000000001" customHeight="1" x14ac:dyDescent="0.25">
      <c r="G78" s="7"/>
    </row>
    <row r="79" spans="7:7" ht="20.100000000000001" customHeight="1" x14ac:dyDescent="0.25">
      <c r="G79" s="7"/>
    </row>
    <row r="80" spans="7:7" ht="20.100000000000001" customHeight="1" x14ac:dyDescent="0.25">
      <c r="G80" s="7"/>
    </row>
    <row r="81" spans="7:7" ht="20.100000000000001" customHeight="1" x14ac:dyDescent="0.25">
      <c r="G81" s="7"/>
    </row>
    <row r="82" spans="7:7" ht="20.100000000000001" customHeight="1" x14ac:dyDescent="0.25">
      <c r="G82" s="7"/>
    </row>
    <row r="83" spans="7:7" ht="20.100000000000001" customHeight="1" x14ac:dyDescent="0.25">
      <c r="G83" s="7"/>
    </row>
    <row r="84" spans="7:7" ht="20.100000000000001" customHeight="1" x14ac:dyDescent="0.25">
      <c r="G84" s="7"/>
    </row>
    <row r="85" spans="7:7" ht="30" customHeight="1" x14ac:dyDescent="0.25">
      <c r="G85" s="7"/>
    </row>
    <row r="86" spans="7:7" ht="20.100000000000001" customHeight="1" x14ac:dyDescent="0.25">
      <c r="G86" s="7"/>
    </row>
    <row r="87" spans="7:7" ht="20.100000000000001" customHeight="1" x14ac:dyDescent="0.25">
      <c r="G87" s="7"/>
    </row>
    <row r="88" spans="7:7" ht="20.100000000000001" customHeight="1" x14ac:dyDescent="0.25">
      <c r="G88" s="7"/>
    </row>
    <row r="89" spans="7:7" ht="30" customHeight="1" x14ac:dyDescent="0.25">
      <c r="G89" s="7"/>
    </row>
    <row r="90" spans="7:7" ht="20.100000000000001" customHeight="1" x14ac:dyDescent="0.25">
      <c r="G90" s="7"/>
    </row>
    <row r="91" spans="7:7" ht="20.100000000000001" customHeight="1" x14ac:dyDescent="0.25">
      <c r="G91" s="7"/>
    </row>
    <row r="92" spans="7:7" ht="20.100000000000001" customHeight="1" x14ac:dyDescent="0.25">
      <c r="G92" s="7"/>
    </row>
    <row r="93" spans="7:7" ht="20.100000000000001" customHeight="1" x14ac:dyDescent="0.25">
      <c r="G93" s="7"/>
    </row>
    <row r="94" spans="7:7" ht="20.100000000000001" customHeight="1" x14ac:dyDescent="0.25">
      <c r="G94" s="7"/>
    </row>
    <row r="95" spans="7:7" ht="20.100000000000001" customHeight="1" x14ac:dyDescent="0.25">
      <c r="G95" s="7"/>
    </row>
    <row r="96" spans="7:7" ht="20.100000000000001" customHeight="1" x14ac:dyDescent="0.25">
      <c r="G96" s="7"/>
    </row>
    <row r="97" spans="7:7" ht="20.100000000000001" customHeight="1" x14ac:dyDescent="0.25">
      <c r="G97" s="7"/>
    </row>
    <row r="98" spans="7:7" ht="20.100000000000001" customHeight="1" x14ac:dyDescent="0.25">
      <c r="G98" s="7"/>
    </row>
    <row r="99" spans="7:7" ht="20.100000000000001" customHeight="1" x14ac:dyDescent="0.25">
      <c r="G99" s="7"/>
    </row>
    <row r="100" spans="7:7" ht="20.100000000000001" customHeight="1" x14ac:dyDescent="0.25">
      <c r="G100" s="7"/>
    </row>
    <row r="101" spans="7:7" ht="20.100000000000001" customHeight="1" x14ac:dyDescent="0.25">
      <c r="G101" s="7"/>
    </row>
    <row r="102" spans="7:7" ht="20.100000000000001" customHeight="1" x14ac:dyDescent="0.25">
      <c r="G102" s="7"/>
    </row>
    <row r="103" spans="7:7" ht="30" customHeight="1" x14ac:dyDescent="0.25">
      <c r="G103" s="7"/>
    </row>
    <row r="104" spans="7:7" ht="20.100000000000001" customHeight="1" x14ac:dyDescent="0.25">
      <c r="G104" s="7"/>
    </row>
    <row r="105" spans="7:7" ht="20.100000000000001" customHeight="1" x14ac:dyDescent="0.25">
      <c r="G105" s="7"/>
    </row>
    <row r="106" spans="7:7" ht="20.100000000000001" customHeight="1" x14ac:dyDescent="0.25">
      <c r="G106" s="7"/>
    </row>
    <row r="107" spans="7:7" ht="20.100000000000001" customHeight="1" x14ac:dyDescent="0.25">
      <c r="G107" s="7"/>
    </row>
    <row r="108" spans="7:7" ht="20.100000000000001" customHeight="1" x14ac:dyDescent="0.25">
      <c r="G108" s="7"/>
    </row>
    <row r="109" spans="7:7" ht="20.100000000000001" customHeight="1" x14ac:dyDescent="0.25">
      <c r="G109" s="7"/>
    </row>
    <row r="110" spans="7:7" ht="30" customHeight="1" x14ac:dyDescent="0.25">
      <c r="G110" s="7"/>
    </row>
    <row r="111" spans="7:7" ht="20.100000000000001" customHeight="1" x14ac:dyDescent="0.25">
      <c r="G111" s="7"/>
    </row>
    <row r="112" spans="7:7" ht="20.100000000000001" customHeight="1" x14ac:dyDescent="0.25">
      <c r="G112" s="7"/>
    </row>
    <row r="113" spans="7:7" ht="20.100000000000001" customHeight="1" x14ac:dyDescent="0.25">
      <c r="G113" s="7"/>
    </row>
    <row r="114" spans="7:7" ht="20.100000000000001" customHeight="1" x14ac:dyDescent="0.25">
      <c r="G114" s="7"/>
    </row>
    <row r="115" spans="7:7" ht="20.100000000000001" customHeight="1" x14ac:dyDescent="0.25">
      <c r="G115" s="7"/>
    </row>
    <row r="116" spans="7:7" ht="20.100000000000001" customHeight="1" x14ac:dyDescent="0.25">
      <c r="G116" s="7"/>
    </row>
    <row r="117" spans="7:7" ht="20.100000000000001" customHeight="1" x14ac:dyDescent="0.25">
      <c r="G117" s="7"/>
    </row>
    <row r="118" spans="7:7" ht="20.100000000000001" customHeight="1" x14ac:dyDescent="0.25">
      <c r="G118" s="7"/>
    </row>
    <row r="119" spans="7:7" ht="20.100000000000001" customHeight="1" x14ac:dyDescent="0.25">
      <c r="G119" s="7"/>
    </row>
    <row r="120" spans="7:7" ht="20.100000000000001" customHeight="1" x14ac:dyDescent="0.25">
      <c r="G120" s="7"/>
    </row>
    <row r="121" spans="7:7" ht="20.100000000000001" customHeight="1" x14ac:dyDescent="0.25">
      <c r="G121" s="7"/>
    </row>
    <row r="122" spans="7:7" ht="20.100000000000001" customHeight="1" x14ac:dyDescent="0.25">
      <c r="G122" s="7"/>
    </row>
    <row r="123" spans="7:7" ht="20.100000000000001" customHeight="1" x14ac:dyDescent="0.25">
      <c r="G123" s="7"/>
    </row>
    <row r="124" spans="7:7" ht="30" customHeight="1" x14ac:dyDescent="0.25">
      <c r="G124" s="7"/>
    </row>
    <row r="125" spans="7:7" ht="20.100000000000001" customHeight="1" x14ac:dyDescent="0.25">
      <c r="G125" s="7"/>
    </row>
    <row r="126" spans="7:7" ht="20.100000000000001" customHeight="1" x14ac:dyDescent="0.25">
      <c r="G126" s="7"/>
    </row>
    <row r="127" spans="7:7" ht="20.100000000000001" customHeight="1" x14ac:dyDescent="0.25">
      <c r="G127" s="7"/>
    </row>
    <row r="128" spans="7:7" ht="30" customHeight="1" x14ac:dyDescent="0.25">
      <c r="G128" s="7"/>
    </row>
    <row r="129" spans="7:7" ht="20.100000000000001" customHeight="1" x14ac:dyDescent="0.25">
      <c r="G129" s="7"/>
    </row>
    <row r="130" spans="7:7" ht="20.100000000000001" customHeight="1" x14ac:dyDescent="0.25">
      <c r="G130" s="7"/>
    </row>
    <row r="131" spans="7:7" ht="20.100000000000001" customHeight="1" x14ac:dyDescent="0.25">
      <c r="G131" s="7"/>
    </row>
    <row r="132" spans="7:7" ht="20.100000000000001" customHeight="1" x14ac:dyDescent="0.25">
      <c r="G132" s="7"/>
    </row>
    <row r="133" spans="7:7" ht="20.100000000000001" customHeight="1" x14ac:dyDescent="0.25">
      <c r="G133" s="7"/>
    </row>
    <row r="134" spans="7:7" ht="20.100000000000001" customHeight="1" x14ac:dyDescent="0.25">
      <c r="G134" s="7"/>
    </row>
    <row r="135" spans="7:7" ht="20.100000000000001" customHeight="1" x14ac:dyDescent="0.25">
      <c r="G135" s="7"/>
    </row>
    <row r="136" spans="7:7" ht="20.100000000000001" customHeight="1" x14ac:dyDescent="0.25">
      <c r="G136" s="7"/>
    </row>
    <row r="137" spans="7:7" ht="20.100000000000001" customHeight="1" x14ac:dyDescent="0.25">
      <c r="G137" s="7"/>
    </row>
    <row r="138" spans="7:7" ht="20.100000000000001" customHeight="1" x14ac:dyDescent="0.25">
      <c r="G138" s="7"/>
    </row>
    <row r="139" spans="7:7" ht="20.100000000000001" customHeight="1" x14ac:dyDescent="0.25">
      <c r="G139" s="7"/>
    </row>
    <row r="140" spans="7:7" ht="20.100000000000001" customHeight="1" x14ac:dyDescent="0.25">
      <c r="G140" s="7"/>
    </row>
    <row r="141" spans="7:7" ht="20.100000000000001" customHeight="1" x14ac:dyDescent="0.25">
      <c r="G141" s="7"/>
    </row>
    <row r="142" spans="7:7" ht="20.100000000000001" customHeight="1" x14ac:dyDescent="0.25">
      <c r="G142" s="7"/>
    </row>
    <row r="143" spans="7:7" ht="20.100000000000001" customHeight="1" x14ac:dyDescent="0.25">
      <c r="G143" s="7"/>
    </row>
    <row r="144" spans="7:7" ht="20.100000000000001" customHeight="1" x14ac:dyDescent="0.25">
      <c r="G144" s="7"/>
    </row>
    <row r="145" spans="7:7" ht="30" customHeight="1" x14ac:dyDescent="0.25">
      <c r="G145" s="7"/>
    </row>
    <row r="146" spans="7:7" ht="20.100000000000001" customHeight="1" x14ac:dyDescent="0.25">
      <c r="G146" s="7"/>
    </row>
    <row r="147" spans="7:7" ht="20.100000000000001" customHeight="1" x14ac:dyDescent="0.25">
      <c r="G147" s="7"/>
    </row>
    <row r="148" spans="7:7" ht="20.100000000000001" customHeight="1" x14ac:dyDescent="0.25">
      <c r="G148" s="7"/>
    </row>
    <row r="149" spans="7:7" ht="30" customHeight="1" x14ac:dyDescent="0.25">
      <c r="G149" s="7"/>
    </row>
    <row r="150" spans="7:7" ht="20.100000000000001" customHeight="1" x14ac:dyDescent="0.25">
      <c r="G150" s="7"/>
    </row>
    <row r="151" spans="7:7" ht="20.100000000000001" customHeight="1" x14ac:dyDescent="0.25">
      <c r="G151" s="7"/>
    </row>
    <row r="152" spans="7:7" ht="20.100000000000001" customHeight="1" x14ac:dyDescent="0.25">
      <c r="G152" s="7"/>
    </row>
    <row r="153" spans="7:7" ht="20.100000000000001" customHeight="1" x14ac:dyDescent="0.25">
      <c r="G153" s="7"/>
    </row>
    <row r="154" spans="7:7" ht="20.100000000000001" customHeight="1" x14ac:dyDescent="0.25">
      <c r="G154" s="7"/>
    </row>
    <row r="155" spans="7:7" ht="20.100000000000001" customHeight="1" x14ac:dyDescent="0.25">
      <c r="G155" s="7"/>
    </row>
    <row r="156" spans="7:7" ht="20.100000000000001" customHeight="1" x14ac:dyDescent="0.25">
      <c r="G156" s="7"/>
    </row>
    <row r="157" spans="7:7" ht="20.100000000000001" customHeight="1" x14ac:dyDescent="0.25">
      <c r="G157" s="7"/>
    </row>
    <row r="158" spans="7:7" ht="20.100000000000001" customHeight="1" x14ac:dyDescent="0.25">
      <c r="G158" s="7"/>
    </row>
    <row r="159" spans="7:7" ht="20.100000000000001" customHeight="1" x14ac:dyDescent="0.25">
      <c r="G159" s="7"/>
    </row>
    <row r="160" spans="7:7" ht="20.100000000000001" customHeight="1" x14ac:dyDescent="0.25">
      <c r="G160" s="7"/>
    </row>
    <row r="161" spans="7:7" ht="20.100000000000001" customHeight="1" x14ac:dyDescent="0.25">
      <c r="G161" s="7"/>
    </row>
    <row r="162" spans="7:7" ht="20.100000000000001" customHeight="1" x14ac:dyDescent="0.25">
      <c r="G162" s="7"/>
    </row>
    <row r="163" spans="7:7" ht="30" customHeight="1" x14ac:dyDescent="0.25">
      <c r="G163" s="7"/>
    </row>
    <row r="164" spans="7:7" ht="20.100000000000001" customHeight="1" x14ac:dyDescent="0.25">
      <c r="G164" s="7"/>
    </row>
    <row r="165" spans="7:7" ht="20.100000000000001" customHeight="1" x14ac:dyDescent="0.25">
      <c r="G165" s="7"/>
    </row>
    <row r="166" spans="7:7" ht="20.100000000000001" customHeight="1" x14ac:dyDescent="0.25">
      <c r="G166" s="7"/>
    </row>
    <row r="167" spans="7:7" ht="30" customHeight="1" x14ac:dyDescent="0.25">
      <c r="G167" s="7"/>
    </row>
    <row r="168" spans="7:7" ht="20.100000000000001" customHeight="1" x14ac:dyDescent="0.25">
      <c r="G168" s="7"/>
    </row>
    <row r="169" spans="7:7" ht="20.100000000000001" customHeight="1" x14ac:dyDescent="0.25">
      <c r="G169" s="7"/>
    </row>
    <row r="170" spans="7:7" ht="20.100000000000001" customHeight="1" x14ac:dyDescent="0.25">
      <c r="G170" s="7"/>
    </row>
    <row r="171" spans="7:7" ht="20.100000000000001" customHeight="1" x14ac:dyDescent="0.25">
      <c r="G171" s="7"/>
    </row>
    <row r="172" spans="7:7" ht="20.100000000000001" customHeight="1" x14ac:dyDescent="0.25">
      <c r="G172" s="7"/>
    </row>
    <row r="173" spans="7:7" ht="20.100000000000001" customHeight="1" x14ac:dyDescent="0.25">
      <c r="G173" s="7"/>
    </row>
    <row r="174" spans="7:7" ht="20.100000000000001" customHeight="1" x14ac:dyDescent="0.25">
      <c r="G174" s="7"/>
    </row>
    <row r="175" spans="7:7" ht="20.100000000000001" customHeight="1" x14ac:dyDescent="0.25">
      <c r="G175" s="7"/>
    </row>
    <row r="176" spans="7:7" ht="20.100000000000001" customHeight="1" x14ac:dyDescent="0.25">
      <c r="G176" s="7"/>
    </row>
    <row r="177" spans="7:7" ht="20.100000000000001" customHeight="1" x14ac:dyDescent="0.25">
      <c r="G177" s="7"/>
    </row>
    <row r="178" spans="7:7" ht="20.100000000000001" customHeight="1" x14ac:dyDescent="0.25">
      <c r="G178" s="7"/>
    </row>
    <row r="179" spans="7:7" ht="20.100000000000001" customHeight="1" x14ac:dyDescent="0.25">
      <c r="G179" s="7"/>
    </row>
    <row r="180" spans="7:7" ht="20.100000000000001" customHeight="1" x14ac:dyDescent="0.25">
      <c r="G180" s="7"/>
    </row>
    <row r="181" spans="7:7" ht="20.100000000000001" customHeight="1" x14ac:dyDescent="0.25">
      <c r="G181" s="7"/>
    </row>
    <row r="182" spans="7:7" ht="20.100000000000001" customHeight="1" x14ac:dyDescent="0.25">
      <c r="G182" s="7"/>
    </row>
    <row r="183" spans="7:7" ht="20.100000000000001" customHeight="1" x14ac:dyDescent="0.25">
      <c r="G183" s="7"/>
    </row>
    <row r="184" spans="7:7" ht="30" customHeight="1" x14ac:dyDescent="0.25">
      <c r="G184" s="7"/>
    </row>
    <row r="185" spans="7:7" ht="20.100000000000001" customHeight="1" x14ac:dyDescent="0.25">
      <c r="G185" s="7"/>
    </row>
    <row r="186" spans="7:7" ht="20.100000000000001" customHeight="1" x14ac:dyDescent="0.25">
      <c r="G186" s="7"/>
    </row>
    <row r="187" spans="7:7" ht="20.100000000000001" customHeight="1" x14ac:dyDescent="0.25">
      <c r="G187" s="7"/>
    </row>
    <row r="188" spans="7:7" ht="30" customHeight="1" x14ac:dyDescent="0.25">
      <c r="G188" s="7"/>
    </row>
    <row r="189" spans="7:7" ht="20.100000000000001" customHeight="1" x14ac:dyDescent="0.25">
      <c r="G189" s="7"/>
    </row>
    <row r="190" spans="7:7" ht="20.100000000000001" customHeight="1" x14ac:dyDescent="0.25">
      <c r="G190" s="7"/>
    </row>
    <row r="191" spans="7:7" ht="20.100000000000001" customHeight="1" x14ac:dyDescent="0.25">
      <c r="G191" s="7"/>
    </row>
    <row r="192" spans="7:7" ht="20.100000000000001" customHeight="1" x14ac:dyDescent="0.25">
      <c r="G192" s="7"/>
    </row>
    <row r="193" spans="7:7" ht="20.100000000000001" customHeight="1" x14ac:dyDescent="0.25">
      <c r="G193" s="7"/>
    </row>
    <row r="194" spans="7:7" ht="20.100000000000001" customHeight="1" x14ac:dyDescent="0.25">
      <c r="G194" s="7"/>
    </row>
    <row r="195" spans="7:7" ht="20.100000000000001" customHeight="1" x14ac:dyDescent="0.25">
      <c r="G195" s="7"/>
    </row>
    <row r="196" spans="7:7" ht="20.100000000000001" customHeight="1" x14ac:dyDescent="0.25">
      <c r="G196" s="7"/>
    </row>
    <row r="197" spans="7:7" ht="20.100000000000001" customHeight="1" x14ac:dyDescent="0.25">
      <c r="G197" s="7"/>
    </row>
    <row r="198" spans="7:7" ht="20.100000000000001" customHeight="1" x14ac:dyDescent="0.25">
      <c r="G198" s="7"/>
    </row>
    <row r="199" spans="7:7" ht="20.100000000000001" customHeight="1" x14ac:dyDescent="0.25">
      <c r="G199" s="7"/>
    </row>
    <row r="200" spans="7:7" ht="20.100000000000001" customHeight="1" x14ac:dyDescent="0.25">
      <c r="G200" s="7"/>
    </row>
    <row r="201" spans="7:7" ht="20.100000000000001" customHeight="1" x14ac:dyDescent="0.25">
      <c r="G201" s="7"/>
    </row>
    <row r="202" spans="7:7" ht="30" customHeight="1" x14ac:dyDescent="0.25">
      <c r="G202" s="7"/>
    </row>
    <row r="203" spans="7:7" ht="20.100000000000001" customHeight="1" x14ac:dyDescent="0.25">
      <c r="G203" s="7"/>
    </row>
    <row r="204" spans="7:7" ht="20.100000000000001" customHeight="1" x14ac:dyDescent="0.25">
      <c r="G204" s="7"/>
    </row>
    <row r="205" spans="7:7" ht="20.100000000000001" customHeight="1" x14ac:dyDescent="0.25">
      <c r="G205" s="7"/>
    </row>
    <row r="206" spans="7:7" ht="30" customHeight="1" x14ac:dyDescent="0.25">
      <c r="G206" s="7"/>
    </row>
    <row r="207" spans="7:7" ht="20.100000000000001" customHeight="1" x14ac:dyDescent="0.25">
      <c r="G207" s="7"/>
    </row>
    <row r="208" spans="7:7" ht="20.100000000000001" customHeight="1" x14ac:dyDescent="0.25">
      <c r="G208" s="7"/>
    </row>
    <row r="209" spans="7:7" ht="20.100000000000001" customHeight="1" x14ac:dyDescent="0.25">
      <c r="G209" s="7"/>
    </row>
    <row r="210" spans="7:7" ht="20.100000000000001" customHeight="1" x14ac:dyDescent="0.25">
      <c r="G210" s="7"/>
    </row>
    <row r="211" spans="7:7" ht="20.100000000000001" customHeight="1" x14ac:dyDescent="0.25">
      <c r="G211" s="7"/>
    </row>
    <row r="212" spans="7:7" ht="20.100000000000001" customHeight="1" x14ac:dyDescent="0.25">
      <c r="G212" s="7"/>
    </row>
    <row r="213" spans="7:7" ht="20.100000000000001" customHeight="1" x14ac:dyDescent="0.25">
      <c r="G213" s="7"/>
    </row>
    <row r="214" spans="7:7" ht="20.100000000000001" customHeight="1" x14ac:dyDescent="0.25">
      <c r="G214" s="7"/>
    </row>
    <row r="215" spans="7:7" ht="20.100000000000001" customHeight="1" x14ac:dyDescent="0.25">
      <c r="G215" s="7"/>
    </row>
    <row r="216" spans="7:7" ht="20.100000000000001" customHeight="1" x14ac:dyDescent="0.25">
      <c r="G216" s="7"/>
    </row>
    <row r="217" spans="7:7" ht="20.100000000000001" customHeight="1" x14ac:dyDescent="0.25">
      <c r="G217" s="7"/>
    </row>
    <row r="218" spans="7:7" ht="20.100000000000001" customHeight="1" x14ac:dyDescent="0.25">
      <c r="G218" s="7"/>
    </row>
    <row r="219" spans="7:7" ht="20.100000000000001" customHeight="1" x14ac:dyDescent="0.25">
      <c r="G219" s="7"/>
    </row>
    <row r="220" spans="7:7" ht="20.100000000000001" customHeight="1" x14ac:dyDescent="0.25">
      <c r="G220" s="7"/>
    </row>
    <row r="221" spans="7:7" ht="30" customHeight="1" x14ac:dyDescent="0.25">
      <c r="G221" s="7"/>
    </row>
    <row r="222" spans="7:7" ht="20.100000000000001" customHeight="1" x14ac:dyDescent="0.25">
      <c r="G222" s="7"/>
    </row>
    <row r="223" spans="7:7" ht="20.100000000000001" customHeight="1" x14ac:dyDescent="0.25">
      <c r="G223" s="7"/>
    </row>
    <row r="224" spans="7:7" ht="20.100000000000001" customHeight="1" x14ac:dyDescent="0.25">
      <c r="G224" s="7"/>
    </row>
    <row r="225" spans="7:7" ht="30" customHeight="1" x14ac:dyDescent="0.25">
      <c r="G225" s="7"/>
    </row>
    <row r="226" spans="7:7" ht="20.100000000000001" customHeight="1" x14ac:dyDescent="0.25">
      <c r="G226" s="7"/>
    </row>
    <row r="227" spans="7:7" ht="20.100000000000001" customHeight="1" x14ac:dyDescent="0.25">
      <c r="G227" s="7"/>
    </row>
    <row r="228" spans="7:7" ht="20.100000000000001" customHeight="1" x14ac:dyDescent="0.25">
      <c r="G228" s="7"/>
    </row>
    <row r="229" spans="7:7" ht="20.100000000000001" customHeight="1" x14ac:dyDescent="0.25">
      <c r="G229" s="7"/>
    </row>
    <row r="230" spans="7:7" ht="20.100000000000001" customHeight="1" x14ac:dyDescent="0.25">
      <c r="G230" s="7"/>
    </row>
    <row r="231" spans="7:7" ht="20.100000000000001" customHeight="1" x14ac:dyDescent="0.25">
      <c r="G231" s="7"/>
    </row>
    <row r="232" spans="7:7" ht="20.100000000000001" customHeight="1" x14ac:dyDescent="0.25">
      <c r="G232" s="7"/>
    </row>
    <row r="233" spans="7:7" ht="20.100000000000001" customHeight="1" x14ac:dyDescent="0.25">
      <c r="G233" s="7"/>
    </row>
    <row r="234" spans="7:7" ht="20.100000000000001" customHeight="1" x14ac:dyDescent="0.25">
      <c r="G234" s="7"/>
    </row>
    <row r="235" spans="7:7" ht="20.100000000000001" customHeight="1" x14ac:dyDescent="0.25">
      <c r="G235" s="7"/>
    </row>
    <row r="236" spans="7:7" ht="20.100000000000001" customHeight="1" x14ac:dyDescent="0.25">
      <c r="G236" s="7"/>
    </row>
    <row r="237" spans="7:7" ht="20.100000000000001" customHeight="1" x14ac:dyDescent="0.25">
      <c r="G237" s="7"/>
    </row>
    <row r="238" spans="7:7" ht="20.100000000000001" customHeight="1" x14ac:dyDescent="0.25">
      <c r="G238" s="7"/>
    </row>
    <row r="239" spans="7:7" ht="30" customHeight="1" x14ac:dyDescent="0.25">
      <c r="G239" s="7"/>
    </row>
    <row r="240" spans="7:7" ht="20.100000000000001" customHeight="1" x14ac:dyDescent="0.25">
      <c r="G240" s="7"/>
    </row>
    <row r="241" spans="7:7" ht="20.100000000000001" customHeight="1" x14ac:dyDescent="0.25">
      <c r="G241" s="7"/>
    </row>
    <row r="242" spans="7:7" ht="20.100000000000001" customHeight="1" x14ac:dyDescent="0.25">
      <c r="G242" s="7"/>
    </row>
    <row r="243" spans="7:7" ht="20.100000000000001" customHeight="1" x14ac:dyDescent="0.25">
      <c r="G243" s="7"/>
    </row>
    <row r="244" spans="7:7" s="146" customFormat="1" ht="20.100000000000001" customHeight="1" x14ac:dyDescent="0.25"/>
    <row r="245" spans="7:7" ht="20.100000000000001" customHeight="1" x14ac:dyDescent="0.25">
      <c r="G245" s="7"/>
    </row>
    <row r="246" spans="7:7" ht="30" customHeight="1" x14ac:dyDescent="0.25">
      <c r="G246" s="7"/>
    </row>
    <row r="247" spans="7:7" ht="20.100000000000001" customHeight="1" x14ac:dyDescent="0.25">
      <c r="G247" s="7"/>
    </row>
    <row r="248" spans="7:7" ht="20.100000000000001" customHeight="1" x14ac:dyDescent="0.25">
      <c r="G248" s="7"/>
    </row>
    <row r="249" spans="7:7" ht="20.100000000000001" customHeight="1" x14ac:dyDescent="0.25">
      <c r="G249" s="7"/>
    </row>
    <row r="250" spans="7:7" ht="20.100000000000001" customHeight="1" x14ac:dyDescent="0.25">
      <c r="G250" s="7"/>
    </row>
    <row r="251" spans="7:7" ht="20.100000000000001" customHeight="1" x14ac:dyDescent="0.25">
      <c r="G251" s="7"/>
    </row>
    <row r="252" spans="7:7" ht="20.100000000000001" customHeight="1" x14ac:dyDescent="0.25">
      <c r="G252" s="7"/>
    </row>
    <row r="253" spans="7:7" ht="20.100000000000001" customHeight="1" x14ac:dyDescent="0.25">
      <c r="G253" s="7"/>
    </row>
    <row r="254" spans="7:7" ht="20.100000000000001" customHeight="1" x14ac:dyDescent="0.25">
      <c r="G254" s="7"/>
    </row>
    <row r="255" spans="7:7" ht="20.100000000000001" customHeight="1" x14ac:dyDescent="0.25">
      <c r="G255" s="7"/>
    </row>
    <row r="256" spans="7:7" ht="20.100000000000001" customHeight="1" x14ac:dyDescent="0.25">
      <c r="G256" s="7"/>
    </row>
    <row r="257" spans="7:7" ht="20.100000000000001" customHeight="1" x14ac:dyDescent="0.25">
      <c r="G257" s="7"/>
    </row>
    <row r="258" spans="7:7" ht="20.100000000000001" customHeight="1" x14ac:dyDescent="0.25">
      <c r="G258" s="7"/>
    </row>
    <row r="259" spans="7:7" ht="20.100000000000001" customHeight="1" x14ac:dyDescent="0.25">
      <c r="G259" s="7"/>
    </row>
    <row r="260" spans="7:7" ht="30" customHeight="1" x14ac:dyDescent="0.25">
      <c r="G260" s="7"/>
    </row>
    <row r="261" spans="7:7" ht="20.100000000000001" customHeight="1" x14ac:dyDescent="0.25">
      <c r="G261" s="7"/>
    </row>
    <row r="262" spans="7:7" ht="20.100000000000001" customHeight="1" x14ac:dyDescent="0.25">
      <c r="G262" s="7"/>
    </row>
    <row r="263" spans="7:7" ht="20.100000000000001" customHeight="1" x14ac:dyDescent="0.25">
      <c r="G263" s="7"/>
    </row>
    <row r="264" spans="7:7" ht="20.100000000000001" customHeight="1" x14ac:dyDescent="0.25">
      <c r="G264" s="7"/>
    </row>
    <row r="265" spans="7:7" ht="30" customHeight="1" x14ac:dyDescent="0.25">
      <c r="G265" s="7"/>
    </row>
    <row r="266" spans="7:7" ht="20.100000000000001" customHeight="1" x14ac:dyDescent="0.25">
      <c r="G266" s="7"/>
    </row>
    <row r="267" spans="7:7" ht="20.100000000000001" customHeight="1" x14ac:dyDescent="0.25">
      <c r="G267" s="7"/>
    </row>
    <row r="268" spans="7:7" ht="20.100000000000001" customHeight="1" x14ac:dyDescent="0.25">
      <c r="G268" s="7"/>
    </row>
    <row r="269" spans="7:7" ht="20.100000000000001" customHeight="1" x14ac:dyDescent="0.25">
      <c r="G269" s="7"/>
    </row>
    <row r="270" spans="7:7" ht="20.100000000000001" customHeight="1" x14ac:dyDescent="0.25">
      <c r="G270" s="7"/>
    </row>
    <row r="271" spans="7:7" ht="20.100000000000001" customHeight="1" x14ac:dyDescent="0.25">
      <c r="G271" s="7"/>
    </row>
    <row r="272" spans="7:7" ht="20.100000000000001" customHeight="1" x14ac:dyDescent="0.25">
      <c r="G272" s="7"/>
    </row>
    <row r="273" spans="7:7" ht="20.100000000000001" customHeight="1" x14ac:dyDescent="0.25">
      <c r="G273" s="7"/>
    </row>
    <row r="274" spans="7:7" ht="20.100000000000001" customHeight="1" x14ac:dyDescent="0.25">
      <c r="G274" s="7"/>
    </row>
    <row r="275" spans="7:7" ht="20.100000000000001" customHeight="1" x14ac:dyDescent="0.25">
      <c r="G275" s="7"/>
    </row>
    <row r="276" spans="7:7" ht="20.100000000000001" customHeight="1" x14ac:dyDescent="0.25">
      <c r="G276" s="7"/>
    </row>
    <row r="277" spans="7:7" ht="20.100000000000001" customHeight="1" x14ac:dyDescent="0.25">
      <c r="G277" s="7"/>
    </row>
    <row r="278" spans="7:7" s="146" customFormat="1" ht="20.100000000000001" customHeight="1" x14ac:dyDescent="0.25"/>
    <row r="279" spans="7:7" ht="20.100000000000001" customHeight="1" x14ac:dyDescent="0.25">
      <c r="G279" s="7"/>
    </row>
    <row r="280" spans="7:7" ht="20.100000000000001" customHeight="1" x14ac:dyDescent="0.25">
      <c r="G280" s="7"/>
    </row>
    <row r="281" spans="7:7" ht="20.100000000000001" customHeight="1" x14ac:dyDescent="0.25">
      <c r="G281" s="7"/>
    </row>
    <row r="282" spans="7:7" ht="20.100000000000001" customHeight="1" x14ac:dyDescent="0.25">
      <c r="G282" s="7"/>
    </row>
    <row r="283" spans="7:7" ht="30" customHeight="1" x14ac:dyDescent="0.25">
      <c r="G283" s="7"/>
    </row>
    <row r="284" spans="7:7" ht="20.100000000000001" customHeight="1" x14ac:dyDescent="0.25">
      <c r="G284" s="7"/>
    </row>
    <row r="285" spans="7:7" ht="20.100000000000001" customHeight="1" x14ac:dyDescent="0.25">
      <c r="G285" s="7"/>
    </row>
    <row r="286" spans="7:7" ht="20.100000000000001" customHeight="1" x14ac:dyDescent="0.25">
      <c r="G286" s="7"/>
    </row>
    <row r="287" spans="7:7" ht="30" customHeight="1" x14ac:dyDescent="0.25">
      <c r="G287" s="7"/>
    </row>
    <row r="288" spans="7:7" ht="20.100000000000001" customHeight="1" x14ac:dyDescent="0.25">
      <c r="G288" s="7"/>
    </row>
    <row r="289" spans="7:7" ht="20.100000000000001" customHeight="1" x14ac:dyDescent="0.25">
      <c r="G289" s="7"/>
    </row>
    <row r="290" spans="7:7" ht="20.100000000000001" customHeight="1" x14ac:dyDescent="0.25">
      <c r="G290" s="7"/>
    </row>
    <row r="291" spans="7:7" ht="20.100000000000001" customHeight="1" x14ac:dyDescent="0.25">
      <c r="G291" s="7"/>
    </row>
    <row r="292" spans="7:7" ht="20.100000000000001" customHeight="1" x14ac:dyDescent="0.25">
      <c r="G292" s="7"/>
    </row>
    <row r="293" spans="7:7" ht="20.100000000000001" customHeight="1" x14ac:dyDescent="0.25">
      <c r="G293" s="7"/>
    </row>
    <row r="294" spans="7:7" ht="20.100000000000001" customHeight="1" x14ac:dyDescent="0.25">
      <c r="G294" s="7"/>
    </row>
    <row r="295" spans="7:7" ht="20.100000000000001" customHeight="1" x14ac:dyDescent="0.25">
      <c r="G295" s="7"/>
    </row>
    <row r="296" spans="7:7" ht="20.100000000000001" customHeight="1" x14ac:dyDescent="0.25">
      <c r="G296" s="7"/>
    </row>
    <row r="297" spans="7:7" ht="20.100000000000001" customHeight="1" x14ac:dyDescent="0.25">
      <c r="G297" s="7"/>
    </row>
    <row r="298" spans="7:7" ht="20.100000000000001" customHeight="1" x14ac:dyDescent="0.25">
      <c r="G298" s="7"/>
    </row>
    <row r="299" spans="7:7" ht="20.100000000000001" customHeight="1" x14ac:dyDescent="0.25">
      <c r="G299" s="7"/>
    </row>
    <row r="300" spans="7:7" ht="20.100000000000001" customHeight="1" x14ac:dyDescent="0.25">
      <c r="G300" s="7"/>
    </row>
    <row r="301" spans="7:7" ht="20.100000000000001" customHeight="1" x14ac:dyDescent="0.25">
      <c r="G301" s="7"/>
    </row>
    <row r="302" spans="7:7" ht="20.100000000000001" customHeight="1" x14ac:dyDescent="0.25">
      <c r="G302" s="7"/>
    </row>
    <row r="303" spans="7:7" ht="30" customHeight="1" x14ac:dyDescent="0.25">
      <c r="G303" s="7"/>
    </row>
    <row r="304" spans="7:7" ht="20.100000000000001" customHeight="1" x14ac:dyDescent="0.25">
      <c r="G304" s="7"/>
    </row>
    <row r="305" spans="7:7" ht="20.100000000000001" customHeight="1" x14ac:dyDescent="0.25">
      <c r="G305" s="7"/>
    </row>
    <row r="306" spans="7:7" ht="20.100000000000001" customHeight="1" x14ac:dyDescent="0.25">
      <c r="G306" s="7"/>
    </row>
    <row r="307" spans="7:7" ht="30" customHeight="1" x14ac:dyDescent="0.25">
      <c r="G307" s="7"/>
    </row>
    <row r="308" spans="7:7" ht="20.100000000000001" customHeight="1" x14ac:dyDescent="0.25">
      <c r="G308" s="7"/>
    </row>
    <row r="309" spans="7:7" ht="20.100000000000001" customHeight="1" x14ac:dyDescent="0.25">
      <c r="G309" s="7"/>
    </row>
    <row r="310" spans="7:7" ht="20.100000000000001" customHeight="1" x14ac:dyDescent="0.25">
      <c r="G310" s="7"/>
    </row>
    <row r="311" spans="7:7" ht="20.100000000000001" customHeight="1" x14ac:dyDescent="0.25">
      <c r="G311" s="7"/>
    </row>
    <row r="312" spans="7:7" ht="20.100000000000001" customHeight="1" x14ac:dyDescent="0.25">
      <c r="G312" s="7"/>
    </row>
    <row r="313" spans="7:7" x14ac:dyDescent="0.25">
      <c r="G313" s="7"/>
    </row>
    <row r="314" spans="7:7" x14ac:dyDescent="0.25">
      <c r="G314" s="7"/>
    </row>
    <row r="315" spans="7:7" x14ac:dyDescent="0.25">
      <c r="G315" s="7"/>
    </row>
    <row r="316" spans="7:7" x14ac:dyDescent="0.25">
      <c r="G316" s="7"/>
    </row>
    <row r="317" spans="7:7" x14ac:dyDescent="0.25">
      <c r="G317" s="7"/>
    </row>
    <row r="318" spans="7:7" x14ac:dyDescent="0.25">
      <c r="G318" s="7"/>
    </row>
    <row r="319" spans="7:7" x14ac:dyDescent="0.25">
      <c r="G319" s="7"/>
    </row>
    <row r="320" spans="7:7" x14ac:dyDescent="0.25">
      <c r="G320" s="7"/>
    </row>
    <row r="321" spans="7:7" x14ac:dyDescent="0.25">
      <c r="G321" s="7"/>
    </row>
    <row r="322" spans="7:7" x14ac:dyDescent="0.25">
      <c r="G322" s="7"/>
    </row>
    <row r="323" spans="7:7" x14ac:dyDescent="0.25">
      <c r="G323" s="7"/>
    </row>
    <row r="324" spans="7:7" x14ac:dyDescent="0.25">
      <c r="G324" s="7"/>
    </row>
    <row r="325" spans="7:7" x14ac:dyDescent="0.25">
      <c r="G325" s="7"/>
    </row>
    <row r="326" spans="7:7" x14ac:dyDescent="0.25">
      <c r="G326" s="7"/>
    </row>
    <row r="327" spans="7:7" ht="30" customHeight="1" x14ac:dyDescent="0.25">
      <c r="G327" s="7"/>
    </row>
    <row r="328" spans="7:7" x14ac:dyDescent="0.25">
      <c r="G328" s="7"/>
    </row>
    <row r="329" spans="7:7" x14ac:dyDescent="0.25">
      <c r="G329" s="7"/>
    </row>
    <row r="330" spans="7:7" x14ac:dyDescent="0.25">
      <c r="G330" s="7"/>
    </row>
    <row r="331" spans="7:7" x14ac:dyDescent="0.25">
      <c r="G331" s="7"/>
    </row>
    <row r="332" spans="7:7" x14ac:dyDescent="0.25">
      <c r="G332" s="7"/>
    </row>
    <row r="333" spans="7:7" x14ac:dyDescent="0.25">
      <c r="G333" s="7"/>
    </row>
    <row r="334" spans="7:7" x14ac:dyDescent="0.25">
      <c r="G334" s="7"/>
    </row>
    <row r="335" spans="7:7" x14ac:dyDescent="0.25">
      <c r="G335" s="7"/>
    </row>
    <row r="336" spans="7:7" x14ac:dyDescent="0.25">
      <c r="G336" s="7"/>
    </row>
    <row r="337" spans="7:7" x14ac:dyDescent="0.25">
      <c r="G337" s="7"/>
    </row>
    <row r="338" spans="7:7" x14ac:dyDescent="0.25">
      <c r="G338" s="7"/>
    </row>
    <row r="339" spans="7:7" x14ac:dyDescent="0.25">
      <c r="G339" s="7"/>
    </row>
    <row r="340" spans="7:7" x14ac:dyDescent="0.25">
      <c r="G340" s="7"/>
    </row>
    <row r="341" spans="7:7" x14ac:dyDescent="0.25">
      <c r="G341" s="7"/>
    </row>
    <row r="342" spans="7:7" x14ac:dyDescent="0.25">
      <c r="G342" s="7"/>
    </row>
    <row r="343" spans="7:7" x14ac:dyDescent="0.25">
      <c r="G343" s="7"/>
    </row>
    <row r="344" spans="7:7" x14ac:dyDescent="0.25">
      <c r="G344" s="7"/>
    </row>
    <row r="345" spans="7:7" x14ac:dyDescent="0.25">
      <c r="G345" s="7"/>
    </row>
    <row r="346" spans="7:7" x14ac:dyDescent="0.25">
      <c r="G346" s="7"/>
    </row>
    <row r="347" spans="7:7" x14ac:dyDescent="0.25">
      <c r="G347" s="7"/>
    </row>
    <row r="348" spans="7:7" x14ac:dyDescent="0.25">
      <c r="G348" s="7"/>
    </row>
    <row r="349" spans="7:7" x14ac:dyDescent="0.25">
      <c r="G349" s="7"/>
    </row>
    <row r="350" spans="7:7" x14ac:dyDescent="0.25">
      <c r="G350" s="7"/>
    </row>
    <row r="351" spans="7:7" x14ac:dyDescent="0.25">
      <c r="G351" s="7"/>
    </row>
    <row r="352" spans="7:7" x14ac:dyDescent="0.25">
      <c r="G352" s="7"/>
    </row>
    <row r="353" spans="7:7" x14ac:dyDescent="0.25">
      <c r="G353" s="7"/>
    </row>
    <row r="354" spans="7:7" x14ac:dyDescent="0.25">
      <c r="G354" s="7"/>
    </row>
    <row r="355" spans="7:7" x14ac:dyDescent="0.25">
      <c r="G355" s="7"/>
    </row>
    <row r="356" spans="7:7" x14ac:dyDescent="0.25">
      <c r="G356" s="7"/>
    </row>
    <row r="357" spans="7:7" x14ac:dyDescent="0.25">
      <c r="G357" s="7"/>
    </row>
    <row r="358" spans="7:7" x14ac:dyDescent="0.25">
      <c r="G358" s="7"/>
    </row>
    <row r="359" spans="7:7" x14ac:dyDescent="0.25">
      <c r="G359" s="7"/>
    </row>
    <row r="360" spans="7:7" x14ac:dyDescent="0.25">
      <c r="G360" s="7"/>
    </row>
    <row r="361" spans="7:7" x14ac:dyDescent="0.25">
      <c r="G361" s="7"/>
    </row>
    <row r="362" spans="7:7" ht="30" customHeight="1" x14ac:dyDescent="0.25">
      <c r="G362" s="7"/>
    </row>
    <row r="363" spans="7:7" x14ac:dyDescent="0.25">
      <c r="G363" s="7"/>
    </row>
    <row r="364" spans="7:7" x14ac:dyDescent="0.25">
      <c r="G364" s="7"/>
    </row>
    <row r="365" spans="7:7" x14ac:dyDescent="0.25">
      <c r="G365" s="7"/>
    </row>
    <row r="366" spans="7:7" ht="30" customHeight="1" x14ac:dyDescent="0.25">
      <c r="G366" s="7"/>
    </row>
    <row r="367" spans="7:7" x14ac:dyDescent="0.25">
      <c r="G367" s="7"/>
    </row>
    <row r="368" spans="7:7" x14ac:dyDescent="0.25">
      <c r="G368" s="7"/>
    </row>
    <row r="369" spans="7:7" x14ac:dyDescent="0.25">
      <c r="G369" s="7"/>
    </row>
    <row r="370" spans="7:7" x14ac:dyDescent="0.25">
      <c r="G370" s="7"/>
    </row>
    <row r="371" spans="7:7" x14ac:dyDescent="0.25">
      <c r="G371" s="7"/>
    </row>
    <row r="372" spans="7:7" x14ac:dyDescent="0.25">
      <c r="G372" s="7"/>
    </row>
    <row r="373" spans="7:7" x14ac:dyDescent="0.25">
      <c r="G373" s="7"/>
    </row>
    <row r="374" spans="7:7" x14ac:dyDescent="0.25">
      <c r="G374" s="7"/>
    </row>
    <row r="375" spans="7:7" x14ac:dyDescent="0.25">
      <c r="G375" s="7"/>
    </row>
    <row r="376" spans="7:7" x14ac:dyDescent="0.25">
      <c r="G376" s="7"/>
    </row>
    <row r="377" spans="7:7" x14ac:dyDescent="0.25">
      <c r="G377" s="7"/>
    </row>
    <row r="378" spans="7:7" x14ac:dyDescent="0.25">
      <c r="G378" s="7"/>
    </row>
    <row r="379" spans="7:7" x14ac:dyDescent="0.25">
      <c r="G379" s="7"/>
    </row>
    <row r="380" spans="7:7" x14ac:dyDescent="0.25">
      <c r="G380" s="7"/>
    </row>
    <row r="381" spans="7:7" x14ac:dyDescent="0.25">
      <c r="G381" s="7"/>
    </row>
    <row r="382" spans="7:7" x14ac:dyDescent="0.25">
      <c r="G382" s="7"/>
    </row>
    <row r="383" spans="7:7" ht="30" customHeight="1" x14ac:dyDescent="0.25">
      <c r="G383" s="7"/>
    </row>
    <row r="384" spans="7:7" x14ac:dyDescent="0.25">
      <c r="G384" s="7"/>
    </row>
    <row r="385" spans="7:7" x14ac:dyDescent="0.25">
      <c r="G385" s="7"/>
    </row>
    <row r="386" spans="7:7" x14ac:dyDescent="0.25">
      <c r="G386" s="7"/>
    </row>
    <row r="387" spans="7:7" ht="30" customHeight="1" x14ac:dyDescent="0.25">
      <c r="G387" s="7"/>
    </row>
    <row r="388" spans="7:7" x14ac:dyDescent="0.25">
      <c r="G388" s="7"/>
    </row>
    <row r="389" spans="7:7" x14ac:dyDescent="0.25">
      <c r="G389" s="7"/>
    </row>
    <row r="390" spans="7:7" x14ac:dyDescent="0.25">
      <c r="G390" s="7"/>
    </row>
    <row r="391" spans="7:7" x14ac:dyDescent="0.25">
      <c r="G391" s="7"/>
    </row>
    <row r="392" spans="7:7" x14ac:dyDescent="0.25">
      <c r="G392" s="7"/>
    </row>
    <row r="393" spans="7:7" x14ac:dyDescent="0.25">
      <c r="G393" s="7"/>
    </row>
    <row r="394" spans="7:7" x14ac:dyDescent="0.25">
      <c r="G394" s="7"/>
    </row>
    <row r="395" spans="7:7" x14ac:dyDescent="0.25">
      <c r="G395" s="7"/>
    </row>
    <row r="396" spans="7:7" x14ac:dyDescent="0.25">
      <c r="G396" s="7"/>
    </row>
    <row r="397" spans="7:7" x14ac:dyDescent="0.25">
      <c r="G397" s="7"/>
    </row>
    <row r="398" spans="7:7" x14ac:dyDescent="0.25">
      <c r="G398" s="7"/>
    </row>
    <row r="399" spans="7:7" x14ac:dyDescent="0.25">
      <c r="G399" s="7"/>
    </row>
    <row r="400" spans="7:7" x14ac:dyDescent="0.25">
      <c r="G400" s="7"/>
    </row>
    <row r="401" spans="7:7" x14ac:dyDescent="0.25">
      <c r="G401" s="7"/>
    </row>
    <row r="402" spans="7:7" x14ac:dyDescent="0.25">
      <c r="G402" s="7"/>
    </row>
    <row r="403" spans="7:7" x14ac:dyDescent="0.25">
      <c r="G403" s="7"/>
    </row>
    <row r="404" spans="7:7" x14ac:dyDescent="0.25">
      <c r="G404" s="7"/>
    </row>
    <row r="405" spans="7:7" ht="30" customHeight="1" x14ac:dyDescent="0.25">
      <c r="G405" s="7"/>
    </row>
    <row r="406" spans="7:7" x14ac:dyDescent="0.25">
      <c r="G406" s="7"/>
    </row>
    <row r="407" spans="7:7" x14ac:dyDescent="0.25">
      <c r="G407" s="7"/>
    </row>
    <row r="408" spans="7:7" x14ac:dyDescent="0.25">
      <c r="G408" s="7"/>
    </row>
    <row r="409" spans="7:7" x14ac:dyDescent="0.25">
      <c r="G409" s="7"/>
    </row>
    <row r="410" spans="7:7" x14ac:dyDescent="0.25">
      <c r="G410" s="7"/>
    </row>
    <row r="411" spans="7:7" x14ac:dyDescent="0.25">
      <c r="G411" s="7"/>
    </row>
    <row r="412" spans="7:7" x14ac:dyDescent="0.25">
      <c r="G412" s="7"/>
    </row>
    <row r="413" spans="7:7" x14ac:dyDescent="0.25">
      <c r="G413" s="7"/>
    </row>
    <row r="414" spans="7:7" x14ac:dyDescent="0.25">
      <c r="G414" s="7"/>
    </row>
    <row r="415" spans="7:7" x14ac:dyDescent="0.25">
      <c r="G415" s="7"/>
    </row>
    <row r="416" spans="7:7" x14ac:dyDescent="0.25">
      <c r="G416" s="7"/>
    </row>
    <row r="417" spans="7:7" x14ac:dyDescent="0.25">
      <c r="G417" s="7"/>
    </row>
    <row r="418" spans="7:7" x14ac:dyDescent="0.25">
      <c r="G418" s="7"/>
    </row>
    <row r="419" spans="7:7" x14ac:dyDescent="0.25">
      <c r="G419" s="7"/>
    </row>
    <row r="420" spans="7:7" x14ac:dyDescent="0.25">
      <c r="G420" s="7"/>
    </row>
    <row r="421" spans="7:7" x14ac:dyDescent="0.25">
      <c r="G421" s="7"/>
    </row>
    <row r="422" spans="7:7" ht="30" customHeight="1" x14ac:dyDescent="0.25">
      <c r="G422" s="7"/>
    </row>
    <row r="423" spans="7:7" x14ac:dyDescent="0.25">
      <c r="G423" s="7"/>
    </row>
    <row r="424" spans="7:7" x14ac:dyDescent="0.25">
      <c r="G424" s="7"/>
    </row>
    <row r="425" spans="7:7" x14ac:dyDescent="0.25">
      <c r="G425" s="7"/>
    </row>
    <row r="426" spans="7:7" ht="30" customHeight="1" x14ac:dyDescent="0.25">
      <c r="G426" s="7"/>
    </row>
    <row r="427" spans="7:7" x14ac:dyDescent="0.25">
      <c r="G427" s="7"/>
    </row>
    <row r="428" spans="7:7" x14ac:dyDescent="0.25">
      <c r="G428" s="7"/>
    </row>
    <row r="429" spans="7:7" x14ac:dyDescent="0.25">
      <c r="G429" s="7"/>
    </row>
    <row r="430" spans="7:7" x14ac:dyDescent="0.25">
      <c r="G430" s="7"/>
    </row>
    <row r="431" spans="7:7" x14ac:dyDescent="0.25">
      <c r="G431" s="7"/>
    </row>
    <row r="432" spans="7:7" x14ac:dyDescent="0.25">
      <c r="G432" s="7"/>
    </row>
    <row r="433" spans="7:7" x14ac:dyDescent="0.25">
      <c r="G433" s="7"/>
    </row>
    <row r="434" spans="7:7" x14ac:dyDescent="0.25">
      <c r="G434" s="7"/>
    </row>
    <row r="435" spans="7:7" x14ac:dyDescent="0.25">
      <c r="G435" s="7"/>
    </row>
    <row r="436" spans="7:7" x14ac:dyDescent="0.25">
      <c r="G436" s="7"/>
    </row>
    <row r="437" spans="7:7" x14ac:dyDescent="0.25">
      <c r="G437" s="7"/>
    </row>
    <row r="438" spans="7:7" x14ac:dyDescent="0.25">
      <c r="G438" s="7"/>
    </row>
    <row r="439" spans="7:7" x14ac:dyDescent="0.25">
      <c r="G439" s="7"/>
    </row>
    <row r="440" spans="7:7" ht="30" customHeight="1" x14ac:dyDescent="0.25">
      <c r="G440" s="7"/>
    </row>
    <row r="441" spans="7:7" x14ac:dyDescent="0.25">
      <c r="G441" s="7"/>
    </row>
    <row r="442" spans="7:7" x14ac:dyDescent="0.25">
      <c r="G442" s="7"/>
    </row>
    <row r="443" spans="7:7" x14ac:dyDescent="0.25">
      <c r="G443" s="7"/>
    </row>
    <row r="444" spans="7:7" ht="30" customHeight="1" x14ac:dyDescent="0.25">
      <c r="G444" s="7"/>
    </row>
    <row r="445" spans="7:7" x14ac:dyDescent="0.25">
      <c r="G445" s="7"/>
    </row>
    <row r="446" spans="7:7" x14ac:dyDescent="0.25">
      <c r="G446" s="7"/>
    </row>
    <row r="447" spans="7:7" x14ac:dyDescent="0.25">
      <c r="G447" s="7"/>
    </row>
    <row r="448" spans="7:7" x14ac:dyDescent="0.25">
      <c r="G448" s="7"/>
    </row>
    <row r="449" spans="7:7" x14ac:dyDescent="0.25">
      <c r="G449" s="7"/>
    </row>
    <row r="450" spans="7:7" x14ac:dyDescent="0.25">
      <c r="G450" s="7"/>
    </row>
    <row r="451" spans="7:7" x14ac:dyDescent="0.25">
      <c r="G451" s="7"/>
    </row>
    <row r="452" spans="7:7" x14ac:dyDescent="0.25">
      <c r="G452" s="7"/>
    </row>
    <row r="453" spans="7:7" x14ac:dyDescent="0.25">
      <c r="G453" s="7"/>
    </row>
    <row r="454" spans="7:7" x14ac:dyDescent="0.25">
      <c r="G454" s="7"/>
    </row>
    <row r="455" spans="7:7" x14ac:dyDescent="0.25">
      <c r="G455" s="7"/>
    </row>
    <row r="456" spans="7:7" x14ac:dyDescent="0.25">
      <c r="G456" s="7"/>
    </row>
    <row r="457" spans="7:7" x14ac:dyDescent="0.25">
      <c r="G457" s="7"/>
    </row>
    <row r="458" spans="7:7" x14ac:dyDescent="0.25">
      <c r="G458" s="7"/>
    </row>
    <row r="459" spans="7:7" ht="30" customHeight="1" x14ac:dyDescent="0.25">
      <c r="G459" s="7"/>
    </row>
    <row r="460" spans="7:7" x14ac:dyDescent="0.25">
      <c r="G460" s="7"/>
    </row>
    <row r="461" spans="7:7" x14ac:dyDescent="0.25">
      <c r="G461" s="7"/>
    </row>
    <row r="462" spans="7:7" x14ac:dyDescent="0.25">
      <c r="G462" s="7"/>
    </row>
    <row r="463" spans="7:7" x14ac:dyDescent="0.25">
      <c r="G463" s="7"/>
    </row>
    <row r="464" spans="7:7" x14ac:dyDescent="0.25">
      <c r="G464" s="7"/>
    </row>
    <row r="465" spans="7:7" x14ac:dyDescent="0.25">
      <c r="G465" s="7"/>
    </row>
    <row r="466" spans="7:7" x14ac:dyDescent="0.25">
      <c r="G466" s="7"/>
    </row>
    <row r="467" spans="7:7" x14ac:dyDescent="0.25">
      <c r="G467" s="7"/>
    </row>
    <row r="468" spans="7:7" x14ac:dyDescent="0.25">
      <c r="G468" s="7"/>
    </row>
    <row r="469" spans="7:7" x14ac:dyDescent="0.25">
      <c r="G469" s="7"/>
    </row>
    <row r="470" spans="7:7" x14ac:dyDescent="0.25">
      <c r="G470" s="7"/>
    </row>
    <row r="471" spans="7:7" x14ac:dyDescent="0.25">
      <c r="G471" s="7"/>
    </row>
    <row r="472" spans="7:7" x14ac:dyDescent="0.25">
      <c r="G472" s="7"/>
    </row>
    <row r="473" spans="7:7" x14ac:dyDescent="0.25">
      <c r="G473" s="7"/>
    </row>
    <row r="474" spans="7:7" x14ac:dyDescent="0.25">
      <c r="G474" s="7"/>
    </row>
    <row r="475" spans="7:7" x14ac:dyDescent="0.25">
      <c r="G475" s="7"/>
    </row>
    <row r="476" spans="7:7" x14ac:dyDescent="0.25">
      <c r="G476" s="7"/>
    </row>
    <row r="477" spans="7:7" ht="30" customHeight="1" x14ac:dyDescent="0.25">
      <c r="G477" s="7"/>
    </row>
    <row r="478" spans="7:7" x14ac:dyDescent="0.25">
      <c r="G478" s="7"/>
    </row>
    <row r="479" spans="7:7" x14ac:dyDescent="0.25">
      <c r="G479" s="7"/>
    </row>
    <row r="480" spans="7:7" x14ac:dyDescent="0.25">
      <c r="G480" s="7"/>
    </row>
    <row r="481" spans="7:7" x14ac:dyDescent="0.25">
      <c r="G481" s="7"/>
    </row>
    <row r="482" spans="7:7" x14ac:dyDescent="0.25">
      <c r="G482" s="7"/>
    </row>
    <row r="483" spans="7:7" x14ac:dyDescent="0.25">
      <c r="G483" s="7"/>
    </row>
    <row r="484" spans="7:7" ht="30" customHeight="1" x14ac:dyDescent="0.25">
      <c r="G484" s="7"/>
    </row>
    <row r="485" spans="7:7" x14ac:dyDescent="0.25">
      <c r="G485" s="7"/>
    </row>
    <row r="486" spans="7:7" x14ac:dyDescent="0.25">
      <c r="G486" s="7"/>
    </row>
    <row r="487" spans="7:7" x14ac:dyDescent="0.25">
      <c r="G487" s="7"/>
    </row>
    <row r="488" spans="7:7" x14ac:dyDescent="0.25">
      <c r="G488" s="7"/>
    </row>
    <row r="489" spans="7:7" x14ac:dyDescent="0.25">
      <c r="G489" s="7"/>
    </row>
    <row r="490" spans="7:7" x14ac:dyDescent="0.25">
      <c r="G490" s="7"/>
    </row>
    <row r="491" spans="7:7" x14ac:dyDescent="0.25">
      <c r="G491" s="7"/>
    </row>
    <row r="492" spans="7:7" x14ac:dyDescent="0.25">
      <c r="G492" s="7"/>
    </row>
    <row r="493" spans="7:7" x14ac:dyDescent="0.25">
      <c r="G493" s="7"/>
    </row>
    <row r="494" spans="7:7" x14ac:dyDescent="0.25">
      <c r="G494" s="7"/>
    </row>
    <row r="495" spans="7:7" x14ac:dyDescent="0.25">
      <c r="G495" s="7"/>
    </row>
    <row r="496" spans="7:7" x14ac:dyDescent="0.25">
      <c r="G496" s="7"/>
    </row>
    <row r="497" spans="7:7" x14ac:dyDescent="0.25">
      <c r="G497" s="7"/>
    </row>
    <row r="498" spans="7:7" ht="30" customHeight="1" x14ac:dyDescent="0.25">
      <c r="G498" s="7"/>
    </row>
    <row r="499" spans="7:7" x14ac:dyDescent="0.25">
      <c r="G499" s="7"/>
    </row>
    <row r="500" spans="7:7" x14ac:dyDescent="0.25">
      <c r="G500" s="7"/>
    </row>
    <row r="501" spans="7:7" x14ac:dyDescent="0.25">
      <c r="G501" s="7"/>
    </row>
    <row r="502" spans="7:7" ht="30" customHeight="1" x14ac:dyDescent="0.25">
      <c r="G502" s="7"/>
    </row>
    <row r="503" spans="7:7" x14ac:dyDescent="0.25">
      <c r="G503" s="7"/>
    </row>
    <row r="504" spans="7:7" x14ac:dyDescent="0.25">
      <c r="G504" s="7"/>
    </row>
    <row r="505" spans="7:7" x14ac:dyDescent="0.25">
      <c r="G505" s="7"/>
    </row>
    <row r="506" spans="7:7" x14ac:dyDescent="0.25">
      <c r="G506" s="7"/>
    </row>
    <row r="507" spans="7:7" x14ac:dyDescent="0.25">
      <c r="G507" s="7"/>
    </row>
    <row r="508" spans="7:7" x14ac:dyDescent="0.25">
      <c r="G508" s="7"/>
    </row>
    <row r="509" spans="7:7" x14ac:dyDescent="0.25">
      <c r="G509" s="7"/>
    </row>
    <row r="510" spans="7:7" x14ac:dyDescent="0.25">
      <c r="G510" s="7"/>
    </row>
    <row r="511" spans="7:7" x14ac:dyDescent="0.25">
      <c r="G511" s="7"/>
    </row>
    <row r="512" spans="7:7" x14ac:dyDescent="0.25">
      <c r="G512" s="7"/>
    </row>
    <row r="513" spans="7:7" x14ac:dyDescent="0.25">
      <c r="G513" s="7"/>
    </row>
    <row r="514" spans="7:7" x14ac:dyDescent="0.25">
      <c r="G514" s="7"/>
    </row>
    <row r="515" spans="7:7" x14ac:dyDescent="0.25">
      <c r="G515" s="7"/>
    </row>
    <row r="516" spans="7:7" x14ac:dyDescent="0.25">
      <c r="G516" s="7"/>
    </row>
    <row r="517" spans="7:7" x14ac:dyDescent="0.25">
      <c r="G517" s="7"/>
    </row>
    <row r="518" spans="7:7" x14ac:dyDescent="0.25">
      <c r="G518" s="7"/>
    </row>
    <row r="519" spans="7:7" ht="30" customHeight="1" x14ac:dyDescent="0.25">
      <c r="G519" s="7"/>
    </row>
    <row r="520" spans="7:7" x14ac:dyDescent="0.25">
      <c r="G520" s="7"/>
    </row>
    <row r="521" spans="7:7" x14ac:dyDescent="0.25">
      <c r="G521" s="7"/>
    </row>
    <row r="522" spans="7:7" x14ac:dyDescent="0.25">
      <c r="G522" s="7"/>
    </row>
    <row r="523" spans="7:7" ht="30" customHeight="1" x14ac:dyDescent="0.25">
      <c r="G523" s="7"/>
    </row>
    <row r="524" spans="7:7" x14ac:dyDescent="0.25">
      <c r="G524" s="7"/>
    </row>
    <row r="525" spans="7:7" x14ac:dyDescent="0.25">
      <c r="G525" s="7"/>
    </row>
    <row r="526" spans="7:7" x14ac:dyDescent="0.25">
      <c r="G526" s="7"/>
    </row>
    <row r="527" spans="7:7" x14ac:dyDescent="0.25">
      <c r="G527" s="7"/>
    </row>
    <row r="528" spans="7:7" x14ac:dyDescent="0.25">
      <c r="G528" s="7"/>
    </row>
    <row r="529" spans="7:7" x14ac:dyDescent="0.25">
      <c r="G529" s="7"/>
    </row>
    <row r="530" spans="7:7" x14ac:dyDescent="0.25">
      <c r="G530" s="7"/>
    </row>
    <row r="531" spans="7:7" x14ac:dyDescent="0.25">
      <c r="G531" s="7"/>
    </row>
    <row r="532" spans="7:7" x14ac:dyDescent="0.25">
      <c r="G532" s="7"/>
    </row>
    <row r="533" spans="7:7" x14ac:dyDescent="0.25">
      <c r="G533" s="7"/>
    </row>
    <row r="534" spans="7:7" x14ac:dyDescent="0.25">
      <c r="G534" s="7"/>
    </row>
    <row r="535" spans="7:7" x14ac:dyDescent="0.25">
      <c r="G535" s="7"/>
    </row>
    <row r="536" spans="7:7" x14ac:dyDescent="0.25">
      <c r="G536" s="7"/>
    </row>
    <row r="537" spans="7:7" ht="30" customHeight="1" x14ac:dyDescent="0.25">
      <c r="G537" s="7"/>
    </row>
    <row r="538" spans="7:7" x14ac:dyDescent="0.25">
      <c r="G538" s="7"/>
    </row>
    <row r="539" spans="7:7" x14ac:dyDescent="0.25">
      <c r="G539" s="7"/>
    </row>
    <row r="540" spans="7:7" x14ac:dyDescent="0.25">
      <c r="G540" s="7"/>
    </row>
    <row r="541" spans="7:7" ht="30" customHeight="1" x14ac:dyDescent="0.25">
      <c r="G541" s="7"/>
    </row>
    <row r="542" spans="7:7" x14ac:dyDescent="0.25">
      <c r="G542" s="7"/>
    </row>
    <row r="543" spans="7:7" x14ac:dyDescent="0.25">
      <c r="G543" s="7"/>
    </row>
    <row r="544" spans="7:7" x14ac:dyDescent="0.25">
      <c r="G544" s="7"/>
    </row>
    <row r="545" spans="7:7" x14ac:dyDescent="0.25">
      <c r="G545" s="7"/>
    </row>
    <row r="546" spans="7:7" x14ac:dyDescent="0.25">
      <c r="G546" s="7"/>
    </row>
    <row r="547" spans="7:7" x14ac:dyDescent="0.25">
      <c r="G547" s="7"/>
    </row>
    <row r="548" spans="7:7" x14ac:dyDescent="0.25">
      <c r="G548" s="7"/>
    </row>
    <row r="549" spans="7:7" x14ac:dyDescent="0.25">
      <c r="G549" s="7"/>
    </row>
    <row r="550" spans="7:7" x14ac:dyDescent="0.25">
      <c r="G550" s="7"/>
    </row>
    <row r="551" spans="7:7" x14ac:dyDescent="0.25">
      <c r="G551" s="7"/>
    </row>
    <row r="552" spans="7:7" x14ac:dyDescent="0.25">
      <c r="G552" s="7"/>
    </row>
    <row r="553" spans="7:7" x14ac:dyDescent="0.25">
      <c r="G553" s="7"/>
    </row>
    <row r="554" spans="7:7" x14ac:dyDescent="0.25">
      <c r="G554" s="7"/>
    </row>
    <row r="555" spans="7:7" x14ac:dyDescent="0.25">
      <c r="G555" s="7"/>
    </row>
    <row r="556" spans="7:7" x14ac:dyDescent="0.25">
      <c r="G556" s="7"/>
    </row>
    <row r="557" spans="7:7" x14ac:dyDescent="0.25">
      <c r="G557" s="7"/>
    </row>
    <row r="558" spans="7:7" ht="30" customHeight="1" x14ac:dyDescent="0.25">
      <c r="G558" s="7"/>
    </row>
    <row r="559" spans="7:7" x14ac:dyDescent="0.25">
      <c r="G559" s="7"/>
    </row>
    <row r="560" spans="7:7" x14ac:dyDescent="0.25">
      <c r="G560" s="7"/>
    </row>
    <row r="561" spans="7:7" x14ac:dyDescent="0.25">
      <c r="G561" s="7"/>
    </row>
    <row r="562" spans="7:7" ht="30" customHeight="1" x14ac:dyDescent="0.25">
      <c r="G562" s="7"/>
    </row>
    <row r="563" spans="7:7" x14ac:dyDescent="0.25">
      <c r="G563" s="7"/>
    </row>
    <row r="564" spans="7:7" x14ac:dyDescent="0.25">
      <c r="G564" s="7"/>
    </row>
    <row r="565" spans="7:7" x14ac:dyDescent="0.25">
      <c r="G565" s="7"/>
    </row>
    <row r="566" spans="7:7" x14ac:dyDescent="0.25">
      <c r="G566" s="7"/>
    </row>
    <row r="567" spans="7:7" x14ac:dyDescent="0.25">
      <c r="G567" s="7"/>
    </row>
    <row r="568" spans="7:7" x14ac:dyDescent="0.25">
      <c r="G568" s="7"/>
    </row>
    <row r="569" spans="7:7" x14ac:dyDescent="0.25">
      <c r="G569" s="7"/>
    </row>
    <row r="570" spans="7:7" x14ac:dyDescent="0.25">
      <c r="G570" s="7"/>
    </row>
    <row r="571" spans="7:7" x14ac:dyDescent="0.25">
      <c r="G571" s="7"/>
    </row>
    <row r="572" spans="7:7" x14ac:dyDescent="0.25">
      <c r="G572" s="7"/>
    </row>
    <row r="573" spans="7:7" x14ac:dyDescent="0.25">
      <c r="G573" s="7"/>
    </row>
    <row r="574" spans="7:7" x14ac:dyDescent="0.25">
      <c r="G574" s="7"/>
    </row>
    <row r="575" spans="7:7" x14ac:dyDescent="0.25">
      <c r="G575" s="7"/>
    </row>
    <row r="576" spans="7:7" ht="30" customHeight="1" x14ac:dyDescent="0.25">
      <c r="G576" s="7"/>
    </row>
    <row r="577" spans="7:7" x14ac:dyDescent="0.25">
      <c r="G577" s="7"/>
    </row>
    <row r="578" spans="7:7" x14ac:dyDescent="0.25">
      <c r="G578" s="7"/>
    </row>
    <row r="579" spans="7:7" x14ac:dyDescent="0.25">
      <c r="G579" s="7"/>
    </row>
    <row r="580" spans="7:7" x14ac:dyDescent="0.25">
      <c r="G580" s="7"/>
    </row>
    <row r="581" spans="7:7" x14ac:dyDescent="0.25">
      <c r="G581" s="7"/>
    </row>
    <row r="582" spans="7:7" x14ac:dyDescent="0.25">
      <c r="G582" s="7"/>
    </row>
    <row r="583" spans="7:7" x14ac:dyDescent="0.25">
      <c r="G583" s="7"/>
    </row>
    <row r="584" spans="7:7" x14ac:dyDescent="0.25">
      <c r="G584" s="7"/>
    </row>
    <row r="585" spans="7:7" x14ac:dyDescent="0.25">
      <c r="G585" s="7"/>
    </row>
    <row r="586" spans="7:7" x14ac:dyDescent="0.25">
      <c r="G586" s="7"/>
    </row>
    <row r="587" spans="7:7" x14ac:dyDescent="0.25">
      <c r="G587" s="7"/>
    </row>
    <row r="588" spans="7:7" x14ac:dyDescent="0.25">
      <c r="G588" s="7"/>
    </row>
    <row r="589" spans="7:7" x14ac:dyDescent="0.25">
      <c r="G589" s="7"/>
    </row>
    <row r="590" spans="7:7" x14ac:dyDescent="0.25">
      <c r="G590" s="7"/>
    </row>
    <row r="591" spans="7:7" x14ac:dyDescent="0.25">
      <c r="G591" s="7"/>
    </row>
    <row r="592" spans="7:7" x14ac:dyDescent="0.25">
      <c r="G592" s="7"/>
    </row>
    <row r="593" spans="7:7" x14ac:dyDescent="0.25">
      <c r="G593" s="7"/>
    </row>
    <row r="594" spans="7:7" x14ac:dyDescent="0.25">
      <c r="G594" s="7"/>
    </row>
    <row r="595" spans="7:7" x14ac:dyDescent="0.25">
      <c r="G595" s="7"/>
    </row>
    <row r="596" spans="7:7" x14ac:dyDescent="0.25">
      <c r="G596" s="7"/>
    </row>
    <row r="597" spans="7:7" x14ac:dyDescent="0.25">
      <c r="G597" s="7"/>
    </row>
    <row r="598" spans="7:7" x14ac:dyDescent="0.25">
      <c r="G598" s="7"/>
    </row>
    <row r="599" spans="7:7" ht="30" customHeight="1" x14ac:dyDescent="0.25">
      <c r="G599" s="7"/>
    </row>
    <row r="600" spans="7:7" x14ac:dyDescent="0.25">
      <c r="G600" s="7"/>
    </row>
    <row r="601" spans="7:7" x14ac:dyDescent="0.25">
      <c r="G601" s="7"/>
    </row>
    <row r="602" spans="7:7" x14ac:dyDescent="0.25">
      <c r="G602" s="7"/>
    </row>
    <row r="603" spans="7:7" x14ac:dyDescent="0.25">
      <c r="G603" s="7"/>
    </row>
    <row r="604" spans="7:7" x14ac:dyDescent="0.25">
      <c r="G604" s="7"/>
    </row>
    <row r="605" spans="7:7" x14ac:dyDescent="0.25">
      <c r="G605" s="7"/>
    </row>
    <row r="606" spans="7:7" x14ac:dyDescent="0.25">
      <c r="G606" s="7"/>
    </row>
    <row r="607" spans="7:7" x14ac:dyDescent="0.25">
      <c r="G607" s="7"/>
    </row>
    <row r="608" spans="7:7" x14ac:dyDescent="0.25">
      <c r="G608" s="7"/>
    </row>
    <row r="609" spans="7:7" x14ac:dyDescent="0.25">
      <c r="G609" s="7"/>
    </row>
    <row r="610" spans="7:7" x14ac:dyDescent="0.25">
      <c r="G610" s="7"/>
    </row>
    <row r="611" spans="7:7" x14ac:dyDescent="0.25">
      <c r="G611" s="7"/>
    </row>
    <row r="612" spans="7:7" x14ac:dyDescent="0.25">
      <c r="G612" s="7"/>
    </row>
    <row r="613" spans="7:7" ht="30" customHeight="1" x14ac:dyDescent="0.25">
      <c r="G613" s="7"/>
    </row>
    <row r="614" spans="7:7" x14ac:dyDescent="0.25">
      <c r="G614" s="7"/>
    </row>
    <row r="615" spans="7:7" x14ac:dyDescent="0.25">
      <c r="G615" s="7"/>
    </row>
    <row r="616" spans="7:7" x14ac:dyDescent="0.25">
      <c r="G616" s="7"/>
    </row>
    <row r="617" spans="7:7" x14ac:dyDescent="0.25">
      <c r="G617" s="7"/>
    </row>
    <row r="618" spans="7:7" x14ac:dyDescent="0.25">
      <c r="G618" s="7"/>
    </row>
    <row r="619" spans="7:7" x14ac:dyDescent="0.25">
      <c r="G619" s="7"/>
    </row>
    <row r="620" spans="7:7" ht="30" customHeight="1" x14ac:dyDescent="0.25">
      <c r="G620" s="7"/>
    </row>
    <row r="621" spans="7:7" x14ac:dyDescent="0.25">
      <c r="G621" s="7"/>
    </row>
    <row r="622" spans="7:7" x14ac:dyDescent="0.25">
      <c r="G622" s="7"/>
    </row>
    <row r="623" spans="7:7" x14ac:dyDescent="0.25">
      <c r="G623" s="7"/>
    </row>
    <row r="624" spans="7:7" x14ac:dyDescent="0.25">
      <c r="G624" s="7"/>
    </row>
    <row r="625" spans="7:7" x14ac:dyDescent="0.25">
      <c r="G625" s="7"/>
    </row>
    <row r="626" spans="7:7" x14ac:dyDescent="0.25">
      <c r="G626" s="7"/>
    </row>
    <row r="627" spans="7:7" x14ac:dyDescent="0.25">
      <c r="G627" s="7"/>
    </row>
    <row r="628" spans="7:7" x14ac:dyDescent="0.25">
      <c r="G628" s="7"/>
    </row>
    <row r="629" spans="7:7" x14ac:dyDescent="0.25">
      <c r="G629" s="7"/>
    </row>
    <row r="630" spans="7:7" x14ac:dyDescent="0.25">
      <c r="G630" s="7"/>
    </row>
    <row r="631" spans="7:7" x14ac:dyDescent="0.25">
      <c r="G631" s="7"/>
    </row>
    <row r="632" spans="7:7" x14ac:dyDescent="0.25">
      <c r="G632" s="7"/>
    </row>
    <row r="633" spans="7:7" x14ac:dyDescent="0.25">
      <c r="G633" s="7"/>
    </row>
    <row r="634" spans="7:7" ht="30" customHeight="1" x14ac:dyDescent="0.25">
      <c r="G634" s="7"/>
    </row>
    <row r="635" spans="7:7" x14ac:dyDescent="0.25">
      <c r="G635" s="7"/>
    </row>
    <row r="636" spans="7:7" x14ac:dyDescent="0.25">
      <c r="G636" s="7"/>
    </row>
    <row r="637" spans="7:7" x14ac:dyDescent="0.25">
      <c r="G637" s="7"/>
    </row>
    <row r="638" spans="7:7" x14ac:dyDescent="0.25">
      <c r="G638" s="7"/>
    </row>
    <row r="639" spans="7:7" x14ac:dyDescent="0.25">
      <c r="G639" s="7"/>
    </row>
    <row r="640" spans="7:7" x14ac:dyDescent="0.25">
      <c r="G640" s="7"/>
    </row>
    <row r="641" spans="7:7" x14ac:dyDescent="0.25">
      <c r="G641" s="7"/>
    </row>
    <row r="642" spans="7:7" x14ac:dyDescent="0.25">
      <c r="G642" s="7"/>
    </row>
    <row r="643" spans="7:7" x14ac:dyDescent="0.25">
      <c r="G643" s="7"/>
    </row>
    <row r="644" spans="7:7" x14ac:dyDescent="0.25">
      <c r="G644" s="7"/>
    </row>
    <row r="645" spans="7:7" x14ac:dyDescent="0.25">
      <c r="G645" s="7"/>
    </row>
    <row r="646" spans="7:7" x14ac:dyDescent="0.25">
      <c r="G646" s="7"/>
    </row>
    <row r="647" spans="7:7" x14ac:dyDescent="0.25">
      <c r="G647" s="7"/>
    </row>
    <row r="648" spans="7:7" x14ac:dyDescent="0.25">
      <c r="G648" s="7"/>
    </row>
    <row r="649" spans="7:7" x14ac:dyDescent="0.25">
      <c r="G649" s="7"/>
    </row>
    <row r="650" spans="7:7" x14ac:dyDescent="0.25">
      <c r="G650" s="7"/>
    </row>
    <row r="651" spans="7:7" x14ac:dyDescent="0.25">
      <c r="G651" s="7"/>
    </row>
    <row r="652" spans="7:7" x14ac:dyDescent="0.25">
      <c r="G652" s="7"/>
    </row>
  </sheetData>
  <mergeCells count="8">
    <mergeCell ref="A10:H10"/>
    <mergeCell ref="A4:G4"/>
    <mergeCell ref="B7:G7"/>
    <mergeCell ref="A8:A9"/>
    <mergeCell ref="B8:B9"/>
    <mergeCell ref="D8:D9"/>
    <mergeCell ref="E8:E9"/>
    <mergeCell ref="A3:G3"/>
  </mergeCells>
  <printOptions horizontalCentered="1"/>
  <pageMargins left="0.23622047244094491" right="0.23622047244094491" top="0.35433070866141736" bottom="0.35433070866141736" header="0.31496062992125984" footer="0.15748031496062992"/>
  <pageSetup scale="60" orientation="landscape" verticalDpi="0" r:id="rId1"/>
  <headerFooter>
    <oddFooter>&amp;C&amp;9Página &amp;P de &amp;N</oddFooter>
  </headerFooter>
  <rowBreaks count="6" manualBreakCount="6">
    <brk id="40" max="16383" man="1"/>
    <brk id="74" max="16383" man="1"/>
    <brk id="108" max="16383" man="1"/>
    <brk id="142" max="16383" man="1"/>
    <brk id="210" max="16383" man="1"/>
    <brk id="27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17"/>
  <sheetViews>
    <sheetView view="pageBreakPreview" topLeftCell="A67" zoomScale="90" zoomScaleSheetLayoutView="90" workbookViewId="0">
      <selection activeCell="A3" sqref="A3:G3"/>
    </sheetView>
  </sheetViews>
  <sheetFormatPr baseColWidth="10" defaultRowHeight="15" x14ac:dyDescent="0.25"/>
  <cols>
    <col min="1" max="1" width="14.28515625" style="7" customWidth="1"/>
    <col min="2" max="2" width="22.7109375" style="7" customWidth="1"/>
    <col min="3" max="3" width="64.5703125" style="7" customWidth="1"/>
    <col min="4" max="6" width="14.7109375" style="7" customWidth="1"/>
    <col min="7" max="7" width="32.42578125" style="76" customWidth="1"/>
    <col min="8" max="8" width="33.85546875" style="7" customWidth="1"/>
    <col min="9" max="16384" width="11.42578125" style="7"/>
  </cols>
  <sheetData>
    <row r="1" spans="1:8" ht="38.25" x14ac:dyDescent="0.25">
      <c r="A1" s="26" t="s">
        <v>8</v>
      </c>
      <c r="B1" s="28"/>
      <c r="C1" s="27"/>
      <c r="D1" s="22"/>
      <c r="E1" s="22"/>
      <c r="F1" s="65"/>
      <c r="G1" s="87"/>
      <c r="H1" s="289" t="s">
        <v>873</v>
      </c>
    </row>
    <row r="2" spans="1:8" ht="30" x14ac:dyDescent="0.25">
      <c r="A2" s="24" t="s">
        <v>7</v>
      </c>
      <c r="B2" s="26"/>
      <c r="C2" s="25"/>
      <c r="D2" s="22"/>
      <c r="E2" s="22"/>
      <c r="F2" s="65"/>
      <c r="G2" s="87"/>
      <c r="H2" s="86" t="str">
        <f>RESUMEN!F2</f>
        <v>PO-009000988-N33-2014</v>
      </c>
    </row>
    <row r="3" spans="1:8" ht="15.75" x14ac:dyDescent="0.25">
      <c r="A3" s="283" t="s">
        <v>874</v>
      </c>
      <c r="B3" s="283"/>
      <c r="C3" s="283"/>
      <c r="D3" s="283"/>
      <c r="E3" s="283"/>
      <c r="F3" s="283"/>
      <c r="G3" s="283"/>
      <c r="H3" s="292"/>
    </row>
    <row r="4" spans="1:8" x14ac:dyDescent="0.25">
      <c r="A4" s="284" t="str">
        <f>RESUMEN!A4</f>
        <v>EMPRESA</v>
      </c>
      <c r="B4" s="284"/>
      <c r="C4" s="284"/>
      <c r="D4" s="284"/>
      <c r="E4" s="284"/>
      <c r="F4" s="284"/>
      <c r="G4" s="284"/>
      <c r="H4" s="85"/>
    </row>
    <row r="5" spans="1:8" ht="15.75" x14ac:dyDescent="0.25">
      <c r="A5" s="66" t="s">
        <v>5</v>
      </c>
      <c r="B5" s="67" t="s">
        <v>15</v>
      </c>
      <c r="C5" s="19"/>
      <c r="D5" s="18"/>
      <c r="E5" s="17"/>
      <c r="F5" s="19"/>
      <c r="G5" s="84"/>
      <c r="H5" s="83" t="s">
        <v>2</v>
      </c>
    </row>
    <row r="6" spans="1:8" x14ac:dyDescent="0.25">
      <c r="A6" s="15"/>
      <c r="B6" s="14"/>
      <c r="C6" s="14"/>
      <c r="D6" s="14"/>
      <c r="E6" s="13"/>
      <c r="F6" s="19"/>
      <c r="G6" s="82"/>
      <c r="H6" s="81"/>
    </row>
    <row r="7" spans="1:8" ht="53.25" customHeight="1" x14ac:dyDescent="0.25">
      <c r="A7" s="12" t="s">
        <v>6</v>
      </c>
      <c r="B7" s="285" t="str">
        <f>RESUMEN!B7</f>
        <v>“TRABAJOS RELACIONADOS CON LA CONSTRUCCIÓN DE LA INTERCONEXIÓN FERROVIARIA, DE LA LÍNEA “DA” CON LA LÍNEA “DC”, DE LA LÍNEA DURANGO-TORREÓN Y DURANGO-FELIPE PESCADOR, PERTENECIENTE A LA LÍNEA COAHUILA-DURANGO, EN DURANGO, DGO., EN EL QUE SE INCLUYE: VÍAS FÉRREAS, TERRACERÍAS, OBRAS DE DRENAJE, PUENTES Y OBRAS COMPLEMENTARIAS"</v>
      </c>
      <c r="C7" s="285"/>
      <c r="D7" s="285"/>
      <c r="E7" s="285"/>
      <c r="F7" s="285"/>
      <c r="G7" s="285"/>
      <c r="H7" s="81"/>
    </row>
    <row r="8" spans="1:8" x14ac:dyDescent="0.25">
      <c r="A8" s="286" t="s">
        <v>9</v>
      </c>
      <c r="B8" s="286" t="s">
        <v>18</v>
      </c>
      <c r="C8" s="79" t="s">
        <v>0</v>
      </c>
      <c r="D8" s="286" t="s">
        <v>10</v>
      </c>
      <c r="E8" s="286" t="s">
        <v>3</v>
      </c>
      <c r="F8" s="80" t="s">
        <v>1</v>
      </c>
      <c r="G8" s="80"/>
      <c r="H8" s="79" t="s">
        <v>4</v>
      </c>
    </row>
    <row r="9" spans="1:8" ht="28.5" x14ac:dyDescent="0.25">
      <c r="A9" s="287"/>
      <c r="B9" s="287"/>
      <c r="C9" s="78" t="s">
        <v>14</v>
      </c>
      <c r="D9" s="287"/>
      <c r="E9" s="287"/>
      <c r="F9" s="130" t="s">
        <v>12</v>
      </c>
      <c r="G9" s="130" t="s">
        <v>13</v>
      </c>
      <c r="H9" s="64" t="s">
        <v>11</v>
      </c>
    </row>
    <row r="10" spans="1:8" ht="35.25" customHeight="1" x14ac:dyDescent="0.25">
      <c r="A10" s="280" t="s">
        <v>30</v>
      </c>
      <c r="B10" s="281"/>
      <c r="C10" s="281"/>
      <c r="D10" s="281"/>
      <c r="E10" s="281"/>
      <c r="F10" s="281"/>
      <c r="G10" s="281"/>
      <c r="H10" s="282"/>
    </row>
    <row r="11" spans="1:8" ht="20.100000000000001" customHeight="1" x14ac:dyDescent="0.25">
      <c r="A11" s="106"/>
      <c r="B11" s="106"/>
      <c r="C11" s="132" t="s">
        <v>30</v>
      </c>
      <c r="D11" s="109"/>
      <c r="E11" s="110"/>
      <c r="F11" s="125"/>
      <c r="G11" s="199"/>
      <c r="H11" s="180"/>
    </row>
    <row r="12" spans="1:8" ht="20.100000000000001" customHeight="1" x14ac:dyDescent="0.25">
      <c r="A12" s="90"/>
      <c r="B12" s="77"/>
      <c r="C12" s="132" t="s">
        <v>84</v>
      </c>
      <c r="D12" s="109"/>
      <c r="E12" s="110"/>
      <c r="F12" s="125"/>
      <c r="G12" s="200"/>
      <c r="H12" s="8"/>
    </row>
    <row r="13" spans="1:8" ht="30" customHeight="1" x14ac:dyDescent="0.25">
      <c r="A13" s="90"/>
      <c r="B13" s="77"/>
      <c r="C13" s="133" t="s">
        <v>746</v>
      </c>
      <c r="D13" s="109" t="s">
        <v>85</v>
      </c>
      <c r="E13" s="110">
        <v>18.149999999999999</v>
      </c>
      <c r="F13" s="125"/>
      <c r="G13" s="201"/>
      <c r="H13" s="163"/>
    </row>
    <row r="14" spans="1:8" ht="20.100000000000001" customHeight="1" x14ac:dyDescent="0.25">
      <c r="A14" s="90"/>
      <c r="B14" s="77"/>
      <c r="C14" s="133" t="s">
        <v>747</v>
      </c>
      <c r="D14" s="109"/>
      <c r="E14" s="110"/>
      <c r="F14" s="125"/>
      <c r="G14" s="201"/>
      <c r="H14" s="8"/>
    </row>
    <row r="15" spans="1:8" ht="20.100000000000001" customHeight="1" x14ac:dyDescent="0.25">
      <c r="A15" s="90"/>
      <c r="B15" s="90"/>
      <c r="C15" s="133" t="s">
        <v>748</v>
      </c>
      <c r="D15" s="109"/>
      <c r="E15" s="110"/>
      <c r="F15" s="125"/>
      <c r="G15" s="200"/>
      <c r="H15" s="8"/>
    </row>
    <row r="16" spans="1:8" ht="20.100000000000001" customHeight="1" x14ac:dyDescent="0.25">
      <c r="A16" s="90"/>
      <c r="B16" s="77"/>
      <c r="C16" s="133" t="s">
        <v>749</v>
      </c>
      <c r="D16" s="109"/>
      <c r="E16" s="110"/>
      <c r="F16" s="125"/>
      <c r="G16" s="200"/>
      <c r="H16" s="8"/>
    </row>
    <row r="17" spans="1:8" ht="20.100000000000001" customHeight="1" x14ac:dyDescent="0.25">
      <c r="A17" s="90"/>
      <c r="B17" s="77"/>
      <c r="C17" s="132" t="s">
        <v>84</v>
      </c>
      <c r="D17" s="109"/>
      <c r="E17" s="110"/>
      <c r="F17" s="125"/>
      <c r="G17" s="200"/>
      <c r="H17" s="164"/>
    </row>
    <row r="18" spans="1:8" ht="20.100000000000001" customHeight="1" x14ac:dyDescent="0.25">
      <c r="A18" s="90"/>
      <c r="B18" s="77"/>
      <c r="C18" s="132" t="s">
        <v>86</v>
      </c>
      <c r="D18" s="109"/>
      <c r="E18" s="110"/>
      <c r="F18" s="125"/>
      <c r="G18" s="200"/>
      <c r="H18" s="8"/>
    </row>
    <row r="19" spans="1:8" ht="20.100000000000001" customHeight="1" x14ac:dyDescent="0.25">
      <c r="A19" s="90"/>
      <c r="B19" s="90"/>
      <c r="C19" s="133" t="s">
        <v>750</v>
      </c>
      <c r="D19" s="109" t="s">
        <v>19</v>
      </c>
      <c r="E19" s="110">
        <v>1080.2</v>
      </c>
      <c r="F19" s="125"/>
      <c r="G19" s="202"/>
      <c r="H19" s="163"/>
    </row>
    <row r="20" spans="1:8" ht="20.100000000000001" customHeight="1" x14ac:dyDescent="0.25">
      <c r="A20" s="90"/>
      <c r="B20" s="77"/>
      <c r="C20" s="133" t="s">
        <v>751</v>
      </c>
      <c r="D20" s="109"/>
      <c r="E20" s="110"/>
      <c r="F20" s="125"/>
      <c r="G20" s="200"/>
      <c r="H20" s="8"/>
    </row>
    <row r="21" spans="1:8" ht="20.100000000000001" customHeight="1" x14ac:dyDescent="0.25">
      <c r="A21" s="90"/>
      <c r="B21" s="77"/>
      <c r="C21" s="133" t="s">
        <v>752</v>
      </c>
      <c r="D21" s="109"/>
      <c r="E21" s="110"/>
      <c r="F21" s="125"/>
      <c r="G21" s="200"/>
      <c r="H21" s="8"/>
    </row>
    <row r="22" spans="1:8" ht="20.100000000000001" customHeight="1" x14ac:dyDescent="0.25">
      <c r="A22" s="90"/>
      <c r="B22" s="77"/>
      <c r="C22" s="133" t="s">
        <v>753</v>
      </c>
      <c r="D22" s="109"/>
      <c r="E22" s="110"/>
      <c r="F22" s="125"/>
      <c r="G22" s="200"/>
      <c r="H22" s="8"/>
    </row>
    <row r="23" spans="1:8" ht="20.100000000000001" customHeight="1" x14ac:dyDescent="0.25">
      <c r="A23" s="90"/>
      <c r="B23" s="77"/>
      <c r="C23" s="133" t="s">
        <v>754</v>
      </c>
      <c r="D23" s="109" t="s">
        <v>19</v>
      </c>
      <c r="E23" s="110">
        <v>12452.52</v>
      </c>
      <c r="F23" s="125"/>
      <c r="G23" s="202"/>
      <c r="H23" s="163"/>
    </row>
    <row r="24" spans="1:8" ht="20.100000000000001" customHeight="1" x14ac:dyDescent="0.25">
      <c r="A24" s="90"/>
      <c r="B24" s="77"/>
      <c r="C24" s="133" t="s">
        <v>751</v>
      </c>
      <c r="D24" s="109"/>
      <c r="E24" s="110"/>
      <c r="F24" s="125"/>
      <c r="G24" s="200"/>
      <c r="H24" s="8"/>
    </row>
    <row r="25" spans="1:8" ht="20.100000000000001" customHeight="1" x14ac:dyDescent="0.25">
      <c r="A25" s="90"/>
      <c r="B25" s="77"/>
      <c r="C25" s="133" t="s">
        <v>752</v>
      </c>
      <c r="D25" s="109"/>
      <c r="E25" s="110"/>
      <c r="F25" s="125"/>
      <c r="G25" s="200"/>
      <c r="H25" s="8"/>
    </row>
    <row r="26" spans="1:8" ht="20.100000000000001" customHeight="1" x14ac:dyDescent="0.25">
      <c r="A26" s="90"/>
      <c r="B26" s="77"/>
      <c r="C26" s="133" t="s">
        <v>755</v>
      </c>
      <c r="D26" s="109"/>
      <c r="E26" s="110"/>
      <c r="F26" s="125"/>
      <c r="G26" s="200"/>
      <c r="H26" s="8"/>
    </row>
    <row r="27" spans="1:8" ht="30" customHeight="1" x14ac:dyDescent="0.25">
      <c r="A27" s="90"/>
      <c r="B27" s="77"/>
      <c r="C27" s="155" t="s">
        <v>86</v>
      </c>
      <c r="D27" s="109"/>
      <c r="E27" s="110"/>
      <c r="F27" s="125"/>
      <c r="G27" s="187"/>
      <c r="H27" s="165"/>
    </row>
    <row r="28" spans="1:8" ht="20.100000000000001" customHeight="1" x14ac:dyDescent="0.25">
      <c r="A28" s="90"/>
      <c r="B28" s="77"/>
      <c r="C28" s="155" t="s">
        <v>87</v>
      </c>
      <c r="D28" s="109"/>
      <c r="E28" s="110"/>
      <c r="F28" s="125"/>
      <c r="G28" s="187"/>
      <c r="H28" s="152"/>
    </row>
    <row r="29" spans="1:8" ht="20.100000000000001" customHeight="1" x14ac:dyDescent="0.25">
      <c r="A29" s="90"/>
      <c r="B29" s="77"/>
      <c r="C29" s="131" t="s">
        <v>88</v>
      </c>
      <c r="D29" s="109" t="s">
        <v>19</v>
      </c>
      <c r="E29" s="110">
        <v>442.57</v>
      </c>
      <c r="F29" s="125"/>
      <c r="G29" s="188"/>
      <c r="H29" s="167"/>
    </row>
    <row r="30" spans="1:8" ht="20.100000000000001" customHeight="1" x14ac:dyDescent="0.25">
      <c r="A30" s="90"/>
      <c r="B30" s="77"/>
      <c r="C30" s="131" t="s">
        <v>89</v>
      </c>
      <c r="D30" s="109"/>
      <c r="E30" s="110"/>
      <c r="F30" s="125"/>
      <c r="G30" s="188"/>
      <c r="H30" s="152"/>
    </row>
    <row r="31" spans="1:8" ht="30" customHeight="1" x14ac:dyDescent="0.25">
      <c r="A31" s="90"/>
      <c r="B31" s="77"/>
      <c r="C31" s="131" t="s">
        <v>756</v>
      </c>
      <c r="D31" s="109"/>
      <c r="E31" s="110"/>
      <c r="F31" s="125"/>
      <c r="G31" s="187"/>
      <c r="H31" s="152"/>
    </row>
    <row r="32" spans="1:8" ht="20.100000000000001" customHeight="1" x14ac:dyDescent="0.25">
      <c r="A32" s="90"/>
      <c r="B32" s="90"/>
      <c r="C32" s="131" t="s">
        <v>757</v>
      </c>
      <c r="D32" s="109"/>
      <c r="E32" s="110"/>
      <c r="F32" s="125"/>
      <c r="G32" s="187"/>
      <c r="H32" s="152"/>
    </row>
    <row r="33" spans="1:8" ht="20.100000000000001" customHeight="1" x14ac:dyDescent="0.25">
      <c r="A33" s="90"/>
      <c r="B33" s="77"/>
      <c r="C33" s="131" t="s">
        <v>90</v>
      </c>
      <c r="D33" s="109" t="s">
        <v>19</v>
      </c>
      <c r="E33" s="110">
        <v>220359.78</v>
      </c>
      <c r="F33" s="125"/>
      <c r="G33" s="188"/>
      <c r="H33" s="167"/>
    </row>
    <row r="34" spans="1:8" ht="20.100000000000001" customHeight="1" x14ac:dyDescent="0.25">
      <c r="A34" s="90"/>
      <c r="B34" s="90"/>
      <c r="C34" s="131" t="s">
        <v>91</v>
      </c>
      <c r="D34" s="109"/>
      <c r="E34" s="110"/>
      <c r="F34" s="125"/>
      <c r="G34" s="188"/>
      <c r="H34" s="152"/>
    </row>
    <row r="35" spans="1:8" ht="20.100000000000001" customHeight="1" x14ac:dyDescent="0.25">
      <c r="A35" s="90"/>
      <c r="B35" s="90"/>
      <c r="C35" s="131" t="s">
        <v>758</v>
      </c>
      <c r="D35" s="109"/>
      <c r="E35" s="110"/>
      <c r="F35" s="125"/>
      <c r="G35" s="187"/>
      <c r="H35" s="152"/>
    </row>
    <row r="36" spans="1:8" ht="20.100000000000001" customHeight="1" x14ac:dyDescent="0.25">
      <c r="A36" s="90"/>
      <c r="B36" s="90"/>
      <c r="C36" s="131" t="s">
        <v>759</v>
      </c>
      <c r="D36" s="109"/>
      <c r="E36" s="110"/>
      <c r="F36" s="125"/>
      <c r="G36" s="187"/>
      <c r="H36" s="152"/>
    </row>
    <row r="37" spans="1:8" ht="20.100000000000001" customHeight="1" x14ac:dyDescent="0.25">
      <c r="A37" s="90"/>
      <c r="B37" s="90"/>
      <c r="C37" s="131" t="s">
        <v>760</v>
      </c>
      <c r="D37" s="109"/>
      <c r="E37" s="110"/>
      <c r="F37" s="125"/>
      <c r="G37" s="187"/>
      <c r="H37" s="152"/>
    </row>
    <row r="38" spans="1:8" ht="30" customHeight="1" x14ac:dyDescent="0.25">
      <c r="A38" s="90"/>
      <c r="B38" s="77"/>
      <c r="C38" s="155" t="s">
        <v>87</v>
      </c>
      <c r="D38" s="109"/>
      <c r="E38" s="110"/>
      <c r="F38" s="125"/>
      <c r="G38" s="187"/>
      <c r="H38" s="165"/>
    </row>
    <row r="39" spans="1:8" ht="20.100000000000001" customHeight="1" x14ac:dyDescent="0.25">
      <c r="A39" s="90"/>
      <c r="B39" s="90"/>
      <c r="C39" s="155" t="s">
        <v>92</v>
      </c>
      <c r="D39" s="109"/>
      <c r="E39" s="110"/>
      <c r="F39" s="125"/>
      <c r="G39" s="187"/>
      <c r="H39" s="152"/>
    </row>
    <row r="40" spans="1:8" ht="20.100000000000001" customHeight="1" x14ac:dyDescent="0.25">
      <c r="A40" s="90"/>
      <c r="B40" s="90"/>
      <c r="C40" s="131" t="s">
        <v>93</v>
      </c>
      <c r="D40" s="109" t="s">
        <v>19</v>
      </c>
      <c r="E40" s="110">
        <v>232493.22</v>
      </c>
      <c r="F40" s="125"/>
      <c r="G40" s="188"/>
      <c r="H40" s="167"/>
    </row>
    <row r="41" spans="1:8" ht="20.100000000000001" customHeight="1" x14ac:dyDescent="0.25">
      <c r="A41" s="90"/>
      <c r="B41" s="90"/>
      <c r="C41" s="131" t="s">
        <v>94</v>
      </c>
      <c r="D41" s="109"/>
      <c r="E41" s="110"/>
      <c r="F41" s="125"/>
      <c r="G41" s="188"/>
      <c r="H41" s="152"/>
    </row>
    <row r="42" spans="1:8" ht="20.100000000000001" customHeight="1" x14ac:dyDescent="0.25">
      <c r="A42" s="90"/>
      <c r="B42" s="90"/>
      <c r="C42" s="131" t="s">
        <v>761</v>
      </c>
      <c r="D42" s="109"/>
      <c r="E42" s="110"/>
      <c r="F42" s="125"/>
      <c r="G42" s="187"/>
      <c r="H42" s="152"/>
    </row>
    <row r="43" spans="1:8" ht="20.100000000000001" customHeight="1" x14ac:dyDescent="0.25">
      <c r="A43" s="90"/>
      <c r="B43" s="90"/>
      <c r="C43" s="131" t="s">
        <v>762</v>
      </c>
      <c r="D43" s="109"/>
      <c r="E43" s="110"/>
      <c r="F43" s="125"/>
      <c r="G43" s="187"/>
      <c r="H43" s="152"/>
    </row>
    <row r="44" spans="1:8" ht="20.100000000000001" customHeight="1" x14ac:dyDescent="0.25">
      <c r="A44" s="90"/>
      <c r="B44" s="90"/>
      <c r="C44" s="133"/>
      <c r="D44" s="109"/>
      <c r="E44" s="110"/>
      <c r="F44" s="125"/>
      <c r="G44" s="192"/>
      <c r="H44" s="180"/>
    </row>
    <row r="45" spans="1:8" ht="20.100000000000001" customHeight="1" x14ac:dyDescent="0.25">
      <c r="A45" s="90"/>
      <c r="B45" s="90"/>
      <c r="C45" s="124"/>
      <c r="D45" s="109"/>
      <c r="E45" s="110"/>
      <c r="F45" s="125"/>
      <c r="G45" s="112"/>
      <c r="H45" s="93"/>
    </row>
    <row r="46" spans="1:8" ht="30" customHeight="1" x14ac:dyDescent="0.25">
      <c r="A46" s="90"/>
      <c r="B46" s="77"/>
      <c r="C46" s="131" t="s">
        <v>93</v>
      </c>
      <c r="D46" s="183" t="s">
        <v>19</v>
      </c>
      <c r="E46" s="184">
        <v>13790.13</v>
      </c>
      <c r="F46" s="185"/>
      <c r="G46" s="186"/>
      <c r="H46" s="167"/>
    </row>
    <row r="47" spans="1:8" ht="20.100000000000001" customHeight="1" x14ac:dyDescent="0.25">
      <c r="A47" s="90"/>
      <c r="B47" s="90"/>
      <c r="C47" s="131" t="s">
        <v>94</v>
      </c>
      <c r="D47" s="187"/>
      <c r="E47" s="187"/>
      <c r="F47" s="187"/>
      <c r="G47" s="187"/>
      <c r="H47" s="152"/>
    </row>
    <row r="48" spans="1:8" ht="20.100000000000001" customHeight="1" x14ac:dyDescent="0.25">
      <c r="A48" s="90"/>
      <c r="B48" s="90"/>
      <c r="C48" s="131" t="s">
        <v>763</v>
      </c>
      <c r="D48" s="187"/>
      <c r="E48" s="187"/>
      <c r="F48" s="187"/>
      <c r="G48" s="187"/>
      <c r="H48" s="152"/>
    </row>
    <row r="49" spans="1:8" ht="20.100000000000001" customHeight="1" x14ac:dyDescent="0.25">
      <c r="A49" s="90"/>
      <c r="B49" s="90"/>
      <c r="C49" s="131" t="s">
        <v>764</v>
      </c>
      <c r="D49" s="187"/>
      <c r="E49" s="187"/>
      <c r="F49" s="187"/>
      <c r="G49" s="187"/>
      <c r="H49" s="152"/>
    </row>
    <row r="50" spans="1:8" ht="30" customHeight="1" x14ac:dyDescent="0.25">
      <c r="A50" s="90"/>
      <c r="B50" s="77"/>
      <c r="C50" s="131" t="s">
        <v>765</v>
      </c>
      <c r="D50" s="187"/>
      <c r="E50" s="187"/>
      <c r="F50" s="187"/>
      <c r="G50" s="187"/>
      <c r="H50" s="152"/>
    </row>
    <row r="51" spans="1:8" ht="20.100000000000001" customHeight="1" x14ac:dyDescent="0.25">
      <c r="A51" s="90"/>
      <c r="B51" s="90"/>
      <c r="C51" s="131" t="s">
        <v>95</v>
      </c>
      <c r="D51" s="183" t="s">
        <v>19</v>
      </c>
      <c r="E51" s="184">
        <v>64992.84</v>
      </c>
      <c r="F51" s="185"/>
      <c r="G51" s="188"/>
      <c r="H51" s="167"/>
    </row>
    <row r="52" spans="1:8" ht="20.100000000000001" customHeight="1" x14ac:dyDescent="0.25">
      <c r="A52" s="90"/>
      <c r="B52" s="90"/>
      <c r="C52" s="131" t="s">
        <v>96</v>
      </c>
      <c r="D52" s="187"/>
      <c r="E52" s="187"/>
      <c r="F52" s="187"/>
      <c r="G52" s="188"/>
      <c r="H52" s="152"/>
    </row>
    <row r="53" spans="1:8" ht="20.100000000000001" customHeight="1" x14ac:dyDescent="0.25">
      <c r="A53" s="90"/>
      <c r="B53" s="90"/>
      <c r="C53" s="131" t="s">
        <v>97</v>
      </c>
      <c r="D53" s="187"/>
      <c r="E53" s="187"/>
      <c r="F53" s="187"/>
      <c r="G53" s="187"/>
      <c r="H53" s="152"/>
    </row>
    <row r="54" spans="1:8" ht="20.100000000000001" customHeight="1" x14ac:dyDescent="0.25">
      <c r="A54" s="90"/>
      <c r="B54" s="90"/>
      <c r="C54" s="131" t="s">
        <v>98</v>
      </c>
      <c r="D54" s="187"/>
      <c r="E54" s="187"/>
      <c r="F54" s="187"/>
      <c r="G54" s="187"/>
      <c r="H54" s="152"/>
    </row>
    <row r="55" spans="1:8" ht="20.100000000000001" customHeight="1" x14ac:dyDescent="0.25">
      <c r="A55" s="90"/>
      <c r="B55" s="90"/>
      <c r="C55" s="131" t="s">
        <v>99</v>
      </c>
      <c r="D55" s="187"/>
      <c r="E55" s="187"/>
      <c r="F55" s="187"/>
      <c r="G55" s="187"/>
      <c r="H55" s="152"/>
    </row>
    <row r="56" spans="1:8" ht="20.100000000000001" customHeight="1" x14ac:dyDescent="0.25">
      <c r="A56" s="90"/>
      <c r="B56" s="90"/>
      <c r="C56" s="131" t="s">
        <v>766</v>
      </c>
      <c r="D56" s="187"/>
      <c r="E56" s="187"/>
      <c r="F56" s="187"/>
      <c r="G56" s="187"/>
      <c r="H56" s="152"/>
    </row>
    <row r="57" spans="1:8" ht="20.100000000000001" customHeight="1" x14ac:dyDescent="0.25">
      <c r="A57" s="90"/>
      <c r="B57" s="90"/>
      <c r="C57" s="131" t="s">
        <v>767</v>
      </c>
      <c r="D57" s="187"/>
      <c r="E57" s="187"/>
      <c r="F57" s="187"/>
      <c r="G57" s="187"/>
      <c r="H57" s="152"/>
    </row>
    <row r="58" spans="1:8" ht="20.100000000000001" customHeight="1" x14ac:dyDescent="0.25">
      <c r="A58" s="90"/>
      <c r="B58" s="90"/>
      <c r="C58" s="155" t="s">
        <v>92</v>
      </c>
      <c r="D58" s="187"/>
      <c r="E58" s="187"/>
      <c r="F58" s="187"/>
      <c r="G58" s="187"/>
      <c r="H58" s="165"/>
    </row>
    <row r="59" spans="1:8" ht="20.100000000000001" customHeight="1" x14ac:dyDescent="0.25">
      <c r="A59" s="90"/>
      <c r="B59" s="90"/>
      <c r="C59" s="155" t="s">
        <v>100</v>
      </c>
      <c r="D59" s="187"/>
      <c r="E59" s="187"/>
      <c r="F59" s="187"/>
      <c r="G59" s="187"/>
      <c r="H59" s="152"/>
    </row>
    <row r="60" spans="1:8" ht="20.100000000000001" customHeight="1" x14ac:dyDescent="0.25">
      <c r="A60" s="90"/>
      <c r="B60" s="90"/>
      <c r="C60" s="131" t="s">
        <v>101</v>
      </c>
      <c r="D60" s="183" t="s">
        <v>19</v>
      </c>
      <c r="E60" s="184">
        <v>28363.7</v>
      </c>
      <c r="F60" s="185"/>
      <c r="G60" s="188"/>
      <c r="H60" s="167"/>
    </row>
    <row r="61" spans="1:8" ht="20.100000000000001" customHeight="1" x14ac:dyDescent="0.25">
      <c r="A61" s="90"/>
      <c r="B61" s="90"/>
      <c r="C61" s="131" t="s">
        <v>102</v>
      </c>
      <c r="D61" s="187"/>
      <c r="E61" s="187"/>
      <c r="F61" s="187"/>
      <c r="G61" s="188"/>
      <c r="H61" s="152"/>
    </row>
    <row r="62" spans="1:8" ht="20.100000000000001" customHeight="1" x14ac:dyDescent="0.25">
      <c r="A62" s="90"/>
      <c r="B62" s="90"/>
      <c r="C62" s="131" t="s">
        <v>103</v>
      </c>
      <c r="D62" s="187"/>
      <c r="E62" s="187"/>
      <c r="F62" s="187"/>
      <c r="G62" s="187"/>
      <c r="H62" s="152"/>
    </row>
    <row r="63" spans="1:8" ht="20.100000000000001" customHeight="1" x14ac:dyDescent="0.25">
      <c r="A63" s="90"/>
      <c r="B63" s="90"/>
      <c r="C63" s="131" t="s">
        <v>104</v>
      </c>
      <c r="D63" s="187"/>
      <c r="E63" s="187"/>
      <c r="F63" s="187"/>
      <c r="G63" s="187"/>
      <c r="H63" s="152"/>
    </row>
    <row r="64" spans="1:8" ht="30" customHeight="1" x14ac:dyDescent="0.25">
      <c r="A64" s="90"/>
      <c r="B64" s="77"/>
      <c r="C64" s="131" t="s">
        <v>98</v>
      </c>
      <c r="D64" s="187"/>
      <c r="E64" s="187"/>
      <c r="F64" s="187"/>
      <c r="G64" s="187"/>
      <c r="H64" s="152"/>
    </row>
    <row r="65" spans="1:8" ht="20.100000000000001" customHeight="1" x14ac:dyDescent="0.25">
      <c r="A65" s="90"/>
      <c r="B65" s="90"/>
      <c r="C65" s="131" t="s">
        <v>99</v>
      </c>
      <c r="D65" s="187"/>
      <c r="E65" s="187"/>
      <c r="F65" s="187"/>
      <c r="G65" s="187"/>
      <c r="H65" s="152"/>
    </row>
    <row r="66" spans="1:8" ht="20.100000000000001" customHeight="1" x14ac:dyDescent="0.25">
      <c r="A66" s="90"/>
      <c r="B66" s="90"/>
      <c r="C66" s="131" t="s">
        <v>766</v>
      </c>
      <c r="D66" s="187"/>
      <c r="E66" s="187"/>
      <c r="F66" s="187"/>
      <c r="G66" s="187"/>
      <c r="H66" s="152"/>
    </row>
    <row r="67" spans="1:8" ht="20.100000000000001" customHeight="1" x14ac:dyDescent="0.25">
      <c r="A67" s="90"/>
      <c r="B67" s="90"/>
      <c r="C67" s="131" t="s">
        <v>767</v>
      </c>
      <c r="D67" s="187"/>
      <c r="E67" s="187"/>
      <c r="F67" s="187"/>
      <c r="G67" s="187"/>
      <c r="H67" s="152"/>
    </row>
    <row r="68" spans="1:8" ht="30" customHeight="1" x14ac:dyDescent="0.25">
      <c r="A68" s="90"/>
      <c r="B68" s="77"/>
      <c r="C68" s="155" t="s">
        <v>100</v>
      </c>
      <c r="D68" s="187"/>
      <c r="E68" s="187"/>
      <c r="F68" s="187"/>
      <c r="G68" s="187"/>
      <c r="H68" s="165"/>
    </row>
    <row r="69" spans="1:8" ht="20.100000000000001" customHeight="1" x14ac:dyDescent="0.25">
      <c r="A69" s="90"/>
      <c r="B69" s="90"/>
      <c r="C69" s="155" t="s">
        <v>105</v>
      </c>
      <c r="D69" s="187"/>
      <c r="E69" s="187"/>
      <c r="F69" s="187"/>
      <c r="G69" s="187"/>
      <c r="H69" s="152"/>
    </row>
    <row r="70" spans="1:8" ht="20.100000000000001" customHeight="1" x14ac:dyDescent="0.25">
      <c r="A70" s="90"/>
      <c r="B70" s="90"/>
      <c r="C70" s="131" t="s">
        <v>106</v>
      </c>
      <c r="D70" s="183" t="s">
        <v>21</v>
      </c>
      <c r="E70" s="184">
        <v>34993.230000000003</v>
      </c>
      <c r="F70" s="185"/>
      <c r="G70" s="186"/>
      <c r="H70" s="167"/>
    </row>
    <row r="71" spans="1:8" ht="20.100000000000001" customHeight="1" x14ac:dyDescent="0.25">
      <c r="A71" s="90"/>
      <c r="B71" s="90"/>
      <c r="C71" s="131" t="s">
        <v>768</v>
      </c>
      <c r="D71" s="187"/>
      <c r="E71" s="187"/>
      <c r="F71" s="187"/>
      <c r="G71" s="187"/>
      <c r="H71" s="152"/>
    </row>
    <row r="72" spans="1:8" ht="20.100000000000001" customHeight="1" x14ac:dyDescent="0.25">
      <c r="A72" s="90"/>
      <c r="B72" s="90"/>
      <c r="C72" s="155" t="s">
        <v>105</v>
      </c>
      <c r="D72" s="187"/>
      <c r="E72" s="187"/>
      <c r="F72" s="187"/>
      <c r="G72" s="187"/>
      <c r="H72" s="165"/>
    </row>
    <row r="73" spans="1:8" ht="20.100000000000001" customHeight="1" x14ac:dyDescent="0.25">
      <c r="A73" s="90"/>
      <c r="B73" s="90"/>
      <c r="C73" s="155" t="s">
        <v>736</v>
      </c>
      <c r="D73" s="187"/>
      <c r="E73" s="187"/>
      <c r="F73" s="187"/>
      <c r="G73" s="187"/>
      <c r="H73" s="152"/>
    </row>
    <row r="74" spans="1:8" ht="20.100000000000001" customHeight="1" x14ac:dyDescent="0.25">
      <c r="A74" s="90"/>
      <c r="B74" s="90"/>
      <c r="C74" s="131" t="s">
        <v>769</v>
      </c>
      <c r="D74" s="183" t="s">
        <v>19</v>
      </c>
      <c r="E74" s="184">
        <v>1922.07</v>
      </c>
      <c r="F74" s="185"/>
      <c r="G74" s="186"/>
      <c r="H74" s="167"/>
    </row>
    <row r="75" spans="1:8" ht="20.100000000000001" customHeight="1" x14ac:dyDescent="0.25">
      <c r="A75" s="90"/>
      <c r="B75" s="90"/>
      <c r="C75" s="131" t="s">
        <v>770</v>
      </c>
      <c r="D75" s="187"/>
      <c r="E75" s="187"/>
      <c r="F75" s="187"/>
      <c r="G75" s="187"/>
      <c r="H75" s="152"/>
    </row>
    <row r="76" spans="1:8" ht="20.100000000000001" customHeight="1" x14ac:dyDescent="0.25">
      <c r="A76" s="90"/>
      <c r="B76" s="90"/>
      <c r="C76" s="178"/>
      <c r="D76" s="189"/>
      <c r="E76" s="190"/>
      <c r="F76" s="191"/>
      <c r="G76" s="192"/>
      <c r="H76" s="180"/>
    </row>
    <row r="77" spans="1:8" ht="20.100000000000001" customHeight="1" x14ac:dyDescent="0.25">
      <c r="A77" s="90"/>
      <c r="B77" s="90"/>
      <c r="C77" s="178"/>
      <c r="D77" s="193"/>
      <c r="E77" s="193"/>
      <c r="F77" s="191"/>
      <c r="G77" s="192"/>
      <c r="H77" s="181"/>
    </row>
    <row r="78" spans="1:8" ht="20.100000000000001" customHeight="1" x14ac:dyDescent="0.25">
      <c r="A78" s="90"/>
      <c r="B78" s="90"/>
      <c r="C78" s="178"/>
      <c r="D78" s="194"/>
      <c r="E78" s="195"/>
      <c r="F78" s="196"/>
      <c r="G78" s="197"/>
    </row>
    <row r="79" spans="1:8" ht="20.100000000000001" customHeight="1" x14ac:dyDescent="0.25">
      <c r="A79" s="90"/>
      <c r="B79" s="90"/>
      <c r="C79" s="179"/>
      <c r="D79" s="194"/>
      <c r="E79" s="195"/>
      <c r="F79" s="196"/>
      <c r="G79" s="197"/>
    </row>
    <row r="80" spans="1:8" ht="20.100000000000001" customHeight="1" x14ac:dyDescent="0.25">
      <c r="A80" s="90"/>
      <c r="B80" s="77"/>
      <c r="C80" s="131"/>
      <c r="D80" s="183"/>
      <c r="E80" s="184"/>
      <c r="F80" s="185"/>
      <c r="G80" s="186"/>
      <c r="H80" s="167"/>
    </row>
    <row r="81" spans="1:8" ht="20.100000000000001" customHeight="1" x14ac:dyDescent="0.25">
      <c r="A81" s="90"/>
      <c r="B81" s="90"/>
      <c r="C81" s="131"/>
      <c r="D81" s="187"/>
      <c r="E81" s="187"/>
      <c r="F81" s="187"/>
      <c r="G81" s="187"/>
      <c r="H81" s="152"/>
    </row>
    <row r="82" spans="1:8" ht="20.100000000000001" customHeight="1" x14ac:dyDescent="0.25">
      <c r="A82" s="90"/>
      <c r="B82" s="90"/>
      <c r="C82" s="131"/>
      <c r="D82" s="187"/>
      <c r="E82" s="187"/>
      <c r="F82" s="187"/>
      <c r="G82" s="187"/>
      <c r="H82" s="152"/>
    </row>
    <row r="83" spans="1:8" ht="20.100000000000001" customHeight="1" x14ac:dyDescent="0.25">
      <c r="A83" s="90"/>
      <c r="B83" s="90"/>
      <c r="C83" s="131"/>
      <c r="D83" s="187"/>
      <c r="E83" s="187"/>
      <c r="F83" s="187"/>
      <c r="G83" s="198" t="s">
        <v>23</v>
      </c>
      <c r="H83" s="182">
        <f>SUM(H46:H77)</f>
        <v>0</v>
      </c>
    </row>
    <row r="84" spans="1:8" ht="20.100000000000001" customHeight="1" x14ac:dyDescent="0.25">
      <c r="A84" s="90"/>
      <c r="B84" s="77"/>
      <c r="C84" s="131"/>
      <c r="D84" s="187"/>
      <c r="E84" s="187"/>
      <c r="F84" s="187"/>
      <c r="G84" s="198" t="s">
        <v>24</v>
      </c>
      <c r="H84" s="182">
        <f>H83+H45</f>
        <v>0</v>
      </c>
    </row>
    <row r="85" spans="1:8" ht="20.100000000000001" customHeight="1" x14ac:dyDescent="0.25">
      <c r="G85" s="7"/>
    </row>
    <row r="86" spans="1:8" ht="20.100000000000001" customHeight="1" x14ac:dyDescent="0.25">
      <c r="G86" s="7"/>
    </row>
    <row r="87" spans="1:8" ht="20.100000000000001" customHeight="1" x14ac:dyDescent="0.25">
      <c r="G87" s="7"/>
    </row>
    <row r="88" spans="1:8" ht="20.100000000000001" customHeight="1" x14ac:dyDescent="0.25">
      <c r="G88" s="7"/>
    </row>
    <row r="89" spans="1:8" ht="20.100000000000001" customHeight="1" x14ac:dyDescent="0.25">
      <c r="G89" s="7"/>
    </row>
    <row r="90" spans="1:8" ht="20.100000000000001" customHeight="1" x14ac:dyDescent="0.25">
      <c r="G90" s="7"/>
    </row>
    <row r="91" spans="1:8" ht="20.100000000000001" customHeight="1" x14ac:dyDescent="0.25">
      <c r="G91" s="7"/>
    </row>
    <row r="92" spans="1:8" ht="20.100000000000001" customHeight="1" x14ac:dyDescent="0.25">
      <c r="G92" s="7"/>
    </row>
    <row r="93" spans="1:8" ht="20.100000000000001" customHeight="1" x14ac:dyDescent="0.25">
      <c r="G93" s="7"/>
    </row>
    <row r="94" spans="1:8" ht="20.100000000000001" customHeight="1" x14ac:dyDescent="0.25">
      <c r="G94" s="7"/>
    </row>
    <row r="95" spans="1:8" ht="20.100000000000001" customHeight="1" x14ac:dyDescent="0.25">
      <c r="G95" s="7"/>
    </row>
    <row r="96" spans="1:8" ht="20.100000000000001" customHeight="1" x14ac:dyDescent="0.25">
      <c r="G96" s="7"/>
    </row>
    <row r="97" spans="7:7" ht="20.100000000000001" customHeight="1" x14ac:dyDescent="0.25">
      <c r="G97" s="7"/>
    </row>
    <row r="98" spans="7:7" ht="20.100000000000001" customHeight="1" x14ac:dyDescent="0.25">
      <c r="G98" s="7"/>
    </row>
    <row r="99" spans="7:7" ht="20.100000000000001" customHeight="1" x14ac:dyDescent="0.25">
      <c r="G99" s="7"/>
    </row>
    <row r="100" spans="7:7" ht="20.100000000000001" customHeight="1" x14ac:dyDescent="0.25">
      <c r="G100" s="7"/>
    </row>
    <row r="101" spans="7:7" ht="20.100000000000001" customHeight="1" x14ac:dyDescent="0.25">
      <c r="G101" s="7"/>
    </row>
    <row r="102" spans="7:7" ht="20.100000000000001" customHeight="1" x14ac:dyDescent="0.25">
      <c r="G102" s="7"/>
    </row>
    <row r="103" spans="7:7" ht="20.100000000000001" customHeight="1" x14ac:dyDescent="0.25">
      <c r="G103" s="7"/>
    </row>
    <row r="104" spans="7:7" ht="20.100000000000001" customHeight="1" x14ac:dyDescent="0.25">
      <c r="G104" s="7"/>
    </row>
    <row r="105" spans="7:7" ht="20.100000000000001" customHeight="1" x14ac:dyDescent="0.25">
      <c r="G105" s="7"/>
    </row>
    <row r="106" spans="7:7" ht="20.100000000000001" customHeight="1" x14ac:dyDescent="0.25">
      <c r="G106" s="7"/>
    </row>
    <row r="107" spans="7:7" ht="20.100000000000001" customHeight="1" x14ac:dyDescent="0.25">
      <c r="G107" s="7"/>
    </row>
    <row r="108" spans="7:7" ht="20.100000000000001" customHeight="1" x14ac:dyDescent="0.25">
      <c r="G108" s="7"/>
    </row>
    <row r="109" spans="7:7" ht="20.100000000000001" customHeight="1" x14ac:dyDescent="0.25">
      <c r="G109" s="7"/>
    </row>
    <row r="110" spans="7:7" ht="20.100000000000001" customHeight="1" x14ac:dyDescent="0.25">
      <c r="G110" s="7"/>
    </row>
    <row r="111" spans="7:7" ht="20.100000000000001" customHeight="1" x14ac:dyDescent="0.25">
      <c r="G111" s="7"/>
    </row>
    <row r="112" spans="7:7" ht="20.100000000000001" customHeight="1" x14ac:dyDescent="0.25">
      <c r="G112" s="7"/>
    </row>
    <row r="113" spans="7:7" ht="20.100000000000001" customHeight="1" x14ac:dyDescent="0.25">
      <c r="G113" s="7"/>
    </row>
    <row r="114" spans="7:7" ht="20.100000000000001" customHeight="1" x14ac:dyDescent="0.25">
      <c r="G114" s="7"/>
    </row>
    <row r="115" spans="7:7" ht="20.100000000000001" customHeight="1" x14ac:dyDescent="0.25">
      <c r="G115" s="7"/>
    </row>
    <row r="116" spans="7:7" ht="20.100000000000001" customHeight="1" x14ac:dyDescent="0.25">
      <c r="G116" s="7"/>
    </row>
    <row r="117" spans="7:7" ht="20.100000000000001" customHeight="1" x14ac:dyDescent="0.25">
      <c r="G117" s="7"/>
    </row>
  </sheetData>
  <mergeCells count="8">
    <mergeCell ref="A10:H10"/>
    <mergeCell ref="A4:G4"/>
    <mergeCell ref="B7:G7"/>
    <mergeCell ref="A8:A9"/>
    <mergeCell ref="B8:B9"/>
    <mergeCell ref="D8:D9"/>
    <mergeCell ref="E8:E9"/>
    <mergeCell ref="A3:G3"/>
  </mergeCells>
  <printOptions horizontalCentered="1"/>
  <pageMargins left="0.23622047244094491" right="0.23622047244094491" top="0.35433070866141736" bottom="0.15748031496062992" header="0.31496062992125984" footer="0.15748031496062992"/>
  <pageSetup scale="54" orientation="landscape" verticalDpi="0" r:id="rId1"/>
  <headerFooter>
    <oddFooter>&amp;C&amp;9Página &amp;P de &amp;N</oddFooter>
  </headerFooter>
  <rowBreaks count="1" manualBreakCount="1">
    <brk id="4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13"/>
  <sheetViews>
    <sheetView view="pageBreakPreview" topLeftCell="A67" zoomScale="85" zoomScaleSheetLayoutView="85" workbookViewId="0">
      <selection activeCell="A3" sqref="A3:G3"/>
    </sheetView>
  </sheetViews>
  <sheetFormatPr baseColWidth="10" defaultRowHeight="15" x14ac:dyDescent="0.25"/>
  <cols>
    <col min="1" max="1" width="14.28515625" style="7" customWidth="1"/>
    <col min="2" max="2" width="22.7109375" style="7" customWidth="1"/>
    <col min="3" max="3" width="64.5703125" style="7" customWidth="1"/>
    <col min="4" max="6" width="14.7109375" style="7" customWidth="1"/>
    <col min="7" max="7" width="43" style="76" customWidth="1"/>
    <col min="8" max="8" width="28.140625" style="7" customWidth="1"/>
    <col min="9" max="16384" width="11.42578125" style="7"/>
  </cols>
  <sheetData>
    <row r="1" spans="1:8" ht="38.25" x14ac:dyDescent="0.25">
      <c r="A1" s="26" t="s">
        <v>8</v>
      </c>
      <c r="B1" s="28"/>
      <c r="C1" s="27"/>
      <c r="D1" s="22"/>
      <c r="E1" s="22"/>
      <c r="F1" s="65"/>
      <c r="G1" s="87"/>
      <c r="H1" s="289" t="s">
        <v>873</v>
      </c>
    </row>
    <row r="2" spans="1:8" ht="30" x14ac:dyDescent="0.25">
      <c r="A2" s="24" t="s">
        <v>7</v>
      </c>
      <c r="B2" s="26"/>
      <c r="C2" s="25"/>
      <c r="D2" s="22"/>
      <c r="E2" s="22"/>
      <c r="F2" s="65"/>
      <c r="G2" s="87"/>
      <c r="H2" s="291" t="str">
        <f>RESUMEN!F2</f>
        <v>PO-009000988-N33-2014</v>
      </c>
    </row>
    <row r="3" spans="1:8" ht="15.75" x14ac:dyDescent="0.25">
      <c r="A3" s="283" t="s">
        <v>874</v>
      </c>
      <c r="B3" s="283"/>
      <c r="C3" s="283"/>
      <c r="D3" s="283"/>
      <c r="E3" s="283"/>
      <c r="F3" s="283"/>
      <c r="G3" s="283"/>
      <c r="H3" s="292"/>
    </row>
    <row r="4" spans="1:8" x14ac:dyDescent="0.25">
      <c r="A4" s="284" t="str">
        <f>RESUMEN!A4</f>
        <v>EMPRESA</v>
      </c>
      <c r="B4" s="284"/>
      <c r="C4" s="284"/>
      <c r="D4" s="284"/>
      <c r="E4" s="284"/>
      <c r="F4" s="284"/>
      <c r="G4" s="284"/>
      <c r="H4" s="85"/>
    </row>
    <row r="5" spans="1:8" ht="15.75" x14ac:dyDescent="0.25">
      <c r="A5" s="66" t="s">
        <v>5</v>
      </c>
      <c r="B5" s="67" t="s">
        <v>15</v>
      </c>
      <c r="C5" s="19"/>
      <c r="D5" s="18"/>
      <c r="E5" s="17"/>
      <c r="F5" s="19"/>
      <c r="G5" s="84"/>
      <c r="H5" s="83" t="s">
        <v>2</v>
      </c>
    </row>
    <row r="6" spans="1:8" x14ac:dyDescent="0.25">
      <c r="A6" s="15"/>
      <c r="B6" s="14"/>
      <c r="C6" s="14"/>
      <c r="D6" s="14"/>
      <c r="E6" s="13"/>
      <c r="F6" s="19"/>
      <c r="G6" s="82"/>
      <c r="H6" s="81"/>
    </row>
    <row r="7" spans="1:8" ht="53.25" customHeight="1" x14ac:dyDescent="0.25">
      <c r="A7" s="12" t="s">
        <v>6</v>
      </c>
      <c r="B7" s="285" t="str">
        <f>RESUMEN!B7</f>
        <v>“TRABAJOS RELACIONADOS CON LA CONSTRUCCIÓN DE LA INTERCONEXIÓN FERROVIARIA, DE LA LÍNEA “DA” CON LA LÍNEA “DC”, DE LA LÍNEA DURANGO-TORREÓN Y DURANGO-FELIPE PESCADOR, PERTENECIENTE A LA LÍNEA COAHUILA-DURANGO, EN DURANGO, DGO., EN EL QUE SE INCLUYE: VÍAS FÉRREAS, TERRACERÍAS, OBRAS DE DRENAJE, PUENTES Y OBRAS COMPLEMENTARIAS"</v>
      </c>
      <c r="C7" s="285"/>
      <c r="D7" s="285"/>
      <c r="E7" s="285"/>
      <c r="F7" s="285"/>
      <c r="G7" s="285"/>
      <c r="H7" s="81"/>
    </row>
    <row r="8" spans="1:8" x14ac:dyDescent="0.25">
      <c r="A8" s="286" t="s">
        <v>9</v>
      </c>
      <c r="B8" s="286" t="s">
        <v>18</v>
      </c>
      <c r="C8" s="79" t="s">
        <v>0</v>
      </c>
      <c r="D8" s="286" t="s">
        <v>10</v>
      </c>
      <c r="E8" s="286" t="s">
        <v>3</v>
      </c>
      <c r="F8" s="80" t="s">
        <v>1</v>
      </c>
      <c r="G8" s="80"/>
      <c r="H8" s="79" t="s">
        <v>4</v>
      </c>
    </row>
    <row r="9" spans="1:8" ht="28.5" x14ac:dyDescent="0.25">
      <c r="A9" s="287"/>
      <c r="B9" s="287"/>
      <c r="C9" s="78" t="s">
        <v>14</v>
      </c>
      <c r="D9" s="287"/>
      <c r="E9" s="287"/>
      <c r="F9" s="162" t="s">
        <v>12</v>
      </c>
      <c r="G9" s="162" t="s">
        <v>13</v>
      </c>
      <c r="H9" s="64" t="s">
        <v>11</v>
      </c>
    </row>
    <row r="10" spans="1:8" ht="35.25" customHeight="1" x14ac:dyDescent="0.25">
      <c r="A10" s="280" t="s">
        <v>30</v>
      </c>
      <c r="B10" s="281"/>
      <c r="C10" s="281"/>
      <c r="D10" s="281"/>
      <c r="E10" s="281"/>
      <c r="F10" s="281"/>
      <c r="G10" s="281"/>
      <c r="H10" s="282"/>
    </row>
    <row r="11" spans="1:8" ht="20.100000000000001" customHeight="1" x14ac:dyDescent="0.25">
      <c r="A11" s="106"/>
      <c r="B11" s="106"/>
      <c r="C11" s="132" t="s">
        <v>745</v>
      </c>
      <c r="D11" s="149"/>
      <c r="E11" s="205"/>
      <c r="F11" s="206"/>
      <c r="G11" s="199"/>
      <c r="H11" s="180"/>
    </row>
    <row r="12" spans="1:8" ht="20.100000000000001" customHeight="1" x14ac:dyDescent="0.25">
      <c r="A12" s="90"/>
      <c r="B12" s="77"/>
      <c r="C12" s="170" t="s">
        <v>86</v>
      </c>
      <c r="D12" s="187"/>
      <c r="E12" s="187"/>
      <c r="F12" s="187"/>
      <c r="G12" s="187"/>
      <c r="H12" s="152"/>
    </row>
    <row r="13" spans="1:8" ht="30" customHeight="1" x14ac:dyDescent="0.25">
      <c r="A13" s="90"/>
      <c r="B13" s="77"/>
      <c r="C13" s="171" t="s">
        <v>750</v>
      </c>
      <c r="D13" s="207" t="s">
        <v>19</v>
      </c>
      <c r="E13" s="208">
        <v>11897.87</v>
      </c>
      <c r="F13" s="209"/>
      <c r="G13" s="210"/>
      <c r="H13" s="172"/>
    </row>
    <row r="14" spans="1:8" ht="20.100000000000001" customHeight="1" x14ac:dyDescent="0.25">
      <c r="A14" s="90"/>
      <c r="B14" s="77"/>
      <c r="C14" s="171" t="s">
        <v>751</v>
      </c>
      <c r="D14" s="187"/>
      <c r="E14" s="187"/>
      <c r="F14" s="187"/>
      <c r="G14" s="187"/>
      <c r="H14" s="152"/>
    </row>
    <row r="15" spans="1:8" ht="20.100000000000001" customHeight="1" x14ac:dyDescent="0.25">
      <c r="A15" s="90"/>
      <c r="B15" s="90"/>
      <c r="C15" s="171" t="s">
        <v>752</v>
      </c>
      <c r="D15" s="187"/>
      <c r="E15" s="187"/>
      <c r="F15" s="187"/>
      <c r="G15" s="187"/>
      <c r="H15" s="152"/>
    </row>
    <row r="16" spans="1:8" ht="20.100000000000001" customHeight="1" x14ac:dyDescent="0.25">
      <c r="A16" s="90"/>
      <c r="B16" s="77"/>
      <c r="C16" s="171" t="s">
        <v>753</v>
      </c>
      <c r="D16" s="187"/>
      <c r="E16" s="187"/>
      <c r="F16" s="187"/>
      <c r="G16" s="187"/>
      <c r="H16" s="152"/>
    </row>
    <row r="17" spans="1:8" ht="20.100000000000001" customHeight="1" x14ac:dyDescent="0.25">
      <c r="A17" s="90"/>
      <c r="B17" s="77"/>
      <c r="C17" s="171" t="s">
        <v>754</v>
      </c>
      <c r="D17" s="207" t="s">
        <v>19</v>
      </c>
      <c r="E17" s="208">
        <v>9061.9500000000007</v>
      </c>
      <c r="F17" s="209"/>
      <c r="G17" s="210"/>
      <c r="H17" s="172"/>
    </row>
    <row r="18" spans="1:8" ht="20.100000000000001" customHeight="1" x14ac:dyDescent="0.25">
      <c r="A18" s="90"/>
      <c r="B18" s="77"/>
      <c r="C18" s="171" t="s">
        <v>751</v>
      </c>
      <c r="D18" s="187"/>
      <c r="E18" s="187"/>
      <c r="F18" s="187"/>
      <c r="G18" s="187"/>
      <c r="H18" s="152"/>
    </row>
    <row r="19" spans="1:8" ht="20.100000000000001" customHeight="1" x14ac:dyDescent="0.25">
      <c r="A19" s="90"/>
      <c r="B19" s="90"/>
      <c r="C19" s="171" t="s">
        <v>752</v>
      </c>
      <c r="D19" s="187"/>
      <c r="E19" s="187"/>
      <c r="F19" s="187"/>
      <c r="G19" s="187"/>
      <c r="H19" s="152"/>
    </row>
    <row r="20" spans="1:8" ht="20.100000000000001" customHeight="1" x14ac:dyDescent="0.25">
      <c r="A20" s="90"/>
      <c r="B20" s="77"/>
      <c r="C20" s="171" t="s">
        <v>755</v>
      </c>
      <c r="D20" s="187"/>
      <c r="E20" s="187"/>
      <c r="F20" s="187"/>
      <c r="G20" s="187"/>
      <c r="H20" s="152"/>
    </row>
    <row r="21" spans="1:8" ht="20.100000000000001" customHeight="1" x14ac:dyDescent="0.25">
      <c r="A21" s="90"/>
      <c r="B21" s="77"/>
      <c r="C21" s="170" t="s">
        <v>86</v>
      </c>
      <c r="D21" s="187"/>
      <c r="E21" s="187"/>
      <c r="F21" s="187"/>
      <c r="G21" s="187"/>
      <c r="H21" s="173"/>
    </row>
    <row r="22" spans="1:8" ht="20.100000000000001" customHeight="1" x14ac:dyDescent="0.25">
      <c r="A22" s="90"/>
      <c r="B22" s="77"/>
      <c r="C22" s="170" t="s">
        <v>87</v>
      </c>
      <c r="D22" s="187"/>
      <c r="E22" s="187"/>
      <c r="F22" s="187"/>
      <c r="G22" s="187"/>
      <c r="H22" s="152"/>
    </row>
    <row r="23" spans="1:8" ht="20.100000000000001" customHeight="1" x14ac:dyDescent="0.25">
      <c r="A23" s="90"/>
      <c r="B23" s="77"/>
      <c r="C23" s="171" t="s">
        <v>88</v>
      </c>
      <c r="D23" s="207" t="s">
        <v>19</v>
      </c>
      <c r="E23" s="208">
        <v>22381.81</v>
      </c>
      <c r="F23" s="209"/>
      <c r="G23" s="211"/>
      <c r="H23" s="172"/>
    </row>
    <row r="24" spans="1:8" ht="20.100000000000001" customHeight="1" x14ac:dyDescent="0.25">
      <c r="A24" s="90"/>
      <c r="B24" s="77"/>
      <c r="C24" s="171" t="s">
        <v>89</v>
      </c>
      <c r="D24" s="187"/>
      <c r="E24" s="187"/>
      <c r="F24" s="187"/>
      <c r="G24" s="211"/>
      <c r="H24" s="152"/>
    </row>
    <row r="25" spans="1:8" ht="20.100000000000001" customHeight="1" x14ac:dyDescent="0.25">
      <c r="A25" s="90"/>
      <c r="B25" s="77"/>
      <c r="C25" s="171" t="s">
        <v>756</v>
      </c>
      <c r="D25" s="187"/>
      <c r="E25" s="187"/>
      <c r="F25" s="187"/>
      <c r="G25" s="187"/>
      <c r="H25" s="152"/>
    </row>
    <row r="26" spans="1:8" ht="20.100000000000001" customHeight="1" x14ac:dyDescent="0.25">
      <c r="A26" s="90"/>
      <c r="B26" s="77"/>
      <c r="C26" s="171" t="s">
        <v>757</v>
      </c>
      <c r="D26" s="187"/>
      <c r="E26" s="187"/>
      <c r="F26" s="187"/>
      <c r="G26" s="187"/>
      <c r="H26" s="152"/>
    </row>
    <row r="27" spans="1:8" ht="30" customHeight="1" x14ac:dyDescent="0.25">
      <c r="A27" s="90"/>
      <c r="B27" s="77"/>
      <c r="C27" s="170" t="s">
        <v>87</v>
      </c>
      <c r="D27" s="187"/>
      <c r="E27" s="187"/>
      <c r="F27" s="187"/>
      <c r="G27" s="187"/>
      <c r="H27" s="173"/>
    </row>
    <row r="28" spans="1:8" ht="20.100000000000001" customHeight="1" x14ac:dyDescent="0.25">
      <c r="A28" s="90"/>
      <c r="B28" s="77"/>
      <c r="C28" s="170" t="s">
        <v>92</v>
      </c>
      <c r="D28" s="187"/>
      <c r="E28" s="187"/>
      <c r="F28" s="187"/>
      <c r="G28" s="187"/>
      <c r="H28" s="152"/>
    </row>
    <row r="29" spans="1:8" ht="20.100000000000001" customHeight="1" x14ac:dyDescent="0.25">
      <c r="A29" s="90"/>
      <c r="B29" s="77"/>
      <c r="C29" s="171" t="s">
        <v>93</v>
      </c>
      <c r="D29" s="207" t="s">
        <v>19</v>
      </c>
      <c r="E29" s="208">
        <v>47675.49</v>
      </c>
      <c r="F29" s="209"/>
      <c r="G29" s="211"/>
      <c r="H29" s="172"/>
    </row>
    <row r="30" spans="1:8" ht="20.100000000000001" customHeight="1" x14ac:dyDescent="0.25">
      <c r="A30" s="90"/>
      <c r="B30" s="77"/>
      <c r="C30" s="171" t="s">
        <v>94</v>
      </c>
      <c r="D30" s="187"/>
      <c r="E30" s="187"/>
      <c r="F30" s="187"/>
      <c r="G30" s="211"/>
      <c r="H30" s="152"/>
    </row>
    <row r="31" spans="1:8" ht="30" customHeight="1" x14ac:dyDescent="0.25">
      <c r="A31" s="90"/>
      <c r="B31" s="77"/>
      <c r="C31" s="171" t="s">
        <v>761</v>
      </c>
      <c r="D31" s="187"/>
      <c r="E31" s="187"/>
      <c r="F31" s="187"/>
      <c r="G31" s="187"/>
      <c r="H31" s="152"/>
    </row>
    <row r="32" spans="1:8" ht="20.100000000000001" customHeight="1" x14ac:dyDescent="0.25">
      <c r="A32" s="90"/>
      <c r="B32" s="90"/>
      <c r="C32" s="171" t="s">
        <v>762</v>
      </c>
      <c r="D32" s="187"/>
      <c r="E32" s="187"/>
      <c r="F32" s="187"/>
      <c r="G32" s="187"/>
      <c r="H32" s="152"/>
    </row>
    <row r="33" spans="1:8" ht="20.100000000000001" customHeight="1" x14ac:dyDescent="0.25">
      <c r="A33" s="90"/>
      <c r="B33" s="77"/>
      <c r="C33" s="171" t="s">
        <v>95</v>
      </c>
      <c r="D33" s="207" t="s">
        <v>19</v>
      </c>
      <c r="E33" s="208">
        <v>39592.15</v>
      </c>
      <c r="F33" s="209"/>
      <c r="G33" s="211"/>
      <c r="H33" s="172"/>
    </row>
    <row r="34" spans="1:8" ht="20.100000000000001" customHeight="1" x14ac:dyDescent="0.25">
      <c r="A34" s="90"/>
      <c r="B34" s="90"/>
      <c r="C34" s="171" t="s">
        <v>96</v>
      </c>
      <c r="D34" s="187"/>
      <c r="E34" s="187"/>
      <c r="F34" s="187"/>
      <c r="G34" s="211"/>
      <c r="H34" s="152"/>
    </row>
    <row r="35" spans="1:8" ht="20.100000000000001" customHeight="1" x14ac:dyDescent="0.25">
      <c r="A35" s="90"/>
      <c r="B35" s="90"/>
      <c r="C35" s="171" t="s">
        <v>97</v>
      </c>
      <c r="D35" s="187"/>
      <c r="E35" s="187"/>
      <c r="F35" s="187"/>
      <c r="G35" s="187"/>
      <c r="H35" s="152"/>
    </row>
    <row r="36" spans="1:8" ht="20.100000000000001" customHeight="1" x14ac:dyDescent="0.25">
      <c r="A36" s="90"/>
      <c r="B36" s="90"/>
      <c r="C36" s="171" t="s">
        <v>98</v>
      </c>
      <c r="D36" s="187"/>
      <c r="E36" s="187"/>
      <c r="F36" s="187"/>
      <c r="G36" s="187"/>
      <c r="H36" s="152"/>
    </row>
    <row r="37" spans="1:8" ht="20.100000000000001" customHeight="1" x14ac:dyDescent="0.25">
      <c r="A37" s="90"/>
      <c r="B37" s="90"/>
      <c r="C37" s="171" t="s">
        <v>99</v>
      </c>
      <c r="D37" s="187"/>
      <c r="E37" s="187"/>
      <c r="F37" s="187"/>
      <c r="G37" s="187"/>
      <c r="H37" s="152"/>
    </row>
    <row r="38" spans="1:8" ht="30" customHeight="1" x14ac:dyDescent="0.25">
      <c r="A38" s="90"/>
      <c r="B38" s="77"/>
      <c r="C38" s="171" t="s">
        <v>766</v>
      </c>
      <c r="D38" s="187"/>
      <c r="E38" s="187"/>
      <c r="F38" s="187"/>
      <c r="G38" s="187"/>
      <c r="H38" s="152"/>
    </row>
    <row r="39" spans="1:8" ht="20.100000000000001" customHeight="1" x14ac:dyDescent="0.25">
      <c r="A39" s="90"/>
      <c r="B39" s="90"/>
      <c r="C39" s="171" t="s">
        <v>767</v>
      </c>
      <c r="D39" s="187"/>
      <c r="E39" s="187"/>
      <c r="F39" s="187"/>
      <c r="G39" s="187"/>
      <c r="H39" s="152"/>
    </row>
    <row r="40" spans="1:8" ht="20.100000000000001" customHeight="1" x14ac:dyDescent="0.25">
      <c r="A40" s="90"/>
      <c r="B40" s="90"/>
      <c r="C40" s="170" t="s">
        <v>92</v>
      </c>
      <c r="D40" s="187"/>
      <c r="E40" s="187"/>
      <c r="F40" s="187"/>
      <c r="G40" s="187"/>
      <c r="H40" s="173"/>
    </row>
    <row r="41" spans="1:8" ht="20.100000000000001" customHeight="1" x14ac:dyDescent="0.25">
      <c r="A41" s="90"/>
      <c r="B41" s="90"/>
      <c r="C41" s="170" t="s">
        <v>771</v>
      </c>
      <c r="D41" s="187"/>
      <c r="E41" s="187"/>
      <c r="F41" s="187"/>
      <c r="G41" s="187"/>
      <c r="H41" s="152"/>
    </row>
    <row r="42" spans="1:8" ht="20.100000000000001" customHeight="1" x14ac:dyDescent="0.25">
      <c r="A42" s="90"/>
      <c r="B42" s="90"/>
      <c r="C42" s="131"/>
      <c r="D42" s="189"/>
      <c r="E42" s="190"/>
      <c r="F42" s="191"/>
      <c r="G42" s="187"/>
      <c r="H42" s="152"/>
    </row>
    <row r="43" spans="1:8" ht="20.100000000000001" customHeight="1" x14ac:dyDescent="0.25">
      <c r="A43" s="90"/>
      <c r="B43" s="90"/>
      <c r="C43" s="131"/>
      <c r="D43" s="189"/>
      <c r="E43" s="190"/>
      <c r="F43" s="191"/>
      <c r="G43" s="187"/>
      <c r="H43" s="152"/>
    </row>
    <row r="44" spans="1:8" ht="20.100000000000001" customHeight="1" x14ac:dyDescent="0.25">
      <c r="A44" s="90"/>
      <c r="B44" s="90"/>
      <c r="C44" s="133"/>
      <c r="D44" s="189"/>
      <c r="E44" s="190"/>
      <c r="F44" s="191"/>
      <c r="G44" s="192"/>
      <c r="H44" s="180"/>
    </row>
    <row r="45" spans="1:8" ht="20.100000000000001" customHeight="1" x14ac:dyDescent="0.25">
      <c r="A45" s="90"/>
      <c r="B45" s="90"/>
      <c r="C45" s="203"/>
      <c r="D45" s="189"/>
      <c r="E45" s="190"/>
      <c r="F45" s="191"/>
      <c r="G45" s="198" t="s">
        <v>23</v>
      </c>
      <c r="H45" s="182">
        <f>SUM(H11:H43)</f>
        <v>0</v>
      </c>
    </row>
    <row r="46" spans="1:8" ht="30" customHeight="1" x14ac:dyDescent="0.25">
      <c r="A46" s="90"/>
      <c r="B46" s="77"/>
      <c r="C46" s="171" t="s">
        <v>93</v>
      </c>
      <c r="D46" s="207" t="s">
        <v>19</v>
      </c>
      <c r="E46" s="208">
        <v>53576.76</v>
      </c>
      <c r="F46" s="209"/>
      <c r="G46" s="210"/>
      <c r="H46" s="172"/>
    </row>
    <row r="47" spans="1:8" ht="20.100000000000001" customHeight="1" x14ac:dyDescent="0.25">
      <c r="A47" s="90"/>
      <c r="B47" s="90"/>
      <c r="C47" s="171" t="s">
        <v>94</v>
      </c>
      <c r="D47" s="187"/>
      <c r="E47" s="187"/>
      <c r="F47" s="187"/>
      <c r="G47" s="187"/>
      <c r="H47" s="152"/>
    </row>
    <row r="48" spans="1:8" ht="20.100000000000001" customHeight="1" x14ac:dyDescent="0.25">
      <c r="A48" s="90"/>
      <c r="B48" s="90"/>
      <c r="C48" s="171" t="s">
        <v>763</v>
      </c>
      <c r="D48" s="187"/>
      <c r="E48" s="187"/>
      <c r="F48" s="187"/>
      <c r="G48" s="187"/>
      <c r="H48" s="152"/>
    </row>
    <row r="49" spans="1:8" ht="20.100000000000001" customHeight="1" x14ac:dyDescent="0.25">
      <c r="A49" s="90"/>
      <c r="B49" s="90"/>
      <c r="C49" s="171" t="s">
        <v>764</v>
      </c>
      <c r="D49" s="187"/>
      <c r="E49" s="187"/>
      <c r="F49" s="187"/>
      <c r="G49" s="187"/>
      <c r="H49" s="152"/>
    </row>
    <row r="50" spans="1:8" ht="30" customHeight="1" x14ac:dyDescent="0.25">
      <c r="A50" s="90"/>
      <c r="B50" s="77"/>
      <c r="C50" s="171" t="s">
        <v>765</v>
      </c>
      <c r="D50" s="187"/>
      <c r="E50" s="187"/>
      <c r="F50" s="187"/>
      <c r="G50" s="187"/>
      <c r="H50" s="152"/>
    </row>
    <row r="51" spans="1:8" ht="20.100000000000001" customHeight="1" x14ac:dyDescent="0.25">
      <c r="A51" s="90"/>
      <c r="B51" s="90"/>
      <c r="C51" s="171" t="s">
        <v>772</v>
      </c>
      <c r="D51" s="207" t="s">
        <v>19</v>
      </c>
      <c r="E51" s="208">
        <v>30596.66</v>
      </c>
      <c r="F51" s="209"/>
      <c r="G51" s="211"/>
      <c r="H51" s="172"/>
    </row>
    <row r="52" spans="1:8" ht="20.100000000000001" customHeight="1" x14ac:dyDescent="0.25">
      <c r="A52" s="90"/>
      <c r="B52" s="90"/>
      <c r="C52" s="171" t="s">
        <v>773</v>
      </c>
      <c r="D52" s="187"/>
      <c r="E52" s="187"/>
      <c r="F52" s="187"/>
      <c r="G52" s="211"/>
      <c r="H52" s="152"/>
    </row>
    <row r="53" spans="1:8" ht="20.100000000000001" customHeight="1" x14ac:dyDescent="0.25">
      <c r="A53" s="90"/>
      <c r="B53" s="90"/>
      <c r="C53" s="171" t="s">
        <v>774</v>
      </c>
      <c r="D53" s="187"/>
      <c r="E53" s="187"/>
      <c r="F53" s="187"/>
      <c r="G53" s="187"/>
      <c r="H53" s="152"/>
    </row>
    <row r="54" spans="1:8" ht="20.100000000000001" customHeight="1" x14ac:dyDescent="0.25">
      <c r="A54" s="90"/>
      <c r="B54" s="90"/>
      <c r="C54" s="171" t="s">
        <v>775</v>
      </c>
      <c r="D54" s="187"/>
      <c r="E54" s="187"/>
      <c r="F54" s="187"/>
      <c r="G54" s="187"/>
      <c r="H54" s="152"/>
    </row>
    <row r="55" spans="1:8" ht="20.100000000000001" customHeight="1" x14ac:dyDescent="0.25">
      <c r="A55" s="90"/>
      <c r="B55" s="90"/>
      <c r="C55" s="170" t="s">
        <v>771</v>
      </c>
      <c r="D55" s="187"/>
      <c r="E55" s="187"/>
      <c r="F55" s="187"/>
      <c r="G55" s="187"/>
      <c r="H55" s="173"/>
    </row>
    <row r="56" spans="1:8" ht="20.100000000000001" customHeight="1" x14ac:dyDescent="0.25">
      <c r="A56" s="90"/>
      <c r="B56" s="90"/>
      <c r="C56" s="131"/>
      <c r="D56" s="187"/>
      <c r="E56" s="187"/>
      <c r="F56" s="187"/>
      <c r="G56" s="187"/>
      <c r="H56" s="152"/>
    </row>
    <row r="57" spans="1:8" ht="20.100000000000001" customHeight="1" x14ac:dyDescent="0.25">
      <c r="A57" s="90"/>
      <c r="B57" s="90"/>
      <c r="C57" s="131"/>
      <c r="D57" s="187"/>
      <c r="E57" s="187"/>
      <c r="F57" s="187"/>
      <c r="G57" s="187"/>
      <c r="H57" s="152"/>
    </row>
    <row r="58" spans="1:8" ht="20.100000000000001" customHeight="1" x14ac:dyDescent="0.25">
      <c r="A58" s="90"/>
      <c r="B58" s="90"/>
      <c r="C58" s="155"/>
      <c r="D58" s="187"/>
      <c r="E58" s="187"/>
      <c r="F58" s="187"/>
      <c r="G58" s="187"/>
      <c r="H58" s="165"/>
    </row>
    <row r="59" spans="1:8" ht="20.100000000000001" customHeight="1" x14ac:dyDescent="0.25">
      <c r="A59" s="90"/>
      <c r="B59" s="90"/>
      <c r="C59" s="155"/>
      <c r="D59" s="187"/>
      <c r="E59" s="187"/>
      <c r="F59" s="187"/>
      <c r="G59" s="187"/>
      <c r="H59" s="152"/>
    </row>
    <row r="60" spans="1:8" ht="20.100000000000001" customHeight="1" x14ac:dyDescent="0.25">
      <c r="A60" s="90"/>
      <c r="B60" s="90"/>
      <c r="C60" s="131"/>
      <c r="D60" s="183"/>
      <c r="E60" s="184"/>
      <c r="F60" s="185"/>
      <c r="G60" s="188"/>
      <c r="H60" s="167"/>
    </row>
    <row r="61" spans="1:8" ht="20.100000000000001" customHeight="1" x14ac:dyDescent="0.25">
      <c r="A61" s="90"/>
      <c r="B61" s="90"/>
      <c r="C61" s="131"/>
      <c r="D61" s="187"/>
      <c r="E61" s="187"/>
      <c r="F61" s="187"/>
      <c r="G61" s="188"/>
      <c r="H61" s="152"/>
    </row>
    <row r="62" spans="1:8" ht="20.100000000000001" customHeight="1" x14ac:dyDescent="0.25">
      <c r="A62" s="90"/>
      <c r="B62" s="90"/>
      <c r="C62" s="131"/>
      <c r="D62" s="187"/>
      <c r="E62" s="187"/>
      <c r="F62" s="187"/>
      <c r="G62" s="187"/>
      <c r="H62" s="152"/>
    </row>
    <row r="63" spans="1:8" ht="20.100000000000001" customHeight="1" x14ac:dyDescent="0.25">
      <c r="A63" s="90"/>
      <c r="B63" s="90"/>
      <c r="C63" s="131"/>
      <c r="D63" s="187"/>
      <c r="E63" s="187"/>
      <c r="F63" s="187"/>
      <c r="G63" s="187"/>
      <c r="H63" s="152"/>
    </row>
    <row r="64" spans="1:8" ht="30" customHeight="1" x14ac:dyDescent="0.25">
      <c r="A64" s="90"/>
      <c r="B64" s="77"/>
      <c r="C64" s="131"/>
      <c r="D64" s="187"/>
      <c r="E64" s="187"/>
      <c r="F64" s="187"/>
      <c r="G64" s="187"/>
      <c r="H64" s="152"/>
    </row>
    <row r="65" spans="1:8" ht="20.100000000000001" customHeight="1" x14ac:dyDescent="0.25">
      <c r="A65" s="90"/>
      <c r="B65" s="90"/>
      <c r="C65" s="131"/>
      <c r="D65" s="187"/>
      <c r="E65" s="187"/>
      <c r="F65" s="187"/>
      <c r="G65" s="187"/>
      <c r="H65" s="152"/>
    </row>
    <row r="66" spans="1:8" ht="20.100000000000001" customHeight="1" x14ac:dyDescent="0.25">
      <c r="A66" s="90"/>
      <c r="B66" s="90"/>
      <c r="C66" s="131"/>
      <c r="D66" s="183"/>
      <c r="E66" s="184"/>
      <c r="F66" s="185"/>
      <c r="G66" s="186"/>
      <c r="H66" s="167"/>
    </row>
    <row r="67" spans="1:8" ht="20.100000000000001" customHeight="1" x14ac:dyDescent="0.25">
      <c r="A67" s="90"/>
      <c r="B67" s="90"/>
      <c r="C67" s="131"/>
      <c r="D67" s="187"/>
      <c r="E67" s="187"/>
      <c r="F67" s="187"/>
      <c r="G67" s="187"/>
      <c r="H67" s="152"/>
    </row>
    <row r="68" spans="1:8" ht="20.100000000000001" customHeight="1" x14ac:dyDescent="0.25">
      <c r="A68" s="90"/>
      <c r="B68" s="90"/>
      <c r="C68" s="155"/>
      <c r="D68" s="187"/>
      <c r="E68" s="187"/>
      <c r="F68" s="187"/>
      <c r="G68" s="187"/>
      <c r="H68" s="165"/>
    </row>
    <row r="69" spans="1:8" ht="20.100000000000001" customHeight="1" x14ac:dyDescent="0.25">
      <c r="A69" s="90"/>
      <c r="B69" s="90"/>
      <c r="C69" s="155"/>
      <c r="D69" s="187"/>
      <c r="E69" s="187"/>
      <c r="F69" s="187"/>
      <c r="G69" s="187"/>
      <c r="H69" s="152"/>
    </row>
    <row r="70" spans="1:8" ht="20.100000000000001" customHeight="1" x14ac:dyDescent="0.25">
      <c r="A70" s="90"/>
      <c r="B70" s="90"/>
      <c r="C70" s="131"/>
      <c r="D70" s="183"/>
      <c r="E70" s="184"/>
      <c r="F70" s="185"/>
      <c r="G70" s="186"/>
      <c r="H70" s="167"/>
    </row>
    <row r="71" spans="1:8" ht="20.100000000000001" customHeight="1" x14ac:dyDescent="0.25">
      <c r="A71" s="90"/>
      <c r="B71" s="90"/>
      <c r="C71" s="131"/>
      <c r="D71" s="187"/>
      <c r="E71" s="187"/>
      <c r="F71" s="187"/>
      <c r="G71" s="187"/>
      <c r="H71" s="152"/>
    </row>
    <row r="72" spans="1:8" ht="20.100000000000001" customHeight="1" x14ac:dyDescent="0.25">
      <c r="A72" s="90"/>
      <c r="B72" s="90"/>
      <c r="C72" s="203"/>
      <c r="D72" s="189"/>
      <c r="E72" s="190"/>
      <c r="F72" s="191"/>
      <c r="G72" s="192"/>
      <c r="H72" s="180"/>
    </row>
    <row r="73" spans="1:8" ht="20.100000000000001" customHeight="1" x14ac:dyDescent="0.25">
      <c r="A73" s="90"/>
      <c r="B73" s="90"/>
      <c r="C73" s="203"/>
      <c r="D73" s="193"/>
      <c r="E73" s="193"/>
      <c r="F73" s="191"/>
      <c r="G73" s="192"/>
      <c r="H73" s="181"/>
    </row>
    <row r="74" spans="1:8" ht="20.100000000000001" customHeight="1" x14ac:dyDescent="0.25">
      <c r="A74" s="90"/>
      <c r="B74" s="90"/>
      <c r="C74" s="203"/>
      <c r="D74" s="194"/>
      <c r="E74" s="195"/>
      <c r="F74" s="196"/>
      <c r="G74" s="197"/>
    </row>
    <row r="75" spans="1:8" ht="20.100000000000001" customHeight="1" x14ac:dyDescent="0.25">
      <c r="A75" s="90"/>
      <c r="B75" s="90"/>
      <c r="C75" s="204"/>
      <c r="D75" s="194"/>
      <c r="E75" s="195"/>
      <c r="F75" s="196"/>
      <c r="G75" s="197"/>
    </row>
    <row r="76" spans="1:8" ht="20.100000000000001" customHeight="1" x14ac:dyDescent="0.25">
      <c r="A76" s="90"/>
      <c r="B76" s="77"/>
      <c r="C76" s="131"/>
      <c r="D76" s="183"/>
      <c r="E76" s="184"/>
      <c r="F76" s="185"/>
      <c r="G76" s="186"/>
      <c r="H76" s="167"/>
    </row>
    <row r="77" spans="1:8" ht="20.100000000000001" customHeight="1" x14ac:dyDescent="0.25">
      <c r="A77" s="90"/>
      <c r="B77" s="90"/>
      <c r="C77" s="131"/>
      <c r="D77" s="187"/>
      <c r="E77" s="187"/>
      <c r="F77" s="187"/>
      <c r="G77" s="187"/>
      <c r="H77" s="152"/>
    </row>
    <row r="78" spans="1:8" ht="20.100000000000001" customHeight="1" x14ac:dyDescent="0.25">
      <c r="A78" s="90"/>
      <c r="B78" s="90"/>
      <c r="C78" s="131"/>
      <c r="D78" s="187"/>
      <c r="E78" s="187"/>
      <c r="F78" s="187"/>
      <c r="G78" s="187"/>
      <c r="H78" s="152"/>
    </row>
    <row r="79" spans="1:8" ht="20.100000000000001" customHeight="1" x14ac:dyDescent="0.25">
      <c r="A79" s="90"/>
      <c r="B79" s="90"/>
      <c r="C79" s="131"/>
      <c r="D79" s="187"/>
      <c r="E79" s="187"/>
      <c r="F79" s="187"/>
      <c r="G79" s="198" t="s">
        <v>23</v>
      </c>
      <c r="H79" s="182">
        <f>SUM(H46:H73)</f>
        <v>0</v>
      </c>
    </row>
    <row r="80" spans="1:8" ht="20.100000000000001" customHeight="1" x14ac:dyDescent="0.25">
      <c r="A80" s="90"/>
      <c r="B80" s="77"/>
      <c r="C80" s="131"/>
      <c r="D80" s="187"/>
      <c r="E80" s="187"/>
      <c r="F80" s="187"/>
      <c r="G80" s="198" t="s">
        <v>24</v>
      </c>
      <c r="H80" s="182">
        <f>H79+H45</f>
        <v>0</v>
      </c>
    </row>
    <row r="81" spans="7:7" ht="20.100000000000001" customHeight="1" x14ac:dyDescent="0.25">
      <c r="G81" s="7"/>
    </row>
    <row r="82" spans="7:7" ht="20.100000000000001" customHeight="1" x14ac:dyDescent="0.25">
      <c r="G82" s="7"/>
    </row>
    <row r="83" spans="7:7" ht="20.100000000000001" customHeight="1" x14ac:dyDescent="0.25">
      <c r="G83" s="7"/>
    </row>
    <row r="84" spans="7:7" ht="20.100000000000001" customHeight="1" x14ac:dyDescent="0.25">
      <c r="G84" s="7"/>
    </row>
    <row r="85" spans="7:7" ht="20.100000000000001" customHeight="1" x14ac:dyDescent="0.25">
      <c r="G85" s="7"/>
    </row>
    <row r="86" spans="7:7" ht="20.100000000000001" customHeight="1" x14ac:dyDescent="0.25">
      <c r="G86" s="7"/>
    </row>
    <row r="87" spans="7:7" ht="20.100000000000001" customHeight="1" x14ac:dyDescent="0.25">
      <c r="G87" s="7"/>
    </row>
    <row r="88" spans="7:7" ht="20.100000000000001" customHeight="1" x14ac:dyDescent="0.25">
      <c r="G88" s="7"/>
    </row>
    <row r="89" spans="7:7" ht="20.100000000000001" customHeight="1" x14ac:dyDescent="0.25">
      <c r="G89" s="7"/>
    </row>
    <row r="90" spans="7:7" ht="20.100000000000001" customHeight="1" x14ac:dyDescent="0.25">
      <c r="G90" s="7"/>
    </row>
    <row r="91" spans="7:7" ht="20.100000000000001" customHeight="1" x14ac:dyDescent="0.25">
      <c r="G91" s="7"/>
    </row>
    <row r="92" spans="7:7" ht="20.100000000000001" customHeight="1" x14ac:dyDescent="0.25">
      <c r="G92" s="7"/>
    </row>
    <row r="93" spans="7:7" ht="20.100000000000001" customHeight="1" x14ac:dyDescent="0.25">
      <c r="G93" s="7"/>
    </row>
    <row r="94" spans="7:7" ht="20.100000000000001" customHeight="1" x14ac:dyDescent="0.25">
      <c r="G94" s="7"/>
    </row>
    <row r="95" spans="7:7" ht="20.100000000000001" customHeight="1" x14ac:dyDescent="0.25">
      <c r="G95" s="7"/>
    </row>
    <row r="96" spans="7:7" ht="20.100000000000001" customHeight="1" x14ac:dyDescent="0.25">
      <c r="G96" s="7"/>
    </row>
    <row r="97" spans="7:7" ht="20.100000000000001" customHeight="1" x14ac:dyDescent="0.25">
      <c r="G97" s="7"/>
    </row>
    <row r="98" spans="7:7" ht="20.100000000000001" customHeight="1" x14ac:dyDescent="0.25">
      <c r="G98" s="7"/>
    </row>
    <row r="99" spans="7:7" ht="20.100000000000001" customHeight="1" x14ac:dyDescent="0.25">
      <c r="G99" s="7"/>
    </row>
    <row r="100" spans="7:7" ht="20.100000000000001" customHeight="1" x14ac:dyDescent="0.25">
      <c r="G100" s="7"/>
    </row>
    <row r="101" spans="7:7" ht="20.100000000000001" customHeight="1" x14ac:dyDescent="0.25">
      <c r="G101" s="7"/>
    </row>
    <row r="102" spans="7:7" ht="20.100000000000001" customHeight="1" x14ac:dyDescent="0.25">
      <c r="G102" s="7"/>
    </row>
    <row r="103" spans="7:7" ht="20.100000000000001" customHeight="1" x14ac:dyDescent="0.25">
      <c r="G103" s="7"/>
    </row>
    <row r="104" spans="7:7" ht="20.100000000000001" customHeight="1" x14ac:dyDescent="0.25">
      <c r="G104" s="7"/>
    </row>
    <row r="105" spans="7:7" ht="20.100000000000001" customHeight="1" x14ac:dyDescent="0.25">
      <c r="G105" s="7"/>
    </row>
    <row r="106" spans="7:7" ht="20.100000000000001" customHeight="1" x14ac:dyDescent="0.25">
      <c r="G106" s="7"/>
    </row>
    <row r="107" spans="7:7" ht="20.100000000000001" customHeight="1" x14ac:dyDescent="0.25">
      <c r="G107" s="7"/>
    </row>
    <row r="108" spans="7:7" ht="20.100000000000001" customHeight="1" x14ac:dyDescent="0.25">
      <c r="G108" s="7"/>
    </row>
    <row r="109" spans="7:7" ht="20.100000000000001" customHeight="1" x14ac:dyDescent="0.25">
      <c r="G109" s="7"/>
    </row>
    <row r="110" spans="7:7" ht="20.100000000000001" customHeight="1" x14ac:dyDescent="0.25">
      <c r="G110" s="7"/>
    </row>
    <row r="111" spans="7:7" ht="20.100000000000001" customHeight="1" x14ac:dyDescent="0.25">
      <c r="G111" s="7"/>
    </row>
    <row r="112" spans="7:7" ht="20.100000000000001" customHeight="1" x14ac:dyDescent="0.25">
      <c r="G112" s="7"/>
    </row>
    <row r="113" spans="7:7" ht="20.100000000000001" customHeight="1" x14ac:dyDescent="0.25">
      <c r="G113" s="7"/>
    </row>
  </sheetData>
  <mergeCells count="8">
    <mergeCell ref="A10:H10"/>
    <mergeCell ref="A4:G4"/>
    <mergeCell ref="B7:G7"/>
    <mergeCell ref="A8:A9"/>
    <mergeCell ref="B8:B9"/>
    <mergeCell ref="D8:D9"/>
    <mergeCell ref="E8:E9"/>
    <mergeCell ref="A3:G3"/>
  </mergeCells>
  <printOptions horizontalCentered="1"/>
  <pageMargins left="0.23622047244094491" right="0.23622047244094491" top="0.35433070866141736" bottom="0.15748031496062992" header="0.31496062992125984" footer="0.15748031496062992"/>
  <pageSetup scale="55" orientation="landscape" verticalDpi="0" r:id="rId1"/>
  <headerFooter>
    <oddFooter>&amp;C&amp;9Página &amp;P de &amp;N</oddFooter>
  </headerFooter>
  <rowBreaks count="1" manualBreakCount="1">
    <brk id="4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672"/>
  <sheetViews>
    <sheetView view="pageBreakPreview" topLeftCell="B649" zoomScale="70" zoomScaleNormal="70" zoomScaleSheetLayoutView="70" zoomScalePageLayoutView="50" workbookViewId="0">
      <selection activeCell="G458" sqref="G458:G462"/>
    </sheetView>
  </sheetViews>
  <sheetFormatPr baseColWidth="10" defaultRowHeight="15" x14ac:dyDescent="0.25"/>
  <cols>
    <col min="1" max="1" width="14.28515625" style="7" customWidth="1"/>
    <col min="2" max="2" width="22.7109375" style="7" customWidth="1"/>
    <col min="3" max="3" width="64.5703125" style="7" customWidth="1"/>
    <col min="4" max="6" width="14.7109375" style="7" customWidth="1"/>
    <col min="7" max="7" width="34.7109375" style="76" customWidth="1"/>
    <col min="8" max="8" width="42.5703125" style="7" customWidth="1"/>
    <col min="9" max="16384" width="11.42578125" style="7"/>
  </cols>
  <sheetData>
    <row r="1" spans="1:8" ht="30" x14ac:dyDescent="0.25">
      <c r="A1" s="26" t="s">
        <v>8</v>
      </c>
      <c r="B1" s="28"/>
      <c r="C1" s="27"/>
      <c r="D1" s="22"/>
      <c r="E1" s="22"/>
      <c r="F1" s="65"/>
      <c r="G1" s="87"/>
      <c r="H1" s="289" t="s">
        <v>873</v>
      </c>
    </row>
    <row r="2" spans="1:8" ht="30" x14ac:dyDescent="0.25">
      <c r="A2" s="24" t="s">
        <v>7</v>
      </c>
      <c r="B2" s="26"/>
      <c r="C2" s="25"/>
      <c r="D2" s="22"/>
      <c r="E2" s="22"/>
      <c r="F2" s="65"/>
      <c r="G2" s="87"/>
      <c r="H2" s="291" t="str">
        <f>'2 Terracerias Vialidad'!H2</f>
        <v>PO-009000988-N33-2014</v>
      </c>
    </row>
    <row r="3" spans="1:8" ht="15.75" x14ac:dyDescent="0.25">
      <c r="A3" s="283" t="s">
        <v>874</v>
      </c>
      <c r="B3" s="283"/>
      <c r="C3" s="283"/>
      <c r="D3" s="283"/>
      <c r="E3" s="283"/>
      <c r="F3" s="283"/>
      <c r="G3" s="283"/>
      <c r="H3" s="292"/>
    </row>
    <row r="4" spans="1:8" x14ac:dyDescent="0.25">
      <c r="A4" s="284" t="str">
        <f>'2 Terracerias Vialidad'!A4:G4</f>
        <v>EMPRESA</v>
      </c>
      <c r="B4" s="284"/>
      <c r="C4" s="284"/>
      <c r="D4" s="284"/>
      <c r="E4" s="284"/>
      <c r="F4" s="284"/>
      <c r="G4" s="284"/>
      <c r="H4" s="85"/>
    </row>
    <row r="5" spans="1:8" ht="15.75" x14ac:dyDescent="0.25">
      <c r="A5" s="66" t="s">
        <v>5</v>
      </c>
      <c r="B5" s="67" t="s">
        <v>15</v>
      </c>
      <c r="C5" s="19"/>
      <c r="D5" s="18"/>
      <c r="E5" s="17"/>
      <c r="F5" s="19"/>
      <c r="G5" s="84"/>
      <c r="H5" s="83" t="s">
        <v>2</v>
      </c>
    </row>
    <row r="6" spans="1:8" x14ac:dyDescent="0.25">
      <c r="A6" s="15"/>
      <c r="B6" s="14"/>
      <c r="C6" s="14"/>
      <c r="D6" s="14"/>
      <c r="E6" s="13"/>
      <c r="F6" s="19"/>
      <c r="G6" s="82"/>
      <c r="H6" s="81"/>
    </row>
    <row r="7" spans="1:8" ht="53.25" customHeight="1" x14ac:dyDescent="0.25">
      <c r="A7" s="12" t="s">
        <v>6</v>
      </c>
      <c r="B7" s="285" t="str">
        <f>'2 Terracerias Vialidad'!B7:G7</f>
        <v>“TRABAJOS RELACIONADOS CON LA CONSTRUCCIÓN DE LA INTERCONEXIÓN FERROVIARIA, DE LA LÍNEA “DA” CON LA LÍNEA “DC”, DE LA LÍNEA DURANGO-TORREÓN Y DURANGO-FELIPE PESCADOR, PERTENECIENTE A LA LÍNEA COAHUILA-DURANGO, EN DURANGO, DGO., EN EL QUE SE INCLUYE: VÍAS FÉRREAS, TERRACERÍAS, OBRAS DE DRENAJE, PUENTES Y OBRAS COMPLEMENTARIAS"</v>
      </c>
      <c r="C7" s="288"/>
      <c r="D7" s="288"/>
      <c r="E7" s="288"/>
      <c r="F7" s="288"/>
      <c r="G7" s="288"/>
      <c r="H7" s="81"/>
    </row>
    <row r="8" spans="1:8" x14ac:dyDescent="0.25">
      <c r="A8" s="286" t="s">
        <v>9</v>
      </c>
      <c r="B8" s="286" t="s">
        <v>18</v>
      </c>
      <c r="C8" s="79" t="s">
        <v>0</v>
      </c>
      <c r="D8" s="286" t="s">
        <v>10</v>
      </c>
      <c r="E8" s="286" t="s">
        <v>3</v>
      </c>
      <c r="F8" s="80" t="s">
        <v>1</v>
      </c>
      <c r="G8" s="80"/>
      <c r="H8" s="79" t="s">
        <v>4</v>
      </c>
    </row>
    <row r="9" spans="1:8" ht="28.5" x14ac:dyDescent="0.25">
      <c r="A9" s="287"/>
      <c r="B9" s="287"/>
      <c r="C9" s="78" t="s">
        <v>14</v>
      </c>
      <c r="D9" s="287"/>
      <c r="E9" s="287"/>
      <c r="F9" s="162" t="s">
        <v>12</v>
      </c>
      <c r="G9" s="162" t="s">
        <v>13</v>
      </c>
      <c r="H9" s="64" t="s">
        <v>11</v>
      </c>
    </row>
    <row r="10" spans="1:8" ht="35.25" customHeight="1" x14ac:dyDescent="0.25">
      <c r="A10" s="280" t="s">
        <v>83</v>
      </c>
      <c r="B10" s="281"/>
      <c r="C10" s="281"/>
      <c r="D10" s="281"/>
      <c r="E10" s="281"/>
      <c r="F10" s="281"/>
      <c r="G10" s="281"/>
      <c r="H10" s="282"/>
    </row>
    <row r="11" spans="1:8" ht="20.100000000000001" customHeight="1" x14ac:dyDescent="0.25">
      <c r="A11" s="106"/>
      <c r="B11" s="106"/>
      <c r="C11" s="113" t="s">
        <v>107</v>
      </c>
      <c r="D11" s="107"/>
      <c r="E11" s="107"/>
      <c r="F11" s="107"/>
      <c r="G11" s="108"/>
      <c r="H11" s="107"/>
    </row>
    <row r="12" spans="1:8" ht="20.100000000000001" customHeight="1" x14ac:dyDescent="0.25">
      <c r="A12" s="90"/>
      <c r="B12" s="77"/>
      <c r="C12" s="132" t="s">
        <v>32</v>
      </c>
      <c r="D12" s="109"/>
      <c r="E12" s="110"/>
      <c r="F12" s="125"/>
      <c r="G12" s="126"/>
      <c r="H12" s="127"/>
    </row>
    <row r="13" spans="1:8" ht="30" customHeight="1" x14ac:dyDescent="0.25">
      <c r="A13" s="90"/>
      <c r="B13" s="77"/>
      <c r="C13" s="132" t="s">
        <v>830</v>
      </c>
      <c r="D13" s="109"/>
      <c r="E13" s="110"/>
      <c r="F13" s="125"/>
      <c r="G13" s="126"/>
      <c r="H13" s="127"/>
    </row>
    <row r="14" spans="1:8" ht="20.100000000000001" customHeight="1" x14ac:dyDescent="0.25">
      <c r="A14" s="90"/>
      <c r="B14" s="77"/>
      <c r="C14" s="132" t="s">
        <v>37</v>
      </c>
      <c r="D14" s="109"/>
      <c r="E14" s="110"/>
      <c r="F14" s="125"/>
      <c r="G14" s="126"/>
      <c r="H14" s="127"/>
    </row>
    <row r="15" spans="1:8" ht="30" customHeight="1" x14ac:dyDescent="0.25">
      <c r="A15" s="90"/>
      <c r="B15" s="77"/>
      <c r="C15" s="132" t="s">
        <v>38</v>
      </c>
      <c r="D15" s="109"/>
      <c r="E15" s="110"/>
      <c r="F15" s="125"/>
      <c r="G15" s="126"/>
      <c r="H15" s="127"/>
    </row>
    <row r="16" spans="1:8" ht="20.100000000000001" customHeight="1" x14ac:dyDescent="0.25">
      <c r="A16" s="90"/>
      <c r="B16" s="77"/>
      <c r="C16" s="133" t="s">
        <v>39</v>
      </c>
      <c r="D16" s="109" t="s">
        <v>19</v>
      </c>
      <c r="E16" s="110">
        <v>88.32</v>
      </c>
      <c r="F16" s="125"/>
      <c r="G16" s="126"/>
      <c r="H16" s="127"/>
    </row>
    <row r="17" spans="1:8" ht="20.100000000000001" customHeight="1" x14ac:dyDescent="0.25">
      <c r="A17" s="90"/>
      <c r="B17" s="77"/>
      <c r="C17" s="133" t="s">
        <v>40</v>
      </c>
      <c r="D17" s="109"/>
      <c r="E17" s="110"/>
      <c r="F17" s="125"/>
      <c r="G17" s="126"/>
      <c r="H17" s="127"/>
    </row>
    <row r="18" spans="1:8" ht="20.100000000000001" customHeight="1" x14ac:dyDescent="0.25">
      <c r="A18" s="90"/>
      <c r="B18" s="77"/>
      <c r="C18" s="133" t="s">
        <v>41</v>
      </c>
      <c r="D18" s="109"/>
      <c r="E18" s="110"/>
      <c r="F18" s="125"/>
      <c r="G18" s="126"/>
      <c r="H18" s="127"/>
    </row>
    <row r="19" spans="1:8" ht="20.100000000000001" customHeight="1" x14ac:dyDescent="0.25">
      <c r="A19" s="90"/>
      <c r="B19" s="90"/>
      <c r="C19" s="132" t="s">
        <v>42</v>
      </c>
      <c r="D19" s="109"/>
      <c r="E19" s="110"/>
      <c r="F19" s="125"/>
      <c r="G19" s="126"/>
      <c r="H19" s="127"/>
    </row>
    <row r="20" spans="1:8" ht="20.100000000000001" customHeight="1" x14ac:dyDescent="0.25">
      <c r="A20" s="90"/>
      <c r="B20" s="77"/>
      <c r="C20" s="133" t="s">
        <v>43</v>
      </c>
      <c r="D20" s="109" t="s">
        <v>19</v>
      </c>
      <c r="E20" s="110">
        <v>109.5</v>
      </c>
      <c r="F20" s="125"/>
      <c r="G20" s="126"/>
      <c r="H20" s="127"/>
    </row>
    <row r="21" spans="1:8" ht="20.100000000000001" customHeight="1" x14ac:dyDescent="0.25">
      <c r="A21" s="90"/>
      <c r="B21" s="77"/>
      <c r="C21" s="133" t="s">
        <v>44</v>
      </c>
      <c r="D21" s="109"/>
      <c r="E21" s="110"/>
      <c r="F21" s="125"/>
      <c r="G21" s="126"/>
      <c r="H21" s="127"/>
    </row>
    <row r="22" spans="1:8" ht="20.100000000000001" customHeight="1" x14ac:dyDescent="0.25">
      <c r="A22" s="90"/>
      <c r="B22" s="77"/>
      <c r="C22" s="132" t="s">
        <v>45</v>
      </c>
      <c r="D22" s="109"/>
      <c r="E22" s="110"/>
      <c r="F22" s="125"/>
      <c r="G22" s="126"/>
      <c r="H22" s="127"/>
    </row>
    <row r="23" spans="1:8" ht="20.100000000000001" customHeight="1" x14ac:dyDescent="0.25">
      <c r="A23" s="90"/>
      <c r="B23" s="77"/>
      <c r="C23" s="133" t="s">
        <v>46</v>
      </c>
      <c r="D23" s="109" t="s">
        <v>19</v>
      </c>
      <c r="E23" s="110">
        <v>3.02</v>
      </c>
      <c r="F23" s="125"/>
      <c r="G23" s="126"/>
      <c r="H23" s="127"/>
    </row>
    <row r="24" spans="1:8" ht="20.100000000000001" customHeight="1" x14ac:dyDescent="0.25">
      <c r="A24" s="90"/>
      <c r="B24" s="77"/>
      <c r="C24" s="133" t="s">
        <v>47</v>
      </c>
      <c r="D24" s="109"/>
      <c r="E24" s="110"/>
      <c r="F24" s="125"/>
      <c r="G24" s="126"/>
      <c r="H24" s="127"/>
    </row>
    <row r="25" spans="1:8" ht="20.100000000000001" customHeight="1" x14ac:dyDescent="0.25">
      <c r="A25" s="90"/>
      <c r="B25" s="77"/>
      <c r="C25" s="133" t="s">
        <v>48</v>
      </c>
      <c r="D25" s="109" t="s">
        <v>19</v>
      </c>
      <c r="E25" s="110">
        <v>8.9499999999999993</v>
      </c>
      <c r="F25" s="125"/>
      <c r="G25" s="126"/>
      <c r="H25" s="127"/>
    </row>
    <row r="26" spans="1:8" ht="20.100000000000001" customHeight="1" x14ac:dyDescent="0.25">
      <c r="A26" s="90"/>
      <c r="B26" s="77"/>
      <c r="C26" s="133" t="s">
        <v>49</v>
      </c>
      <c r="D26" s="109"/>
      <c r="E26" s="110"/>
      <c r="F26" s="125"/>
      <c r="G26" s="126"/>
      <c r="H26" s="127"/>
    </row>
    <row r="27" spans="1:8" ht="20.100000000000001" customHeight="1" x14ac:dyDescent="0.25">
      <c r="A27" s="90"/>
      <c r="B27" s="77"/>
      <c r="C27" s="133" t="s">
        <v>50</v>
      </c>
      <c r="D27" s="109" t="s">
        <v>19</v>
      </c>
      <c r="E27" s="110">
        <v>13.12</v>
      </c>
      <c r="F27" s="125"/>
      <c r="G27" s="126"/>
      <c r="H27" s="127"/>
    </row>
    <row r="28" spans="1:8" ht="20.100000000000001" customHeight="1" x14ac:dyDescent="0.25">
      <c r="A28" s="90"/>
      <c r="B28" s="77"/>
      <c r="C28" s="133" t="s">
        <v>51</v>
      </c>
      <c r="D28" s="109"/>
      <c r="E28" s="110"/>
      <c r="F28" s="125"/>
      <c r="G28" s="126"/>
      <c r="H28" s="127"/>
    </row>
    <row r="29" spans="1:8" ht="30" customHeight="1" x14ac:dyDescent="0.25">
      <c r="A29" s="90"/>
      <c r="B29" s="77"/>
      <c r="C29" s="132" t="s">
        <v>52</v>
      </c>
      <c r="D29" s="109"/>
      <c r="E29" s="110"/>
      <c r="F29" s="125"/>
      <c r="G29" s="126"/>
      <c r="H29" s="127"/>
    </row>
    <row r="30" spans="1:8" ht="20.100000000000001" customHeight="1" x14ac:dyDescent="0.25">
      <c r="A30" s="90"/>
      <c r="B30" s="77"/>
      <c r="C30" s="133" t="s">
        <v>53</v>
      </c>
      <c r="D30" s="109" t="s">
        <v>29</v>
      </c>
      <c r="E30" s="110">
        <v>2885</v>
      </c>
      <c r="F30" s="125"/>
      <c r="G30" s="126"/>
      <c r="H30" s="127"/>
    </row>
    <row r="31" spans="1:8" ht="30" customHeight="1" x14ac:dyDescent="0.25">
      <c r="A31" s="90"/>
      <c r="B31" s="77"/>
      <c r="C31" s="133" t="s">
        <v>49</v>
      </c>
      <c r="D31" s="109"/>
      <c r="E31" s="110"/>
      <c r="F31" s="125"/>
      <c r="G31" s="126"/>
      <c r="H31" s="127"/>
    </row>
    <row r="32" spans="1:8" ht="20.100000000000001" customHeight="1" x14ac:dyDescent="0.25">
      <c r="A32" s="90"/>
      <c r="B32" s="90"/>
      <c r="C32" s="132" t="s">
        <v>54</v>
      </c>
      <c r="D32" s="109"/>
      <c r="E32" s="110"/>
      <c r="F32" s="125"/>
      <c r="G32" s="126"/>
      <c r="H32" s="127"/>
    </row>
    <row r="33" spans="1:8" ht="30" customHeight="1" x14ac:dyDescent="0.25">
      <c r="A33" s="90"/>
      <c r="B33" s="77"/>
      <c r="C33" s="132" t="s">
        <v>38</v>
      </c>
      <c r="D33" s="109"/>
      <c r="E33" s="110"/>
      <c r="F33" s="125"/>
      <c r="G33" s="126"/>
      <c r="H33" s="127"/>
    </row>
    <row r="34" spans="1:8" ht="20.100000000000001" customHeight="1" x14ac:dyDescent="0.25">
      <c r="A34" s="90"/>
      <c r="B34" s="90"/>
      <c r="C34" s="133" t="s">
        <v>39</v>
      </c>
      <c r="D34" s="109" t="s">
        <v>19</v>
      </c>
      <c r="E34" s="110">
        <v>94.63</v>
      </c>
      <c r="F34" s="125"/>
      <c r="G34" s="126"/>
      <c r="H34" s="127"/>
    </row>
    <row r="35" spans="1:8" ht="20.100000000000001" customHeight="1" x14ac:dyDescent="0.25">
      <c r="A35" s="90"/>
      <c r="B35" s="90"/>
      <c r="C35" s="133" t="s">
        <v>40</v>
      </c>
      <c r="D35" s="109"/>
      <c r="E35" s="110"/>
      <c r="F35" s="125"/>
      <c r="G35" s="126"/>
      <c r="H35" s="127"/>
    </row>
    <row r="36" spans="1:8" ht="20.100000000000001" customHeight="1" x14ac:dyDescent="0.25">
      <c r="A36" s="90"/>
      <c r="B36" s="90"/>
      <c r="C36" s="133" t="s">
        <v>41</v>
      </c>
      <c r="D36" s="109"/>
      <c r="E36" s="110"/>
      <c r="F36" s="125"/>
      <c r="G36" s="126"/>
      <c r="H36" s="127"/>
    </row>
    <row r="37" spans="1:8" ht="20.100000000000001" customHeight="1" x14ac:dyDescent="0.25">
      <c r="A37" s="90"/>
      <c r="B37" s="90"/>
      <c r="C37" s="133"/>
      <c r="D37" s="109"/>
      <c r="E37" s="110"/>
      <c r="F37" s="125"/>
      <c r="G37" s="126"/>
      <c r="H37" s="127"/>
    </row>
    <row r="38" spans="1:8" ht="20.100000000000001" customHeight="1" x14ac:dyDescent="0.25">
      <c r="A38" s="90"/>
      <c r="B38" s="90"/>
      <c r="C38" s="133"/>
      <c r="D38" s="109"/>
      <c r="E38" s="110"/>
      <c r="F38" s="125"/>
      <c r="G38" s="126"/>
      <c r="H38" s="127"/>
    </row>
    <row r="39" spans="1:8" ht="20.100000000000001" customHeight="1" x14ac:dyDescent="0.25">
      <c r="A39" s="90"/>
      <c r="B39" s="90"/>
      <c r="C39" s="133"/>
      <c r="D39" s="109"/>
      <c r="E39" s="110"/>
      <c r="F39" s="125"/>
      <c r="G39" s="126"/>
      <c r="H39" s="127"/>
    </row>
    <row r="40" spans="1:8" ht="20.100000000000001" customHeight="1" x14ac:dyDescent="0.25">
      <c r="A40" s="90"/>
      <c r="B40" s="90"/>
      <c r="C40" s="133"/>
      <c r="D40" s="109"/>
      <c r="E40" s="110"/>
      <c r="F40" s="125"/>
      <c r="G40" s="126"/>
      <c r="H40" s="127"/>
    </row>
    <row r="41" spans="1:8" ht="20.100000000000001" customHeight="1" x14ac:dyDescent="0.25">
      <c r="A41" s="90"/>
      <c r="B41" s="90"/>
      <c r="C41" s="133"/>
      <c r="D41" s="109"/>
      <c r="E41" s="110"/>
      <c r="F41" s="125"/>
      <c r="G41" s="126"/>
      <c r="H41" s="127"/>
    </row>
    <row r="42" spans="1:8" ht="20.100000000000001" customHeight="1" x14ac:dyDescent="0.25">
      <c r="A42" s="90"/>
      <c r="B42" s="90"/>
      <c r="C42" s="133"/>
      <c r="D42" s="109"/>
      <c r="E42" s="110"/>
      <c r="F42" s="125"/>
      <c r="G42" s="126"/>
      <c r="H42" s="127"/>
    </row>
    <row r="43" spans="1:8" ht="20.100000000000001" customHeight="1" x14ac:dyDescent="0.25">
      <c r="A43" s="90"/>
      <c r="B43" s="90"/>
      <c r="C43" s="124"/>
      <c r="D43" s="109"/>
      <c r="E43" s="110"/>
      <c r="F43" s="125"/>
      <c r="G43" s="112" t="s">
        <v>23</v>
      </c>
      <c r="H43" s="93">
        <f>SUM(H11:H42)</f>
        <v>0</v>
      </c>
    </row>
    <row r="44" spans="1:8" ht="20.100000000000001" customHeight="1" x14ac:dyDescent="0.25">
      <c r="A44" s="90"/>
      <c r="B44" s="90"/>
      <c r="C44" s="132" t="s">
        <v>42</v>
      </c>
      <c r="D44" s="109"/>
      <c r="E44" s="110"/>
      <c r="F44" s="125"/>
      <c r="G44" s="126"/>
      <c r="H44" s="127"/>
    </row>
    <row r="45" spans="1:8" ht="20.100000000000001" customHeight="1" x14ac:dyDescent="0.25">
      <c r="A45" s="90"/>
      <c r="B45" s="90"/>
      <c r="C45" s="133" t="s">
        <v>43</v>
      </c>
      <c r="D45" s="109" t="s">
        <v>19</v>
      </c>
      <c r="E45" s="110">
        <v>109.5</v>
      </c>
      <c r="F45" s="125"/>
      <c r="G45" s="126"/>
      <c r="H45" s="127"/>
    </row>
    <row r="46" spans="1:8" ht="20.100000000000001" customHeight="1" x14ac:dyDescent="0.25">
      <c r="A46" s="90"/>
      <c r="B46" s="90"/>
      <c r="C46" s="133" t="s">
        <v>44</v>
      </c>
      <c r="D46" s="109"/>
      <c r="E46" s="110"/>
      <c r="F46" s="125"/>
      <c r="G46" s="126"/>
      <c r="H46" s="127"/>
    </row>
    <row r="47" spans="1:8" ht="20.100000000000001" customHeight="1" x14ac:dyDescent="0.25">
      <c r="A47" s="90"/>
      <c r="B47" s="90"/>
      <c r="C47" s="132" t="s">
        <v>45</v>
      </c>
      <c r="D47" s="109"/>
      <c r="E47" s="110"/>
      <c r="F47" s="125"/>
      <c r="G47" s="126"/>
      <c r="H47" s="127"/>
    </row>
    <row r="48" spans="1:8" ht="30" customHeight="1" x14ac:dyDescent="0.25">
      <c r="A48" s="90"/>
      <c r="B48" s="77"/>
      <c r="C48" s="133" t="s">
        <v>46</v>
      </c>
      <c r="D48" s="109" t="s">
        <v>19</v>
      </c>
      <c r="E48" s="110">
        <v>3.02</v>
      </c>
      <c r="F48" s="125"/>
      <c r="G48" s="126"/>
      <c r="H48" s="127"/>
    </row>
    <row r="49" spans="1:8" ht="20.100000000000001" customHeight="1" x14ac:dyDescent="0.25">
      <c r="A49" s="90"/>
      <c r="B49" s="90"/>
      <c r="C49" s="133" t="s">
        <v>47</v>
      </c>
      <c r="D49" s="109"/>
      <c r="E49" s="110"/>
      <c r="F49" s="125"/>
      <c r="G49" s="126"/>
      <c r="H49" s="127"/>
    </row>
    <row r="50" spans="1:8" ht="20.100000000000001" customHeight="1" x14ac:dyDescent="0.25">
      <c r="A50" s="90"/>
      <c r="B50" s="90"/>
      <c r="C50" s="133" t="s">
        <v>48</v>
      </c>
      <c r="D50" s="109" t="s">
        <v>19</v>
      </c>
      <c r="E50" s="110">
        <v>8.9499999999999993</v>
      </c>
      <c r="F50" s="125"/>
      <c r="G50" s="126"/>
      <c r="H50" s="127"/>
    </row>
    <row r="51" spans="1:8" ht="20.100000000000001" customHeight="1" x14ac:dyDescent="0.25">
      <c r="A51" s="90"/>
      <c r="B51" s="90"/>
      <c r="C51" s="133" t="s">
        <v>49</v>
      </c>
      <c r="D51" s="109"/>
      <c r="E51" s="110"/>
      <c r="F51" s="125"/>
      <c r="G51" s="126"/>
      <c r="H51" s="127"/>
    </row>
    <row r="52" spans="1:8" ht="20.100000000000001" customHeight="1" x14ac:dyDescent="0.25">
      <c r="A52" s="90"/>
      <c r="B52" s="90"/>
      <c r="C52" s="133" t="s">
        <v>50</v>
      </c>
      <c r="D52" s="109" t="s">
        <v>19</v>
      </c>
      <c r="E52" s="110">
        <v>13.12</v>
      </c>
      <c r="F52" s="125"/>
      <c r="G52" s="126"/>
      <c r="H52" s="127"/>
    </row>
    <row r="53" spans="1:8" ht="20.100000000000001" customHeight="1" x14ac:dyDescent="0.25">
      <c r="A53" s="90"/>
      <c r="B53" s="90"/>
      <c r="C53" s="133" t="s">
        <v>51</v>
      </c>
      <c r="D53" s="109"/>
      <c r="E53" s="110"/>
      <c r="F53" s="125"/>
      <c r="G53" s="126"/>
      <c r="H53" s="127"/>
    </row>
    <row r="54" spans="1:8" ht="20.100000000000001" customHeight="1" x14ac:dyDescent="0.25">
      <c r="A54" s="90"/>
      <c r="B54" s="90"/>
      <c r="C54" s="132" t="s">
        <v>52</v>
      </c>
      <c r="D54" s="109"/>
      <c r="E54" s="110"/>
      <c r="F54" s="125"/>
      <c r="G54" s="126"/>
      <c r="H54" s="127"/>
    </row>
    <row r="55" spans="1:8" ht="30" customHeight="1" x14ac:dyDescent="0.25">
      <c r="A55" s="90"/>
      <c r="B55" s="77"/>
      <c r="C55" s="133" t="s">
        <v>53</v>
      </c>
      <c r="D55" s="109" t="s">
        <v>29</v>
      </c>
      <c r="E55" s="110">
        <v>2885</v>
      </c>
      <c r="F55" s="125"/>
      <c r="G55" s="126"/>
      <c r="H55" s="127"/>
    </row>
    <row r="56" spans="1:8" ht="20.100000000000001" customHeight="1" x14ac:dyDescent="0.25">
      <c r="A56" s="90"/>
      <c r="B56" s="90"/>
      <c r="C56" s="133" t="s">
        <v>49</v>
      </c>
      <c r="D56" s="109"/>
      <c r="E56" s="110"/>
      <c r="F56" s="125"/>
      <c r="G56" s="126"/>
      <c r="H56" s="127"/>
    </row>
    <row r="57" spans="1:8" ht="20.100000000000001" customHeight="1" x14ac:dyDescent="0.25">
      <c r="A57" s="90"/>
      <c r="B57" s="90"/>
      <c r="C57" s="132" t="s">
        <v>55</v>
      </c>
      <c r="D57" s="109"/>
      <c r="E57" s="110"/>
      <c r="F57" s="125"/>
      <c r="G57" s="126"/>
      <c r="H57" s="127"/>
    </row>
    <row r="58" spans="1:8" ht="20.100000000000001" customHeight="1" x14ac:dyDescent="0.25">
      <c r="A58" s="90"/>
      <c r="B58" s="90"/>
      <c r="C58" s="132" t="s">
        <v>38</v>
      </c>
      <c r="D58" s="109"/>
      <c r="E58" s="110"/>
      <c r="F58" s="125"/>
      <c r="G58" s="126"/>
      <c r="H58" s="127"/>
    </row>
    <row r="59" spans="1:8" ht="30" customHeight="1" x14ac:dyDescent="0.25">
      <c r="A59" s="90"/>
      <c r="B59" s="77"/>
      <c r="C59" s="133" t="s">
        <v>39</v>
      </c>
      <c r="D59" s="109" t="s">
        <v>19</v>
      </c>
      <c r="E59" s="110">
        <v>44</v>
      </c>
      <c r="F59" s="125"/>
      <c r="G59" s="126"/>
      <c r="H59" s="127"/>
    </row>
    <row r="60" spans="1:8" ht="20.100000000000001" customHeight="1" x14ac:dyDescent="0.25">
      <c r="A60" s="90"/>
      <c r="B60" s="90"/>
      <c r="C60" s="133" t="s">
        <v>40</v>
      </c>
      <c r="D60" s="109"/>
      <c r="E60" s="110"/>
      <c r="F60" s="125"/>
      <c r="G60" s="126"/>
      <c r="H60" s="127"/>
    </row>
    <row r="61" spans="1:8" ht="20.100000000000001" customHeight="1" x14ac:dyDescent="0.25">
      <c r="A61" s="90"/>
      <c r="B61" s="90"/>
      <c r="C61" s="133" t="s">
        <v>41</v>
      </c>
      <c r="D61" s="109"/>
      <c r="E61" s="110"/>
      <c r="F61" s="125"/>
      <c r="G61" s="126"/>
      <c r="H61" s="127"/>
    </row>
    <row r="62" spans="1:8" ht="20.100000000000001" customHeight="1" x14ac:dyDescent="0.25">
      <c r="A62" s="90"/>
      <c r="B62" s="90"/>
      <c r="C62" s="132" t="s">
        <v>42</v>
      </c>
      <c r="D62" s="109"/>
      <c r="E62" s="110"/>
      <c r="F62" s="125"/>
      <c r="G62" s="126"/>
      <c r="H62" s="127"/>
    </row>
    <row r="63" spans="1:8" ht="20.100000000000001" customHeight="1" x14ac:dyDescent="0.25">
      <c r="A63" s="90"/>
      <c r="B63" s="90"/>
      <c r="C63" s="133" t="s">
        <v>43</v>
      </c>
      <c r="D63" s="109" t="s">
        <v>19</v>
      </c>
      <c r="E63" s="110">
        <v>109.5</v>
      </c>
      <c r="F63" s="125"/>
      <c r="G63" s="126"/>
      <c r="H63" s="127"/>
    </row>
    <row r="64" spans="1:8" ht="20.100000000000001" customHeight="1" x14ac:dyDescent="0.25">
      <c r="A64" s="90"/>
      <c r="B64" s="90"/>
      <c r="C64" s="133" t="s">
        <v>44</v>
      </c>
      <c r="D64" s="109"/>
      <c r="E64" s="110"/>
      <c r="F64" s="125"/>
      <c r="G64" s="126"/>
      <c r="H64" s="127"/>
    </row>
    <row r="65" spans="1:8" ht="20.100000000000001" customHeight="1" x14ac:dyDescent="0.25">
      <c r="A65" s="90"/>
      <c r="B65" s="90"/>
      <c r="C65" s="132" t="s">
        <v>45</v>
      </c>
      <c r="D65" s="109"/>
      <c r="E65" s="110"/>
      <c r="F65" s="125"/>
      <c r="G65" s="126"/>
      <c r="H65" s="127"/>
    </row>
    <row r="66" spans="1:8" ht="30" customHeight="1" x14ac:dyDescent="0.25">
      <c r="A66" s="90"/>
      <c r="B66" s="77"/>
      <c r="C66" s="133" t="s">
        <v>46</v>
      </c>
      <c r="D66" s="109" t="s">
        <v>19</v>
      </c>
      <c r="E66" s="110">
        <v>3.02</v>
      </c>
      <c r="F66" s="125"/>
      <c r="G66" s="126"/>
      <c r="H66" s="127"/>
    </row>
    <row r="67" spans="1:8" ht="20.100000000000001" customHeight="1" x14ac:dyDescent="0.25">
      <c r="A67" s="90"/>
      <c r="B67" s="90"/>
      <c r="C67" s="133" t="s">
        <v>47</v>
      </c>
      <c r="D67" s="109"/>
      <c r="E67" s="110"/>
      <c r="F67" s="125"/>
      <c r="G67" s="126"/>
      <c r="H67" s="127"/>
    </row>
    <row r="68" spans="1:8" ht="20.100000000000001" customHeight="1" x14ac:dyDescent="0.25">
      <c r="A68" s="90"/>
      <c r="B68" s="90"/>
      <c r="C68" s="133" t="s">
        <v>48</v>
      </c>
      <c r="D68" s="109" t="s">
        <v>19</v>
      </c>
      <c r="E68" s="110">
        <v>8.9499999999999993</v>
      </c>
      <c r="F68" s="125"/>
      <c r="G68" s="126"/>
      <c r="H68" s="127"/>
    </row>
    <row r="69" spans="1:8" ht="20.100000000000001" customHeight="1" x14ac:dyDescent="0.25">
      <c r="A69" s="90"/>
      <c r="B69" s="90"/>
      <c r="C69" s="133" t="s">
        <v>49</v>
      </c>
      <c r="D69" s="109"/>
      <c r="E69" s="110"/>
      <c r="F69" s="125"/>
      <c r="G69" s="192"/>
      <c r="H69" s="180"/>
    </row>
    <row r="70" spans="1:8" ht="20.100000000000001" customHeight="1" x14ac:dyDescent="0.25">
      <c r="A70" s="90"/>
      <c r="B70" s="90"/>
      <c r="C70" s="133"/>
      <c r="D70" s="109"/>
      <c r="E70" s="110"/>
      <c r="F70" s="125"/>
      <c r="G70" s="192"/>
      <c r="H70" s="176"/>
    </row>
    <row r="71" spans="1:8" x14ac:dyDescent="0.25">
      <c r="A71" s="90"/>
      <c r="B71" s="90"/>
      <c r="C71" s="133"/>
      <c r="D71" s="109"/>
      <c r="E71" s="110"/>
      <c r="F71" s="125"/>
      <c r="G71" s="192"/>
      <c r="H71" s="176"/>
    </row>
    <row r="72" spans="1:8" x14ac:dyDescent="0.25">
      <c r="A72" s="90"/>
      <c r="B72" s="90"/>
      <c r="C72" s="133"/>
      <c r="D72" s="109"/>
      <c r="E72" s="110"/>
      <c r="F72" s="125"/>
      <c r="G72" s="192"/>
      <c r="H72" s="176"/>
    </row>
    <row r="73" spans="1:8" ht="20.100000000000001" customHeight="1" x14ac:dyDescent="0.25">
      <c r="A73" s="90"/>
      <c r="B73" s="90"/>
      <c r="C73" s="133"/>
      <c r="D73" s="109"/>
      <c r="E73" s="110"/>
      <c r="F73" s="125"/>
      <c r="G73" s="192"/>
      <c r="H73" s="176"/>
    </row>
    <row r="74" spans="1:8" ht="30" customHeight="1" x14ac:dyDescent="0.25">
      <c r="A74" s="90"/>
      <c r="B74" s="77"/>
      <c r="D74" s="109"/>
      <c r="E74" s="110"/>
      <c r="F74" s="125"/>
      <c r="G74" s="301"/>
    </row>
    <row r="75" spans="1:8" ht="20.100000000000001" customHeight="1" x14ac:dyDescent="0.25">
      <c r="A75" s="90"/>
      <c r="B75" s="90"/>
      <c r="D75" s="109"/>
      <c r="E75" s="110"/>
      <c r="F75" s="125"/>
      <c r="G75" s="112" t="s">
        <v>23</v>
      </c>
      <c r="H75" s="93">
        <f>SUM(H45:H69)</f>
        <v>0</v>
      </c>
    </row>
    <row r="76" spans="1:8" ht="20.100000000000001" customHeight="1" x14ac:dyDescent="0.25">
      <c r="A76" s="90"/>
      <c r="B76" s="90"/>
      <c r="D76" s="109"/>
      <c r="E76" s="110"/>
      <c r="F76" s="125"/>
      <c r="G76" s="112" t="s">
        <v>24</v>
      </c>
      <c r="H76" s="93">
        <f>H75+H43</f>
        <v>0</v>
      </c>
    </row>
    <row r="77" spans="1:8" ht="20.100000000000001" customHeight="1" x14ac:dyDescent="0.25">
      <c r="A77" s="90"/>
      <c r="B77" s="90"/>
      <c r="C77" s="133" t="s">
        <v>50</v>
      </c>
      <c r="D77" s="109" t="s">
        <v>19</v>
      </c>
      <c r="E77" s="110">
        <v>13.12</v>
      </c>
      <c r="F77" s="125"/>
      <c r="G77" s="126"/>
      <c r="H77" s="127"/>
    </row>
    <row r="78" spans="1:8" ht="20.100000000000001" customHeight="1" x14ac:dyDescent="0.25">
      <c r="A78" s="90"/>
      <c r="B78" s="90"/>
      <c r="C78" s="133" t="s">
        <v>51</v>
      </c>
      <c r="D78" s="109"/>
      <c r="E78" s="110"/>
      <c r="F78" s="125"/>
      <c r="G78" s="126"/>
      <c r="H78" s="127"/>
    </row>
    <row r="79" spans="1:8" ht="20.100000000000001" customHeight="1" x14ac:dyDescent="0.25">
      <c r="A79" s="90"/>
      <c r="B79" s="90"/>
      <c r="C79" s="132" t="s">
        <v>52</v>
      </c>
      <c r="D79" s="109"/>
      <c r="E79" s="110"/>
      <c r="F79" s="125"/>
      <c r="G79" s="126"/>
      <c r="H79" s="127"/>
    </row>
    <row r="80" spans="1:8" ht="30" customHeight="1" x14ac:dyDescent="0.25">
      <c r="A80" s="90"/>
      <c r="B80" s="77"/>
      <c r="C80" s="133" t="s">
        <v>53</v>
      </c>
      <c r="D80" s="109" t="s">
        <v>29</v>
      </c>
      <c r="E80" s="110">
        <v>2885</v>
      </c>
      <c r="F80" s="125"/>
      <c r="G80" s="126"/>
      <c r="H80" s="127"/>
    </row>
    <row r="81" spans="1:8" ht="20.100000000000001" customHeight="1" x14ac:dyDescent="0.25">
      <c r="A81" s="90"/>
      <c r="B81" s="90"/>
      <c r="C81" s="133" t="s">
        <v>49</v>
      </c>
      <c r="D81" s="109"/>
      <c r="E81" s="110"/>
      <c r="F81" s="125"/>
      <c r="G81" s="126"/>
      <c r="H81" s="127"/>
    </row>
    <row r="82" spans="1:8" ht="20.100000000000001" customHeight="1" x14ac:dyDescent="0.25">
      <c r="A82" s="90"/>
      <c r="B82" s="90"/>
      <c r="C82" s="132" t="s">
        <v>56</v>
      </c>
      <c r="D82" s="109"/>
      <c r="E82" s="110"/>
      <c r="F82" s="125"/>
      <c r="G82" s="126"/>
      <c r="H82" s="127"/>
    </row>
    <row r="83" spans="1:8" ht="20.100000000000001" customHeight="1" x14ac:dyDescent="0.25">
      <c r="A83" s="90"/>
      <c r="B83" s="90"/>
      <c r="C83" s="132" t="s">
        <v>38</v>
      </c>
      <c r="D83" s="109"/>
      <c r="E83" s="110"/>
      <c r="F83" s="125"/>
      <c r="G83" s="126"/>
      <c r="H83" s="127"/>
    </row>
    <row r="84" spans="1:8" ht="30" customHeight="1" x14ac:dyDescent="0.25">
      <c r="A84" s="90"/>
      <c r="B84" s="77"/>
      <c r="C84" s="124" t="s">
        <v>39</v>
      </c>
      <c r="D84" s="109" t="s">
        <v>19</v>
      </c>
      <c r="E84" s="110">
        <v>37.9</v>
      </c>
      <c r="F84" s="125"/>
      <c r="G84" s="126"/>
      <c r="H84" s="127"/>
    </row>
    <row r="85" spans="1:8" ht="20.100000000000001" customHeight="1" x14ac:dyDescent="0.25">
      <c r="A85" s="90"/>
      <c r="B85" s="90"/>
      <c r="C85" s="124" t="s">
        <v>40</v>
      </c>
      <c r="D85" s="111"/>
      <c r="E85" s="111"/>
      <c r="F85" s="125"/>
      <c r="G85" s="192"/>
      <c r="H85" s="181"/>
    </row>
    <row r="86" spans="1:8" ht="20.100000000000001" customHeight="1" x14ac:dyDescent="0.25">
      <c r="A86" s="90"/>
      <c r="B86" s="90"/>
      <c r="C86" s="124" t="s">
        <v>41</v>
      </c>
      <c r="D86" s="90"/>
      <c r="E86" s="91"/>
      <c r="F86" s="96"/>
      <c r="G86" s="301"/>
    </row>
    <row r="87" spans="1:8" ht="20.100000000000001" customHeight="1" x14ac:dyDescent="0.25">
      <c r="A87" s="90"/>
      <c r="B87" s="90"/>
      <c r="C87" s="95"/>
      <c r="D87" s="90"/>
      <c r="E87" s="91"/>
      <c r="F87" s="96"/>
      <c r="G87" s="301"/>
    </row>
    <row r="88" spans="1:8" ht="20.100000000000001" customHeight="1" x14ac:dyDescent="0.25">
      <c r="A88" s="90"/>
      <c r="B88" s="90"/>
      <c r="C88" s="132" t="s">
        <v>42</v>
      </c>
      <c r="D88" s="109"/>
      <c r="E88" s="110"/>
      <c r="F88" s="125"/>
      <c r="G88" s="192"/>
      <c r="H88" s="180"/>
    </row>
    <row r="89" spans="1:8" ht="20.100000000000001" customHeight="1" x14ac:dyDescent="0.25">
      <c r="A89" s="90"/>
      <c r="B89" s="90"/>
      <c r="C89" s="133" t="s">
        <v>43</v>
      </c>
      <c r="D89" s="109" t="s">
        <v>19</v>
      </c>
      <c r="E89" s="110">
        <v>130.19999999999999</v>
      </c>
      <c r="F89" s="125"/>
      <c r="G89" s="126"/>
      <c r="H89" s="127"/>
    </row>
    <row r="90" spans="1:8" ht="20.100000000000001" customHeight="1" x14ac:dyDescent="0.25">
      <c r="A90" s="90"/>
      <c r="B90" s="90"/>
      <c r="C90" s="133" t="s">
        <v>44</v>
      </c>
      <c r="D90" s="109"/>
      <c r="E90" s="110"/>
      <c r="F90" s="125"/>
      <c r="G90" s="126"/>
      <c r="H90" s="127"/>
    </row>
    <row r="91" spans="1:8" ht="20.100000000000001" customHeight="1" x14ac:dyDescent="0.25">
      <c r="A91" s="90"/>
      <c r="B91" s="90"/>
      <c r="C91" s="132" t="s">
        <v>45</v>
      </c>
      <c r="D91" s="109"/>
      <c r="E91" s="110"/>
      <c r="F91" s="125"/>
      <c r="G91" s="126"/>
      <c r="H91" s="127"/>
    </row>
    <row r="92" spans="1:8" ht="20.100000000000001" customHeight="1" x14ac:dyDescent="0.25">
      <c r="A92" s="90"/>
      <c r="B92" s="90"/>
      <c r="C92" s="133" t="s">
        <v>46</v>
      </c>
      <c r="D92" s="109" t="s">
        <v>19</v>
      </c>
      <c r="E92" s="110">
        <v>3.36</v>
      </c>
      <c r="F92" s="125"/>
      <c r="G92" s="126"/>
      <c r="H92" s="127"/>
    </row>
    <row r="93" spans="1:8" ht="20.100000000000001" customHeight="1" x14ac:dyDescent="0.25">
      <c r="A93" s="90"/>
      <c r="B93" s="90"/>
      <c r="C93" s="133" t="s">
        <v>47</v>
      </c>
      <c r="D93" s="109"/>
      <c r="E93" s="110"/>
      <c r="F93" s="125"/>
      <c r="G93" s="126"/>
      <c r="H93" s="127"/>
    </row>
    <row r="94" spans="1:8" ht="20.100000000000001" customHeight="1" x14ac:dyDescent="0.25">
      <c r="A94" s="90"/>
      <c r="B94" s="90"/>
      <c r="C94" s="133" t="s">
        <v>48</v>
      </c>
      <c r="D94" s="109" t="s">
        <v>19</v>
      </c>
      <c r="E94" s="110">
        <v>7.64</v>
      </c>
      <c r="F94" s="125"/>
      <c r="G94" s="126"/>
      <c r="H94" s="127"/>
    </row>
    <row r="95" spans="1:8" ht="20.100000000000001" customHeight="1" x14ac:dyDescent="0.25">
      <c r="A95" s="90"/>
      <c r="B95" s="90"/>
      <c r="C95" s="133" t="s">
        <v>49</v>
      </c>
      <c r="D95" s="109"/>
      <c r="E95" s="110"/>
      <c r="F95" s="125"/>
      <c r="G95" s="126"/>
      <c r="H95" s="127"/>
    </row>
    <row r="96" spans="1:8" ht="20.100000000000001" customHeight="1" x14ac:dyDescent="0.25">
      <c r="A96" s="90"/>
      <c r="B96" s="90"/>
      <c r="C96" s="133" t="s">
        <v>50</v>
      </c>
      <c r="D96" s="109" t="s">
        <v>19</v>
      </c>
      <c r="E96" s="110">
        <v>17.440000000000001</v>
      </c>
      <c r="F96" s="125"/>
      <c r="G96" s="126"/>
      <c r="H96" s="127"/>
    </row>
    <row r="97" spans="1:8" ht="20.100000000000001" customHeight="1" x14ac:dyDescent="0.25">
      <c r="A97" s="90"/>
      <c r="B97" s="90"/>
      <c r="C97" s="133" t="s">
        <v>51</v>
      </c>
      <c r="D97" s="109"/>
      <c r="E97" s="110"/>
      <c r="F97" s="125"/>
      <c r="G97" s="126"/>
      <c r="H97" s="127"/>
    </row>
    <row r="98" spans="1:8" ht="20.100000000000001" customHeight="1" x14ac:dyDescent="0.25">
      <c r="A98" s="90"/>
      <c r="B98" s="90"/>
      <c r="C98" s="132" t="s">
        <v>52</v>
      </c>
      <c r="D98" s="109"/>
      <c r="E98" s="110"/>
      <c r="F98" s="125"/>
      <c r="G98" s="126"/>
      <c r="H98" s="127"/>
    </row>
    <row r="99" spans="1:8" ht="30" customHeight="1" x14ac:dyDescent="0.25">
      <c r="A99" s="90"/>
      <c r="B99" s="77"/>
      <c r="C99" s="133" t="s">
        <v>53</v>
      </c>
      <c r="D99" s="109" t="s">
        <v>29</v>
      </c>
      <c r="E99" s="110">
        <v>3110</v>
      </c>
      <c r="F99" s="125"/>
      <c r="G99" s="126"/>
      <c r="H99" s="127"/>
    </row>
    <row r="100" spans="1:8" ht="20.100000000000001" customHeight="1" x14ac:dyDescent="0.25">
      <c r="A100" s="90"/>
      <c r="B100" s="90"/>
      <c r="C100" s="133" t="s">
        <v>49</v>
      </c>
      <c r="D100" s="109"/>
      <c r="E100" s="110"/>
      <c r="F100" s="125"/>
      <c r="G100" s="126"/>
      <c r="H100" s="127"/>
    </row>
    <row r="101" spans="1:8" ht="20.100000000000001" customHeight="1" x14ac:dyDescent="0.25">
      <c r="A101" s="90"/>
      <c r="B101" s="90"/>
      <c r="C101" s="132" t="s">
        <v>57</v>
      </c>
      <c r="D101" s="109"/>
      <c r="E101" s="110"/>
      <c r="F101" s="125"/>
      <c r="G101" s="126"/>
      <c r="H101" s="127"/>
    </row>
    <row r="102" spans="1:8" ht="20.100000000000001" customHeight="1" x14ac:dyDescent="0.25">
      <c r="A102" s="90"/>
      <c r="B102" s="90"/>
      <c r="C102" s="132" t="s">
        <v>38</v>
      </c>
      <c r="D102" s="109"/>
      <c r="E102" s="110"/>
      <c r="F102" s="125"/>
      <c r="G102" s="126"/>
      <c r="H102" s="127"/>
    </row>
    <row r="103" spans="1:8" ht="30" customHeight="1" x14ac:dyDescent="0.25">
      <c r="A103" s="90"/>
      <c r="B103" s="77"/>
      <c r="C103" s="133" t="s">
        <v>39</v>
      </c>
      <c r="D103" s="109" t="s">
        <v>19</v>
      </c>
      <c r="E103" s="110">
        <v>40.61</v>
      </c>
      <c r="F103" s="125"/>
      <c r="G103" s="126"/>
      <c r="H103" s="127"/>
    </row>
    <row r="104" spans="1:8" ht="30" customHeight="1" x14ac:dyDescent="0.25">
      <c r="A104" s="90"/>
      <c r="B104" s="77"/>
      <c r="C104" s="133" t="s">
        <v>40</v>
      </c>
      <c r="D104" s="109"/>
      <c r="E104" s="110"/>
      <c r="F104" s="125"/>
      <c r="G104" s="126"/>
      <c r="H104" s="127"/>
    </row>
    <row r="105" spans="1:8" ht="30" customHeight="1" x14ac:dyDescent="0.25">
      <c r="A105" s="90"/>
      <c r="B105" s="77"/>
      <c r="C105" s="133" t="s">
        <v>41</v>
      </c>
      <c r="D105" s="109"/>
      <c r="E105" s="110"/>
      <c r="F105" s="125"/>
      <c r="G105" s="192"/>
      <c r="H105" s="180"/>
    </row>
    <row r="106" spans="1:8" ht="20.100000000000001" customHeight="1" x14ac:dyDescent="0.25">
      <c r="A106" s="90"/>
      <c r="B106" s="90"/>
      <c r="D106" s="109"/>
      <c r="E106" s="110"/>
      <c r="F106" s="125"/>
      <c r="G106" s="301"/>
    </row>
    <row r="107" spans="1:8" ht="20.100000000000001" customHeight="1" x14ac:dyDescent="0.25">
      <c r="A107" s="90"/>
      <c r="B107" s="90"/>
      <c r="D107" s="109"/>
      <c r="E107" s="110"/>
      <c r="F107" s="125"/>
      <c r="G107" s="198" t="s">
        <v>23</v>
      </c>
      <c r="H107" s="182">
        <f>SUM(H77:H103)</f>
        <v>0</v>
      </c>
    </row>
    <row r="108" spans="1:8" ht="20.100000000000001" customHeight="1" x14ac:dyDescent="0.25">
      <c r="A108" s="90"/>
      <c r="B108" s="90"/>
      <c r="D108" s="109"/>
      <c r="E108" s="110"/>
      <c r="F108" s="125"/>
      <c r="G108" s="198" t="s">
        <v>24</v>
      </c>
      <c r="H108" s="182">
        <f>H107+H76</f>
        <v>0</v>
      </c>
    </row>
    <row r="109" spans="1:8" ht="20.100000000000001" customHeight="1" x14ac:dyDescent="0.25">
      <c r="A109" s="90"/>
      <c r="B109" s="90"/>
      <c r="C109" s="132" t="s">
        <v>42</v>
      </c>
      <c r="D109" s="109"/>
      <c r="E109" s="110"/>
      <c r="F109" s="125"/>
      <c r="G109" s="126"/>
      <c r="H109" s="127"/>
    </row>
    <row r="110" spans="1:8" ht="20.100000000000001" customHeight="1" x14ac:dyDescent="0.25">
      <c r="A110" s="90"/>
      <c r="B110" s="90"/>
      <c r="C110" s="133" t="s">
        <v>43</v>
      </c>
      <c r="D110" s="109" t="s">
        <v>19</v>
      </c>
      <c r="E110" s="110">
        <v>198</v>
      </c>
      <c r="F110" s="125"/>
      <c r="G110" s="126"/>
      <c r="H110" s="127"/>
    </row>
    <row r="111" spans="1:8" ht="20.100000000000001" customHeight="1" x14ac:dyDescent="0.25">
      <c r="A111" s="90"/>
      <c r="B111" s="90"/>
      <c r="C111" s="133" t="s">
        <v>44</v>
      </c>
      <c r="D111" s="109"/>
      <c r="E111" s="110"/>
      <c r="F111" s="125"/>
      <c r="G111" s="126"/>
      <c r="H111" s="127"/>
    </row>
    <row r="112" spans="1:8" ht="20.100000000000001" customHeight="1" x14ac:dyDescent="0.25">
      <c r="A112" s="90"/>
      <c r="B112" s="90"/>
      <c r="C112" s="132" t="s">
        <v>45</v>
      </c>
      <c r="D112" s="109"/>
      <c r="E112" s="110"/>
      <c r="F112" s="125"/>
      <c r="G112" s="126"/>
      <c r="H112" s="127"/>
    </row>
    <row r="113" spans="1:8" ht="20.100000000000001" customHeight="1" x14ac:dyDescent="0.25">
      <c r="A113" s="90"/>
      <c r="B113" s="90"/>
      <c r="C113" s="133" t="s">
        <v>46</v>
      </c>
      <c r="D113" s="109" t="s">
        <v>19</v>
      </c>
      <c r="E113" s="110">
        <v>3.7</v>
      </c>
      <c r="F113" s="125"/>
      <c r="G113" s="126"/>
      <c r="H113" s="127"/>
    </row>
    <row r="114" spans="1:8" ht="20.100000000000001" customHeight="1" x14ac:dyDescent="0.25">
      <c r="A114" s="90"/>
      <c r="B114" s="90"/>
      <c r="C114" s="133" t="s">
        <v>47</v>
      </c>
      <c r="D114" s="109"/>
      <c r="E114" s="110"/>
      <c r="F114" s="125"/>
      <c r="G114" s="126"/>
      <c r="H114" s="127"/>
    </row>
    <row r="115" spans="1:8" ht="20.100000000000001" customHeight="1" x14ac:dyDescent="0.25">
      <c r="A115" s="90"/>
      <c r="B115" s="90"/>
      <c r="C115" s="133" t="s">
        <v>48</v>
      </c>
      <c r="D115" s="109" t="s">
        <v>19</v>
      </c>
      <c r="E115" s="110">
        <v>10.95</v>
      </c>
      <c r="F115" s="125"/>
      <c r="G115" s="126"/>
      <c r="H115" s="127"/>
    </row>
    <row r="116" spans="1:8" ht="20.100000000000001" customHeight="1" x14ac:dyDescent="0.25">
      <c r="A116" s="90"/>
      <c r="B116" s="90"/>
      <c r="C116" s="133" t="s">
        <v>49</v>
      </c>
      <c r="D116" s="109"/>
      <c r="E116" s="110"/>
      <c r="F116" s="125"/>
      <c r="G116" s="126"/>
      <c r="H116" s="127"/>
    </row>
    <row r="117" spans="1:8" ht="20.100000000000001" customHeight="1" x14ac:dyDescent="0.25">
      <c r="A117" s="90"/>
      <c r="B117" s="90"/>
      <c r="C117" s="133" t="s">
        <v>50</v>
      </c>
      <c r="D117" s="109" t="s">
        <v>19</v>
      </c>
      <c r="E117" s="110">
        <v>22.24</v>
      </c>
      <c r="F117" s="125"/>
      <c r="G117" s="126"/>
      <c r="H117" s="127"/>
    </row>
    <row r="118" spans="1:8" ht="20.100000000000001" customHeight="1" x14ac:dyDescent="0.25">
      <c r="A118" s="90"/>
      <c r="B118" s="114"/>
      <c r="C118" s="133" t="s">
        <v>51</v>
      </c>
      <c r="D118" s="109"/>
      <c r="E118" s="110"/>
      <c r="F118" s="125"/>
      <c r="G118" s="126"/>
      <c r="H118" s="127"/>
    </row>
    <row r="119" spans="1:8" ht="20.100000000000001" customHeight="1" x14ac:dyDescent="0.25">
      <c r="A119" s="90"/>
      <c r="B119" s="90"/>
      <c r="C119" s="132" t="s">
        <v>52</v>
      </c>
      <c r="D119" s="109"/>
      <c r="E119" s="110"/>
      <c r="F119" s="125"/>
      <c r="G119" s="126"/>
      <c r="H119" s="127"/>
    </row>
    <row r="120" spans="1:8" ht="30" customHeight="1" x14ac:dyDescent="0.25">
      <c r="A120" s="90"/>
      <c r="B120" s="77"/>
      <c r="C120" s="124" t="s">
        <v>53</v>
      </c>
      <c r="D120" s="111" t="s">
        <v>29</v>
      </c>
      <c r="E120" s="111">
        <v>4080</v>
      </c>
      <c r="F120" s="125"/>
      <c r="G120" s="126"/>
      <c r="H120" s="88"/>
    </row>
    <row r="121" spans="1:8" ht="20.100000000000001" customHeight="1" x14ac:dyDescent="0.25">
      <c r="A121" s="90"/>
      <c r="B121" s="90"/>
      <c r="C121" s="124" t="s">
        <v>49</v>
      </c>
      <c r="D121" s="109"/>
      <c r="E121" s="110"/>
      <c r="F121" s="125"/>
      <c r="G121" s="126"/>
      <c r="H121" s="127"/>
    </row>
    <row r="122" spans="1:8" ht="20.100000000000001" customHeight="1" x14ac:dyDescent="0.25">
      <c r="A122" s="90"/>
      <c r="B122" s="90"/>
      <c r="C122" s="132" t="s">
        <v>58</v>
      </c>
      <c r="D122" s="109"/>
      <c r="E122" s="110"/>
      <c r="F122" s="125"/>
      <c r="G122" s="8"/>
      <c r="H122" s="8"/>
    </row>
    <row r="123" spans="1:8" ht="20.100000000000001" customHeight="1" x14ac:dyDescent="0.25">
      <c r="A123" s="90"/>
      <c r="B123" s="90"/>
      <c r="C123" s="132" t="s">
        <v>38</v>
      </c>
      <c r="D123" s="109"/>
      <c r="E123" s="110"/>
      <c r="F123" s="125"/>
      <c r="G123" s="126"/>
      <c r="H123" s="127"/>
    </row>
    <row r="124" spans="1:8" ht="20.100000000000001" customHeight="1" x14ac:dyDescent="0.25">
      <c r="A124" s="90"/>
      <c r="B124" s="90"/>
      <c r="C124" s="133" t="s">
        <v>39</v>
      </c>
      <c r="D124" s="109" t="s">
        <v>19</v>
      </c>
      <c r="E124" s="110">
        <v>98.15</v>
      </c>
      <c r="F124" s="125"/>
      <c r="G124" s="126"/>
      <c r="H124" s="127"/>
    </row>
    <row r="125" spans="1:8" ht="20.100000000000001" customHeight="1" x14ac:dyDescent="0.25">
      <c r="A125" s="90"/>
      <c r="B125" s="90"/>
      <c r="C125" s="133" t="s">
        <v>40</v>
      </c>
      <c r="D125" s="109"/>
      <c r="E125" s="110"/>
      <c r="F125" s="125"/>
      <c r="G125" s="126"/>
      <c r="H125" s="127"/>
    </row>
    <row r="126" spans="1:8" ht="20.100000000000001" customHeight="1" x14ac:dyDescent="0.25">
      <c r="A126" s="90"/>
      <c r="B126" s="90"/>
      <c r="C126" s="133" t="s">
        <v>41</v>
      </c>
      <c r="D126" s="109"/>
      <c r="E126" s="110"/>
      <c r="F126" s="125"/>
      <c r="G126" s="126"/>
      <c r="H126" s="127"/>
    </row>
    <row r="127" spans="1:8" ht="30" customHeight="1" x14ac:dyDescent="0.25">
      <c r="A127" s="90"/>
      <c r="B127" s="77"/>
      <c r="C127" s="132" t="s">
        <v>42</v>
      </c>
      <c r="D127" s="109"/>
      <c r="E127" s="110"/>
      <c r="F127" s="125"/>
      <c r="G127" s="126"/>
      <c r="H127" s="127"/>
    </row>
    <row r="128" spans="1:8" ht="20.100000000000001" customHeight="1" x14ac:dyDescent="0.25">
      <c r="A128" s="90"/>
      <c r="B128" s="90"/>
      <c r="C128" s="133" t="s">
        <v>43</v>
      </c>
      <c r="D128" s="109" t="s">
        <v>19</v>
      </c>
      <c r="E128" s="110">
        <v>918.2</v>
      </c>
      <c r="F128" s="125"/>
      <c r="G128" s="126"/>
      <c r="H128" s="127"/>
    </row>
    <row r="129" spans="1:8" ht="20.100000000000001" customHeight="1" x14ac:dyDescent="0.25">
      <c r="A129" s="90"/>
      <c r="B129" s="90"/>
      <c r="C129" s="133" t="s">
        <v>44</v>
      </c>
      <c r="D129" s="109"/>
      <c r="E129" s="110"/>
      <c r="F129" s="125"/>
      <c r="G129" s="126"/>
      <c r="H129" s="127"/>
    </row>
    <row r="130" spans="1:8" ht="20.100000000000001" customHeight="1" x14ac:dyDescent="0.25">
      <c r="A130" s="90"/>
      <c r="B130" s="90"/>
      <c r="C130" s="132" t="s">
        <v>45</v>
      </c>
      <c r="D130" s="109"/>
      <c r="E130" s="110"/>
      <c r="F130" s="125"/>
      <c r="G130" s="126"/>
      <c r="H130" s="127"/>
    </row>
    <row r="131" spans="1:8" ht="20.100000000000001" customHeight="1" x14ac:dyDescent="0.25">
      <c r="A131" s="90"/>
      <c r="B131" s="90"/>
      <c r="C131" s="133" t="s">
        <v>46</v>
      </c>
      <c r="D131" s="109" t="s">
        <v>19</v>
      </c>
      <c r="E131" s="110">
        <v>8.9600000000000009</v>
      </c>
      <c r="F131" s="125"/>
      <c r="G131" s="126"/>
      <c r="H131" s="127"/>
    </row>
    <row r="132" spans="1:8" ht="20.100000000000001" customHeight="1" x14ac:dyDescent="0.25">
      <c r="A132" s="90"/>
      <c r="B132" s="90"/>
      <c r="C132" s="133" t="s">
        <v>47</v>
      </c>
      <c r="D132" s="109"/>
      <c r="E132" s="110"/>
      <c r="F132" s="125"/>
      <c r="G132" s="126"/>
      <c r="H132" s="127"/>
    </row>
    <row r="133" spans="1:8" ht="20.100000000000001" customHeight="1" x14ac:dyDescent="0.25">
      <c r="A133" s="90"/>
      <c r="B133" s="90"/>
      <c r="C133" s="133" t="s">
        <v>48</v>
      </c>
      <c r="D133" s="109" t="s">
        <v>19</v>
      </c>
      <c r="E133" s="110">
        <v>14.3</v>
      </c>
      <c r="F133" s="125"/>
      <c r="G133" s="126"/>
      <c r="H133" s="127"/>
    </row>
    <row r="134" spans="1:8" ht="20.100000000000001" customHeight="1" x14ac:dyDescent="0.25">
      <c r="A134" s="90"/>
      <c r="B134" s="90"/>
      <c r="C134" s="133" t="s">
        <v>49</v>
      </c>
      <c r="D134" s="109"/>
      <c r="E134" s="110"/>
      <c r="F134" s="125"/>
      <c r="G134" s="126"/>
      <c r="H134" s="127"/>
    </row>
    <row r="135" spans="1:8" ht="20.100000000000001" customHeight="1" x14ac:dyDescent="0.25">
      <c r="A135" s="90"/>
      <c r="B135" s="90"/>
      <c r="C135" s="133" t="s">
        <v>50</v>
      </c>
      <c r="D135" s="109" t="s">
        <v>19</v>
      </c>
      <c r="E135" s="110">
        <v>59.36</v>
      </c>
      <c r="F135" s="125"/>
      <c r="G135" s="126"/>
      <c r="H135" s="127"/>
    </row>
    <row r="136" spans="1:8" ht="20.100000000000001" customHeight="1" x14ac:dyDescent="0.25">
      <c r="A136" s="90"/>
      <c r="B136" s="90"/>
      <c r="C136" s="133" t="s">
        <v>51</v>
      </c>
      <c r="D136" s="109"/>
      <c r="E136" s="110"/>
      <c r="F136" s="125"/>
      <c r="G136" s="126"/>
      <c r="H136" s="127"/>
    </row>
    <row r="137" spans="1:8" ht="20.100000000000001" customHeight="1" x14ac:dyDescent="0.25">
      <c r="A137" s="90"/>
      <c r="B137" s="90"/>
      <c r="D137" s="109"/>
      <c r="E137" s="110"/>
      <c r="F137" s="125"/>
      <c r="G137" s="112" t="s">
        <v>23</v>
      </c>
      <c r="H137" s="93">
        <f>SUM(H110:H136)</f>
        <v>0</v>
      </c>
    </row>
    <row r="138" spans="1:8" ht="20.100000000000001" customHeight="1" x14ac:dyDescent="0.25">
      <c r="A138" s="90"/>
      <c r="B138" s="90"/>
      <c r="D138" s="109"/>
      <c r="E138" s="110"/>
      <c r="F138" s="125"/>
      <c r="G138" s="112" t="s">
        <v>24</v>
      </c>
      <c r="H138" s="93">
        <f>H137+H108</f>
        <v>0</v>
      </c>
    </row>
    <row r="139" spans="1:8" ht="20.100000000000001" customHeight="1" x14ac:dyDescent="0.25">
      <c r="A139" s="90"/>
      <c r="B139" s="90"/>
      <c r="C139" s="132" t="s">
        <v>52</v>
      </c>
      <c r="D139" s="109"/>
      <c r="E139" s="110"/>
      <c r="F139" s="125"/>
      <c r="G139" s="126"/>
      <c r="H139" s="127"/>
    </row>
    <row r="140" spans="1:8" ht="20.100000000000001" customHeight="1" x14ac:dyDescent="0.25">
      <c r="A140" s="90"/>
      <c r="B140" s="90"/>
      <c r="C140" s="133" t="s">
        <v>53</v>
      </c>
      <c r="D140" s="109" t="s">
        <v>29</v>
      </c>
      <c r="E140" s="110">
        <v>9902</v>
      </c>
      <c r="F140" s="125"/>
      <c r="G140" s="126"/>
      <c r="H140" s="127"/>
    </row>
    <row r="141" spans="1:8" ht="30" customHeight="1" x14ac:dyDescent="0.25">
      <c r="A141" s="90"/>
      <c r="B141" s="77"/>
      <c r="C141" s="133" t="s">
        <v>49</v>
      </c>
      <c r="D141" s="109"/>
      <c r="E141" s="110"/>
      <c r="F141" s="125"/>
      <c r="G141" s="126"/>
      <c r="H141" s="127"/>
    </row>
    <row r="142" spans="1:8" ht="20.100000000000001" customHeight="1" x14ac:dyDescent="0.25">
      <c r="A142" s="90"/>
      <c r="B142" s="90"/>
      <c r="C142" s="132" t="s">
        <v>59</v>
      </c>
      <c r="D142" s="109"/>
      <c r="E142" s="110"/>
      <c r="F142" s="125"/>
      <c r="G142" s="126"/>
      <c r="H142" s="127"/>
    </row>
    <row r="143" spans="1:8" ht="20.100000000000001" customHeight="1" x14ac:dyDescent="0.25">
      <c r="A143" s="90"/>
      <c r="B143" s="90"/>
      <c r="C143" s="132" t="s">
        <v>38</v>
      </c>
      <c r="D143" s="109"/>
      <c r="E143" s="110"/>
      <c r="F143" s="125"/>
      <c r="G143" s="126"/>
      <c r="H143" s="127"/>
    </row>
    <row r="144" spans="1:8" ht="20.100000000000001" customHeight="1" x14ac:dyDescent="0.25">
      <c r="A144" s="90"/>
      <c r="B144" s="90"/>
      <c r="C144" s="133" t="s">
        <v>39</v>
      </c>
      <c r="D144" s="109" t="s">
        <v>19</v>
      </c>
      <c r="E144" s="110">
        <v>308.72000000000003</v>
      </c>
      <c r="F144" s="125"/>
      <c r="G144" s="126"/>
      <c r="H144" s="127"/>
    </row>
    <row r="145" spans="1:8" ht="30" customHeight="1" x14ac:dyDescent="0.25">
      <c r="A145" s="90"/>
      <c r="B145" s="77"/>
      <c r="C145" s="133" t="s">
        <v>40</v>
      </c>
      <c r="D145" s="109"/>
      <c r="E145" s="110"/>
      <c r="F145" s="125"/>
      <c r="G145" s="126"/>
      <c r="H145" s="127"/>
    </row>
    <row r="146" spans="1:8" ht="20.100000000000001" customHeight="1" x14ac:dyDescent="0.25">
      <c r="A146" s="90"/>
      <c r="B146" s="90"/>
      <c r="C146" s="133" t="s">
        <v>41</v>
      </c>
      <c r="D146" s="109"/>
      <c r="E146" s="110"/>
      <c r="F146" s="125"/>
      <c r="G146" s="126"/>
      <c r="H146" s="127"/>
    </row>
    <row r="147" spans="1:8" ht="20.100000000000001" customHeight="1" x14ac:dyDescent="0.25">
      <c r="A147" s="90"/>
      <c r="B147" s="90"/>
      <c r="C147" s="132" t="s">
        <v>42</v>
      </c>
      <c r="D147" s="109"/>
      <c r="E147" s="110"/>
      <c r="F147" s="125"/>
      <c r="G147" s="126"/>
      <c r="H147" s="127"/>
    </row>
    <row r="148" spans="1:8" ht="20.100000000000001" customHeight="1" x14ac:dyDescent="0.25">
      <c r="A148" s="90"/>
      <c r="B148" s="90"/>
      <c r="C148" s="133" t="s">
        <v>43</v>
      </c>
      <c r="D148" s="109" t="s">
        <v>19</v>
      </c>
      <c r="E148" s="110">
        <v>568.82000000000005</v>
      </c>
      <c r="F148" s="125"/>
      <c r="G148" s="126"/>
      <c r="H148" s="127"/>
    </row>
    <row r="149" spans="1:8" ht="20.100000000000001" customHeight="1" x14ac:dyDescent="0.25">
      <c r="A149" s="90"/>
      <c r="B149" s="90"/>
      <c r="C149" s="133" t="s">
        <v>44</v>
      </c>
      <c r="D149" s="109"/>
      <c r="E149" s="110"/>
      <c r="F149" s="125"/>
      <c r="G149" s="126"/>
      <c r="H149" s="127"/>
    </row>
    <row r="150" spans="1:8" ht="20.100000000000001" customHeight="1" x14ac:dyDescent="0.25">
      <c r="A150" s="90"/>
      <c r="B150" s="90"/>
      <c r="C150" s="132" t="s">
        <v>45</v>
      </c>
      <c r="D150" s="109"/>
      <c r="E150" s="110"/>
      <c r="F150" s="125"/>
      <c r="G150" s="126"/>
      <c r="H150" s="127"/>
    </row>
    <row r="151" spans="1:8" ht="20.100000000000001" customHeight="1" x14ac:dyDescent="0.25">
      <c r="A151" s="90"/>
      <c r="B151" s="90"/>
      <c r="C151" s="124" t="s">
        <v>46</v>
      </c>
      <c r="D151" s="109" t="s">
        <v>19</v>
      </c>
      <c r="E151" s="110">
        <v>5.17</v>
      </c>
      <c r="F151" s="125"/>
      <c r="G151" s="126"/>
      <c r="H151" s="127"/>
    </row>
    <row r="152" spans="1:8" ht="20.100000000000001" customHeight="1" x14ac:dyDescent="0.25">
      <c r="A152" s="90"/>
      <c r="B152" s="90"/>
      <c r="C152" s="124" t="s">
        <v>47</v>
      </c>
      <c r="D152" s="109"/>
      <c r="E152" s="110"/>
      <c r="F152" s="125"/>
      <c r="G152" s="126"/>
      <c r="H152" s="127"/>
    </row>
    <row r="153" spans="1:8" ht="20.100000000000001" customHeight="1" x14ac:dyDescent="0.25">
      <c r="A153" s="90"/>
      <c r="B153" s="90"/>
      <c r="C153" s="124" t="s">
        <v>48</v>
      </c>
      <c r="D153" s="109" t="s">
        <v>19</v>
      </c>
      <c r="E153" s="110">
        <v>11</v>
      </c>
      <c r="F153" s="125"/>
      <c r="G153" s="126"/>
      <c r="H153" s="127"/>
    </row>
    <row r="154" spans="1:8" ht="20.100000000000001" customHeight="1" x14ac:dyDescent="0.25">
      <c r="A154" s="90"/>
      <c r="B154" s="90"/>
      <c r="C154" s="124" t="s">
        <v>49</v>
      </c>
      <c r="D154" s="109"/>
      <c r="E154" s="110"/>
      <c r="F154" s="125"/>
      <c r="G154" s="126"/>
      <c r="H154" s="127"/>
    </row>
    <row r="155" spans="1:8" ht="20.100000000000001" customHeight="1" x14ac:dyDescent="0.25">
      <c r="A155" s="90"/>
      <c r="B155" s="90"/>
      <c r="C155" s="124" t="s">
        <v>50</v>
      </c>
      <c r="D155" s="109" t="s">
        <v>19</v>
      </c>
      <c r="E155" s="110">
        <v>24.16</v>
      </c>
      <c r="F155" s="125"/>
      <c r="G155" s="126"/>
      <c r="H155" s="127"/>
    </row>
    <row r="156" spans="1:8" ht="20.100000000000001" customHeight="1" x14ac:dyDescent="0.25">
      <c r="A156" s="90"/>
      <c r="B156" s="90"/>
      <c r="C156" s="133" t="s">
        <v>51</v>
      </c>
      <c r="D156" s="109"/>
      <c r="E156" s="110"/>
      <c r="F156" s="125"/>
      <c r="G156" s="126"/>
      <c r="H156" s="127"/>
    </row>
    <row r="157" spans="1:8" ht="20.100000000000001" customHeight="1" x14ac:dyDescent="0.25">
      <c r="A157" s="90"/>
      <c r="B157" s="90"/>
      <c r="C157" s="132" t="s">
        <v>52</v>
      </c>
      <c r="D157" s="109"/>
      <c r="E157" s="110"/>
      <c r="F157" s="125"/>
      <c r="G157" s="126"/>
      <c r="H157" s="127"/>
    </row>
    <row r="158" spans="1:8" ht="20.100000000000001" customHeight="1" x14ac:dyDescent="0.25">
      <c r="A158" s="90"/>
      <c r="B158" s="90"/>
      <c r="C158" s="133" t="s">
        <v>53</v>
      </c>
      <c r="D158" s="109" t="s">
        <v>29</v>
      </c>
      <c r="E158" s="110">
        <v>4327</v>
      </c>
      <c r="F158" s="125"/>
      <c r="G158" s="126"/>
      <c r="H158" s="127"/>
    </row>
    <row r="159" spans="1:8" ht="20.100000000000001" customHeight="1" x14ac:dyDescent="0.25">
      <c r="A159" s="90"/>
      <c r="B159" s="90"/>
      <c r="C159" s="133" t="s">
        <v>49</v>
      </c>
      <c r="D159" s="109"/>
      <c r="E159" s="110"/>
      <c r="F159" s="125"/>
      <c r="G159" s="126"/>
      <c r="H159" s="127"/>
    </row>
    <row r="160" spans="1:8" ht="20.100000000000001" customHeight="1" x14ac:dyDescent="0.25">
      <c r="A160" s="90"/>
      <c r="B160" s="90"/>
      <c r="C160" s="132" t="s">
        <v>60</v>
      </c>
      <c r="D160" s="109"/>
      <c r="E160" s="110"/>
      <c r="F160" s="125"/>
      <c r="G160" s="126"/>
      <c r="H160" s="127"/>
    </row>
    <row r="161" spans="1:8" ht="20.100000000000001" customHeight="1" x14ac:dyDescent="0.25">
      <c r="A161" s="90"/>
      <c r="B161" s="90"/>
      <c r="C161" s="132" t="s">
        <v>38</v>
      </c>
      <c r="D161" s="109"/>
      <c r="E161" s="110"/>
      <c r="F161" s="125"/>
      <c r="G161" s="126"/>
      <c r="H161" s="127"/>
    </row>
    <row r="162" spans="1:8" ht="30" customHeight="1" x14ac:dyDescent="0.25">
      <c r="A162" s="90"/>
      <c r="B162" s="77"/>
      <c r="C162" s="133" t="s">
        <v>39</v>
      </c>
      <c r="D162" s="109" t="s">
        <v>19</v>
      </c>
      <c r="E162" s="110">
        <v>57.4</v>
      </c>
      <c r="F162" s="125"/>
      <c r="G162" s="126"/>
      <c r="H162" s="127"/>
    </row>
    <row r="163" spans="1:8" ht="20.100000000000001" customHeight="1" x14ac:dyDescent="0.25">
      <c r="A163" s="90"/>
      <c r="B163" s="90"/>
      <c r="C163" s="133" t="s">
        <v>40</v>
      </c>
      <c r="D163" s="109"/>
      <c r="E163" s="110"/>
      <c r="F163" s="125"/>
      <c r="G163" s="126"/>
      <c r="H163" s="127"/>
    </row>
    <row r="164" spans="1:8" ht="20.100000000000001" customHeight="1" x14ac:dyDescent="0.25">
      <c r="A164" s="90"/>
      <c r="B164" s="90"/>
      <c r="C164" s="133" t="s">
        <v>41</v>
      </c>
      <c r="D164" s="109"/>
      <c r="E164" s="110"/>
      <c r="F164" s="125"/>
      <c r="G164" s="192"/>
      <c r="H164" s="180"/>
    </row>
    <row r="165" spans="1:8" ht="20.100000000000001" customHeight="1" x14ac:dyDescent="0.25">
      <c r="A165" s="90"/>
      <c r="B165" s="90"/>
      <c r="D165" s="109"/>
      <c r="E165" s="110"/>
      <c r="F165" s="125"/>
      <c r="G165" s="301"/>
    </row>
    <row r="166" spans="1:8" ht="30" customHeight="1" x14ac:dyDescent="0.25">
      <c r="A166" s="90"/>
      <c r="B166" s="77"/>
      <c r="D166" s="109"/>
      <c r="E166" s="110"/>
      <c r="F166" s="125"/>
      <c r="G166" s="198" t="s">
        <v>23</v>
      </c>
      <c r="H166" s="182">
        <f>SUM(H140:H162)</f>
        <v>0</v>
      </c>
    </row>
    <row r="167" spans="1:8" ht="20.100000000000001" customHeight="1" x14ac:dyDescent="0.25">
      <c r="A167" s="90"/>
      <c r="B167" s="90"/>
      <c r="D167" s="109"/>
      <c r="E167" s="110"/>
      <c r="F167" s="125"/>
      <c r="G167" s="112" t="s">
        <v>24</v>
      </c>
      <c r="H167" s="93">
        <f>H166+H138</f>
        <v>0</v>
      </c>
    </row>
    <row r="168" spans="1:8" ht="20.100000000000001" customHeight="1" x14ac:dyDescent="0.25">
      <c r="A168" s="90"/>
      <c r="B168" s="90"/>
      <c r="C168" s="132" t="s">
        <v>42</v>
      </c>
      <c r="D168" s="109"/>
      <c r="E168" s="110"/>
      <c r="F168" s="125"/>
      <c r="G168" s="126"/>
      <c r="H168" s="127"/>
    </row>
    <row r="169" spans="1:8" ht="20.100000000000001" customHeight="1" x14ac:dyDescent="0.25">
      <c r="A169" s="90"/>
      <c r="B169" s="90"/>
      <c r="C169" s="133" t="s">
        <v>43</v>
      </c>
      <c r="D169" s="109" t="s">
        <v>19</v>
      </c>
      <c r="E169" s="110">
        <v>109.5</v>
      </c>
      <c r="F169" s="125"/>
      <c r="G169" s="126"/>
      <c r="H169" s="127"/>
    </row>
    <row r="170" spans="1:8" ht="20.100000000000001" customHeight="1" x14ac:dyDescent="0.25">
      <c r="A170" s="90"/>
      <c r="B170" s="90"/>
      <c r="C170" s="133" t="s">
        <v>44</v>
      </c>
      <c r="D170" s="109"/>
      <c r="E170" s="110"/>
      <c r="F170" s="125"/>
      <c r="G170" s="126"/>
      <c r="H170" s="127"/>
    </row>
    <row r="171" spans="1:8" ht="20.100000000000001" customHeight="1" x14ac:dyDescent="0.25">
      <c r="A171" s="90"/>
      <c r="B171" s="90"/>
      <c r="C171" s="132" t="s">
        <v>45</v>
      </c>
      <c r="D171" s="109"/>
      <c r="E171" s="110"/>
      <c r="F171" s="125"/>
      <c r="G171" s="126"/>
      <c r="H171" s="127"/>
    </row>
    <row r="172" spans="1:8" ht="20.100000000000001" customHeight="1" x14ac:dyDescent="0.25">
      <c r="A172" s="90"/>
      <c r="B172" s="90"/>
      <c r="C172" s="133" t="s">
        <v>46</v>
      </c>
      <c r="D172" s="109" t="s">
        <v>19</v>
      </c>
      <c r="E172" s="110">
        <v>3.02</v>
      </c>
      <c r="F172" s="125"/>
      <c r="G172" s="126"/>
      <c r="H172" s="127"/>
    </row>
    <row r="173" spans="1:8" ht="20.100000000000001" customHeight="1" x14ac:dyDescent="0.25">
      <c r="A173" s="90"/>
      <c r="B173" s="90"/>
      <c r="C173" s="133" t="s">
        <v>47</v>
      </c>
      <c r="D173" s="109"/>
      <c r="E173" s="110"/>
      <c r="F173" s="125"/>
      <c r="G173" s="126"/>
      <c r="H173" s="127"/>
    </row>
    <row r="174" spans="1:8" ht="20.100000000000001" customHeight="1" x14ac:dyDescent="0.25">
      <c r="A174" s="90"/>
      <c r="B174" s="90"/>
      <c r="C174" s="133" t="s">
        <v>48</v>
      </c>
      <c r="D174" s="109" t="s">
        <v>19</v>
      </c>
      <c r="E174" s="110">
        <v>8.9499999999999993</v>
      </c>
      <c r="F174" s="125"/>
      <c r="G174" s="126"/>
      <c r="H174" s="127"/>
    </row>
    <row r="175" spans="1:8" ht="20.100000000000001" customHeight="1" x14ac:dyDescent="0.25">
      <c r="A175" s="90"/>
      <c r="B175" s="90"/>
      <c r="C175" s="133" t="s">
        <v>49</v>
      </c>
      <c r="D175" s="109"/>
      <c r="E175" s="110"/>
      <c r="F175" s="125"/>
      <c r="G175" s="126"/>
      <c r="H175" s="127"/>
    </row>
    <row r="176" spans="1:8" ht="20.100000000000001" customHeight="1" x14ac:dyDescent="0.25">
      <c r="A176" s="90"/>
      <c r="B176" s="90"/>
      <c r="C176" s="133" t="s">
        <v>50</v>
      </c>
      <c r="D176" s="109" t="s">
        <v>19</v>
      </c>
      <c r="E176" s="110">
        <v>13.12</v>
      </c>
      <c r="F176" s="125"/>
      <c r="G176" s="126"/>
      <c r="H176" s="127"/>
    </row>
    <row r="177" spans="1:8" ht="20.100000000000001" customHeight="1" x14ac:dyDescent="0.25">
      <c r="A177" s="90"/>
      <c r="B177" s="90"/>
      <c r="C177" s="133" t="s">
        <v>51</v>
      </c>
      <c r="D177" s="109"/>
      <c r="E177" s="110"/>
      <c r="F177" s="125"/>
      <c r="G177" s="126"/>
      <c r="H177" s="127"/>
    </row>
    <row r="178" spans="1:8" ht="20.100000000000001" customHeight="1" x14ac:dyDescent="0.25">
      <c r="A178" s="90"/>
      <c r="B178" s="90"/>
      <c r="C178" s="132" t="s">
        <v>52</v>
      </c>
      <c r="D178" s="109"/>
      <c r="E178" s="110"/>
      <c r="F178" s="125"/>
      <c r="G178" s="126"/>
      <c r="H178" s="127"/>
    </row>
    <row r="179" spans="1:8" ht="20.100000000000001" customHeight="1" x14ac:dyDescent="0.25">
      <c r="A179" s="90"/>
      <c r="B179" s="90"/>
      <c r="C179" s="133" t="s">
        <v>53</v>
      </c>
      <c r="D179" s="109" t="s">
        <v>29</v>
      </c>
      <c r="E179" s="110">
        <v>2885</v>
      </c>
      <c r="F179" s="125"/>
      <c r="G179" s="126"/>
      <c r="H179" s="127"/>
    </row>
    <row r="180" spans="1:8" ht="30" customHeight="1" x14ac:dyDescent="0.25">
      <c r="A180" s="90"/>
      <c r="B180" s="77"/>
      <c r="C180" s="133" t="s">
        <v>49</v>
      </c>
      <c r="D180" s="109"/>
      <c r="E180" s="110"/>
      <c r="F180" s="125"/>
      <c r="G180" s="126"/>
      <c r="H180" s="127"/>
    </row>
    <row r="181" spans="1:8" ht="20.100000000000001" customHeight="1" x14ac:dyDescent="0.25">
      <c r="A181" s="90"/>
      <c r="B181" s="90"/>
      <c r="C181" s="132" t="s">
        <v>61</v>
      </c>
      <c r="D181" s="109"/>
      <c r="E181" s="110"/>
      <c r="F181" s="125"/>
      <c r="G181" s="126"/>
      <c r="H181" s="127"/>
    </row>
    <row r="182" spans="1:8" ht="20.100000000000001" customHeight="1" x14ac:dyDescent="0.25">
      <c r="A182" s="90"/>
      <c r="B182" s="90"/>
      <c r="C182" s="132" t="s">
        <v>38</v>
      </c>
      <c r="D182" s="109"/>
      <c r="E182" s="110"/>
      <c r="F182" s="125"/>
      <c r="G182" s="126"/>
      <c r="H182" s="127"/>
    </row>
    <row r="183" spans="1:8" ht="20.100000000000001" customHeight="1" x14ac:dyDescent="0.25">
      <c r="A183" s="90"/>
      <c r="B183" s="90"/>
      <c r="C183" s="133" t="s">
        <v>39</v>
      </c>
      <c r="D183" s="109" t="s">
        <v>19</v>
      </c>
      <c r="E183" s="110">
        <v>81.23</v>
      </c>
      <c r="F183" s="125"/>
      <c r="G183" s="126"/>
      <c r="H183" s="127"/>
    </row>
    <row r="184" spans="1:8" ht="30" customHeight="1" x14ac:dyDescent="0.25">
      <c r="A184" s="90"/>
      <c r="B184" s="77"/>
      <c r="C184" s="133" t="s">
        <v>40</v>
      </c>
      <c r="D184" s="109"/>
      <c r="E184" s="110"/>
      <c r="F184" s="125"/>
      <c r="G184" s="126"/>
      <c r="H184" s="127"/>
    </row>
    <row r="185" spans="1:8" ht="20.100000000000001" customHeight="1" x14ac:dyDescent="0.25">
      <c r="A185" s="90"/>
      <c r="B185" s="90"/>
      <c r="C185" s="133" t="s">
        <v>41</v>
      </c>
      <c r="D185" s="109"/>
      <c r="E185" s="110"/>
      <c r="F185" s="125"/>
      <c r="G185" s="126"/>
      <c r="H185" s="127"/>
    </row>
    <row r="186" spans="1:8" ht="20.100000000000001" customHeight="1" x14ac:dyDescent="0.25">
      <c r="A186" s="90"/>
      <c r="B186" s="90"/>
      <c r="C186" s="132" t="s">
        <v>42</v>
      </c>
      <c r="D186" s="109"/>
      <c r="E186" s="110"/>
      <c r="F186" s="125"/>
      <c r="G186" s="126"/>
      <c r="H186" s="127"/>
    </row>
    <row r="187" spans="1:8" ht="20.100000000000001" customHeight="1" x14ac:dyDescent="0.25">
      <c r="A187" s="90"/>
      <c r="B187" s="90"/>
      <c r="C187" s="124" t="s">
        <v>43</v>
      </c>
      <c r="D187" s="109" t="s">
        <v>19</v>
      </c>
      <c r="E187" s="110">
        <v>109.5</v>
      </c>
      <c r="F187" s="125"/>
      <c r="G187" s="126"/>
      <c r="H187" s="127"/>
    </row>
    <row r="188" spans="1:8" ht="20.100000000000001" customHeight="1" x14ac:dyDescent="0.25">
      <c r="A188" s="90"/>
      <c r="B188" s="90"/>
      <c r="C188" s="124" t="s">
        <v>44</v>
      </c>
      <c r="D188" s="111"/>
      <c r="E188" s="111"/>
      <c r="F188" s="125"/>
      <c r="G188" s="126"/>
      <c r="H188" s="88"/>
    </row>
    <row r="189" spans="1:8" ht="20.100000000000001" customHeight="1" x14ac:dyDescent="0.25">
      <c r="A189" s="90"/>
      <c r="B189" s="90"/>
      <c r="C189" s="132" t="s">
        <v>45</v>
      </c>
      <c r="D189" s="109"/>
      <c r="E189" s="110"/>
      <c r="F189" s="125"/>
      <c r="G189" s="126"/>
      <c r="H189" s="127"/>
    </row>
    <row r="190" spans="1:8" ht="20.100000000000001" customHeight="1" x14ac:dyDescent="0.25">
      <c r="A190" s="90"/>
      <c r="B190" s="90"/>
      <c r="C190" s="124" t="s">
        <v>46</v>
      </c>
      <c r="D190" s="109" t="s">
        <v>19</v>
      </c>
      <c r="E190" s="110">
        <v>3.02</v>
      </c>
      <c r="F190" s="125"/>
      <c r="G190" s="126"/>
      <c r="H190" s="127"/>
    </row>
    <row r="191" spans="1:8" ht="20.100000000000001" customHeight="1" x14ac:dyDescent="0.25">
      <c r="A191" s="90"/>
      <c r="B191" s="90"/>
      <c r="C191" s="124" t="s">
        <v>47</v>
      </c>
      <c r="D191" s="109"/>
      <c r="E191" s="110"/>
      <c r="F191" s="125"/>
      <c r="G191" s="126"/>
      <c r="H191" s="127"/>
    </row>
    <row r="192" spans="1:8" ht="20.100000000000001" customHeight="1" x14ac:dyDescent="0.25">
      <c r="A192" s="90"/>
      <c r="B192" s="111"/>
      <c r="C192" s="124" t="s">
        <v>48</v>
      </c>
      <c r="D192" s="109" t="s">
        <v>19</v>
      </c>
      <c r="E192" s="110">
        <v>8.9499999999999993</v>
      </c>
      <c r="F192" s="125"/>
      <c r="G192" s="126"/>
      <c r="H192" s="127"/>
    </row>
    <row r="193" spans="1:8" ht="20.100000000000001" customHeight="1" x14ac:dyDescent="0.25">
      <c r="A193" s="90"/>
      <c r="B193" s="111"/>
      <c r="C193" s="124" t="s">
        <v>49</v>
      </c>
      <c r="D193" s="109"/>
      <c r="E193" s="110"/>
      <c r="F193" s="125"/>
      <c r="G193" s="126"/>
      <c r="H193" s="127"/>
    </row>
    <row r="194" spans="1:8" ht="20.100000000000001" customHeight="1" x14ac:dyDescent="0.25">
      <c r="A194" s="90"/>
      <c r="B194" s="90"/>
      <c r="C194" s="124" t="s">
        <v>50</v>
      </c>
      <c r="D194" s="109" t="s">
        <v>19</v>
      </c>
      <c r="E194" s="110">
        <v>13.12</v>
      </c>
      <c r="F194" s="125"/>
      <c r="G194" s="126"/>
      <c r="H194" s="127"/>
    </row>
    <row r="195" spans="1:8" ht="20.100000000000001" customHeight="1" x14ac:dyDescent="0.25">
      <c r="A195" s="90"/>
      <c r="B195" s="90"/>
      <c r="C195" s="124" t="s">
        <v>51</v>
      </c>
      <c r="D195" s="109"/>
      <c r="E195" s="110"/>
      <c r="F195" s="125"/>
      <c r="G195" s="126"/>
      <c r="H195" s="127"/>
    </row>
    <row r="196" spans="1:8" ht="20.100000000000001" customHeight="1" x14ac:dyDescent="0.25">
      <c r="A196" s="90"/>
      <c r="B196" s="90"/>
      <c r="D196" s="109"/>
      <c r="E196" s="110"/>
      <c r="F196" s="125"/>
      <c r="G196" s="112" t="s">
        <v>23</v>
      </c>
      <c r="H196" s="93">
        <f>SUM(H169:H194)</f>
        <v>0</v>
      </c>
    </row>
    <row r="197" spans="1:8" ht="20.100000000000001" customHeight="1" x14ac:dyDescent="0.25">
      <c r="A197" s="90"/>
      <c r="B197" s="90"/>
      <c r="D197" s="109"/>
      <c r="E197" s="110"/>
      <c r="F197" s="125"/>
      <c r="G197" s="112" t="s">
        <v>24</v>
      </c>
      <c r="H197" s="93">
        <f>H196+H167</f>
        <v>0</v>
      </c>
    </row>
    <row r="198" spans="1:8" ht="20.100000000000001" customHeight="1" x14ac:dyDescent="0.25">
      <c r="A198" s="90"/>
      <c r="B198" s="90"/>
      <c r="C198" s="132" t="s">
        <v>52</v>
      </c>
      <c r="D198" s="109"/>
      <c r="E198" s="110"/>
      <c r="F198" s="125"/>
      <c r="G198" s="126"/>
      <c r="H198" s="127"/>
    </row>
    <row r="199" spans="1:8" ht="20.100000000000001" customHeight="1" x14ac:dyDescent="0.25">
      <c r="A199" s="90"/>
      <c r="B199" s="90"/>
      <c r="C199" s="124" t="s">
        <v>53</v>
      </c>
      <c r="D199" s="109" t="s">
        <v>29</v>
      </c>
      <c r="E199" s="110">
        <v>2885</v>
      </c>
      <c r="F199" s="125"/>
      <c r="G199" s="126"/>
      <c r="H199" s="127"/>
    </row>
    <row r="200" spans="1:8" ht="20.100000000000001" customHeight="1" x14ac:dyDescent="0.25">
      <c r="A200" s="90"/>
      <c r="B200" s="90"/>
      <c r="C200" s="124" t="s">
        <v>49</v>
      </c>
      <c r="D200" s="109"/>
      <c r="E200" s="110"/>
      <c r="F200" s="125"/>
      <c r="G200" s="126"/>
      <c r="H200" s="127"/>
    </row>
    <row r="201" spans="1:8" ht="30" customHeight="1" x14ac:dyDescent="0.25">
      <c r="A201" s="90"/>
      <c r="B201" s="77"/>
      <c r="C201" s="132" t="s">
        <v>62</v>
      </c>
      <c r="D201" s="109"/>
      <c r="E201" s="110"/>
      <c r="F201" s="125"/>
      <c r="G201" s="126"/>
      <c r="H201" s="127"/>
    </row>
    <row r="202" spans="1:8" ht="20.100000000000001" customHeight="1" x14ac:dyDescent="0.25">
      <c r="A202" s="90"/>
      <c r="B202" s="90"/>
      <c r="C202" s="132" t="s">
        <v>38</v>
      </c>
      <c r="D202" s="109"/>
      <c r="E202" s="110"/>
      <c r="F202" s="125"/>
      <c r="G202" s="126"/>
      <c r="H202" s="127"/>
    </row>
    <row r="203" spans="1:8" ht="20.100000000000001" customHeight="1" x14ac:dyDescent="0.25">
      <c r="A203" s="90"/>
      <c r="B203" s="90"/>
      <c r="C203" s="133" t="s">
        <v>39</v>
      </c>
      <c r="D203" s="109" t="s">
        <v>19</v>
      </c>
      <c r="E203" s="110">
        <v>89.35</v>
      </c>
      <c r="F203" s="125"/>
      <c r="G203" s="126"/>
      <c r="H203" s="127"/>
    </row>
    <row r="204" spans="1:8" ht="20.100000000000001" customHeight="1" x14ac:dyDescent="0.25">
      <c r="A204" s="90"/>
      <c r="B204" s="90"/>
      <c r="C204" s="133" t="s">
        <v>40</v>
      </c>
      <c r="D204" s="109"/>
      <c r="E204" s="110"/>
      <c r="F204" s="125"/>
      <c r="G204" s="126"/>
      <c r="H204" s="127"/>
    </row>
    <row r="205" spans="1:8" ht="30" customHeight="1" x14ac:dyDescent="0.25">
      <c r="A205" s="90"/>
      <c r="B205" s="77"/>
      <c r="C205" s="133" t="s">
        <v>41</v>
      </c>
      <c r="D205" s="109"/>
      <c r="E205" s="110"/>
      <c r="F205" s="125"/>
      <c r="G205" s="126"/>
      <c r="H205" s="127"/>
    </row>
    <row r="206" spans="1:8" ht="20.100000000000001" customHeight="1" x14ac:dyDescent="0.25">
      <c r="A206" s="90"/>
      <c r="B206" s="90"/>
      <c r="C206" s="132" t="s">
        <v>42</v>
      </c>
      <c r="D206" s="109"/>
      <c r="E206" s="110"/>
      <c r="F206" s="125"/>
      <c r="G206" s="126"/>
      <c r="H206" s="127"/>
    </row>
    <row r="207" spans="1:8" ht="20.100000000000001" customHeight="1" x14ac:dyDescent="0.25">
      <c r="A207" s="90"/>
      <c r="B207" s="111"/>
      <c r="C207" s="133" t="s">
        <v>43</v>
      </c>
      <c r="D207" s="109" t="s">
        <v>19</v>
      </c>
      <c r="E207" s="110">
        <v>109.5</v>
      </c>
      <c r="F207" s="125"/>
      <c r="G207" s="126"/>
      <c r="H207" s="127"/>
    </row>
    <row r="208" spans="1:8" ht="20.100000000000001" customHeight="1" x14ac:dyDescent="0.25">
      <c r="A208" s="90"/>
      <c r="B208" s="111"/>
      <c r="C208" s="133" t="s">
        <v>44</v>
      </c>
      <c r="D208" s="109"/>
      <c r="E208" s="110"/>
      <c r="F208" s="125"/>
      <c r="G208" s="126"/>
      <c r="H208" s="127"/>
    </row>
    <row r="209" spans="1:8" ht="20.100000000000001" customHeight="1" x14ac:dyDescent="0.25">
      <c r="A209" s="90"/>
      <c r="B209" s="90"/>
      <c r="C209" s="132" t="s">
        <v>45</v>
      </c>
      <c r="D209" s="109"/>
      <c r="E209" s="110"/>
      <c r="F209" s="125"/>
      <c r="G209" s="126"/>
      <c r="H209" s="127"/>
    </row>
    <row r="210" spans="1:8" ht="20.100000000000001" customHeight="1" x14ac:dyDescent="0.25">
      <c r="A210" s="90"/>
      <c r="B210" s="90"/>
      <c r="C210" s="133" t="s">
        <v>46</v>
      </c>
      <c r="D210" s="109" t="s">
        <v>19</v>
      </c>
      <c r="E210" s="110">
        <v>3.02</v>
      </c>
      <c r="F210" s="125"/>
      <c r="G210" s="126"/>
      <c r="H210" s="127"/>
    </row>
    <row r="211" spans="1:8" ht="20.100000000000001" customHeight="1" x14ac:dyDescent="0.25">
      <c r="A211" s="90"/>
      <c r="B211" s="90"/>
      <c r="C211" s="133" t="s">
        <v>47</v>
      </c>
      <c r="D211" s="109"/>
      <c r="E211" s="110"/>
      <c r="F211" s="125"/>
      <c r="G211" s="126"/>
      <c r="H211" s="127"/>
    </row>
    <row r="212" spans="1:8" ht="20.100000000000001" customHeight="1" x14ac:dyDescent="0.25">
      <c r="A212" s="90"/>
      <c r="B212" s="90"/>
      <c r="C212" s="133" t="s">
        <v>48</v>
      </c>
      <c r="D212" s="109" t="s">
        <v>19</v>
      </c>
      <c r="E212" s="110">
        <v>8.9499999999999993</v>
      </c>
      <c r="F212" s="125"/>
      <c r="G212" s="126"/>
      <c r="H212" s="127"/>
    </row>
    <row r="213" spans="1:8" ht="20.100000000000001" customHeight="1" x14ac:dyDescent="0.25">
      <c r="A213" s="90"/>
      <c r="B213" s="90"/>
      <c r="C213" s="133" t="s">
        <v>49</v>
      </c>
      <c r="D213" s="109"/>
      <c r="E213" s="110"/>
      <c r="F213" s="125"/>
      <c r="G213" s="126"/>
      <c r="H213" s="127"/>
    </row>
    <row r="214" spans="1:8" ht="20.100000000000001" customHeight="1" x14ac:dyDescent="0.25">
      <c r="A214" s="90"/>
      <c r="B214" s="90"/>
      <c r="C214" s="133" t="s">
        <v>50</v>
      </c>
      <c r="D214" s="109" t="s">
        <v>19</v>
      </c>
      <c r="E214" s="110">
        <v>13.12</v>
      </c>
      <c r="F214" s="125"/>
      <c r="G214" s="126"/>
      <c r="H214" s="127"/>
    </row>
    <row r="215" spans="1:8" ht="20.100000000000001" customHeight="1" x14ac:dyDescent="0.25">
      <c r="A215" s="90"/>
      <c r="B215" s="90"/>
      <c r="C215" s="133" t="s">
        <v>51</v>
      </c>
      <c r="D215" s="109"/>
      <c r="E215" s="110"/>
      <c r="F215" s="125"/>
      <c r="G215" s="126"/>
      <c r="H215" s="127"/>
    </row>
    <row r="216" spans="1:8" ht="20.100000000000001" customHeight="1" x14ac:dyDescent="0.25">
      <c r="A216" s="90"/>
      <c r="B216" s="90"/>
      <c r="C216" s="132" t="s">
        <v>52</v>
      </c>
      <c r="D216" s="109"/>
      <c r="E216" s="110"/>
      <c r="F216" s="125"/>
      <c r="G216" s="126"/>
      <c r="H216" s="127"/>
    </row>
    <row r="217" spans="1:8" ht="20.100000000000001" customHeight="1" x14ac:dyDescent="0.25">
      <c r="A217" s="90"/>
      <c r="B217" s="90"/>
      <c r="C217" s="124" t="s">
        <v>53</v>
      </c>
      <c r="D217" s="109" t="s">
        <v>29</v>
      </c>
      <c r="E217" s="110">
        <v>2885</v>
      </c>
      <c r="F217" s="125"/>
      <c r="G217" s="126"/>
      <c r="H217" s="127"/>
    </row>
    <row r="218" spans="1:8" ht="20.100000000000001" customHeight="1" x14ac:dyDescent="0.25">
      <c r="A218" s="90"/>
      <c r="B218" s="90"/>
      <c r="C218" s="124" t="s">
        <v>49</v>
      </c>
      <c r="D218" s="109"/>
      <c r="E218" s="110"/>
      <c r="F218" s="125"/>
      <c r="G218" s="126"/>
      <c r="H218" s="127"/>
    </row>
    <row r="219" spans="1:8" ht="30" customHeight="1" x14ac:dyDescent="0.25">
      <c r="A219" s="90"/>
      <c r="B219" s="77"/>
      <c r="C219" s="132" t="s">
        <v>831</v>
      </c>
      <c r="D219" s="111"/>
      <c r="E219" s="111"/>
      <c r="F219" s="125"/>
      <c r="G219" s="126"/>
      <c r="H219" s="88"/>
    </row>
    <row r="220" spans="1:8" ht="20.100000000000001" customHeight="1" x14ac:dyDescent="0.25">
      <c r="A220" s="90"/>
      <c r="B220" s="90"/>
      <c r="C220" s="132" t="s">
        <v>38</v>
      </c>
      <c r="D220" s="109"/>
      <c r="E220" s="110"/>
      <c r="F220" s="125"/>
      <c r="G220" s="192"/>
      <c r="H220" s="180"/>
    </row>
    <row r="221" spans="1:8" ht="20.100000000000001" customHeight="1" x14ac:dyDescent="0.25">
      <c r="A221" s="90"/>
      <c r="B221" s="90"/>
      <c r="C221" s="124" t="s">
        <v>39</v>
      </c>
      <c r="D221" s="109" t="s">
        <v>19</v>
      </c>
      <c r="E221" s="110">
        <v>100.7</v>
      </c>
      <c r="F221" s="125"/>
      <c r="G221" s="192"/>
      <c r="H221" s="180"/>
    </row>
    <row r="222" spans="1:8" ht="20.100000000000001" customHeight="1" x14ac:dyDescent="0.25">
      <c r="A222" s="90"/>
      <c r="B222" s="90"/>
      <c r="C222" s="124" t="s">
        <v>40</v>
      </c>
      <c r="D222" s="111"/>
      <c r="E222" s="111"/>
      <c r="F222" s="125"/>
      <c r="G222" s="192"/>
      <c r="H222" s="181"/>
    </row>
    <row r="223" spans="1:8" ht="30" customHeight="1" x14ac:dyDescent="0.25">
      <c r="A223" s="90"/>
      <c r="B223" s="77"/>
      <c r="C223" s="98" t="s">
        <v>41</v>
      </c>
      <c r="D223" s="111"/>
      <c r="E223" s="111"/>
      <c r="F223" s="125"/>
      <c r="G223" s="301"/>
    </row>
    <row r="224" spans="1:8" ht="20.100000000000001" customHeight="1" x14ac:dyDescent="0.25">
      <c r="A224" s="90"/>
      <c r="B224" s="90"/>
      <c r="D224" s="111"/>
      <c r="E224" s="111"/>
      <c r="F224" s="125"/>
      <c r="G224" s="301"/>
    </row>
    <row r="225" spans="1:8" ht="20.100000000000001" customHeight="1" x14ac:dyDescent="0.25">
      <c r="A225" s="90"/>
      <c r="B225" s="90"/>
      <c r="D225" s="111"/>
      <c r="E225" s="111"/>
      <c r="F225" s="125"/>
      <c r="G225" s="198" t="s">
        <v>23</v>
      </c>
      <c r="H225" s="182">
        <f>SUM(H199:H221)</f>
        <v>0</v>
      </c>
    </row>
    <row r="226" spans="1:8" ht="20.100000000000001" customHeight="1" x14ac:dyDescent="0.25">
      <c r="A226" s="90"/>
      <c r="B226" s="111"/>
      <c r="D226" s="111"/>
      <c r="E226" s="111"/>
      <c r="F226" s="125"/>
      <c r="G226" s="112" t="s">
        <v>24</v>
      </c>
      <c r="H226" s="93">
        <f>H225+H197</f>
        <v>0</v>
      </c>
    </row>
    <row r="227" spans="1:8" ht="20.100000000000001" customHeight="1" x14ac:dyDescent="0.25">
      <c r="A227" s="90"/>
      <c r="B227" s="111"/>
      <c r="C227" s="132" t="s">
        <v>42</v>
      </c>
      <c r="D227" s="109"/>
      <c r="E227" s="110"/>
      <c r="F227" s="125"/>
      <c r="G227" s="126"/>
      <c r="H227" s="127"/>
    </row>
    <row r="228" spans="1:8" ht="20.100000000000001" customHeight="1" x14ac:dyDescent="0.25">
      <c r="A228" s="90"/>
      <c r="B228" s="90"/>
      <c r="C228" s="133" t="s">
        <v>43</v>
      </c>
      <c r="D228" s="109" t="s">
        <v>19</v>
      </c>
      <c r="E228" s="110">
        <v>109.5</v>
      </c>
      <c r="F228" s="125"/>
      <c r="G228" s="126"/>
      <c r="H228" s="127"/>
    </row>
    <row r="229" spans="1:8" ht="20.100000000000001" customHeight="1" x14ac:dyDescent="0.25">
      <c r="A229" s="90"/>
      <c r="B229" s="90"/>
      <c r="C229" s="133" t="s">
        <v>44</v>
      </c>
      <c r="D229" s="109"/>
      <c r="E229" s="110"/>
      <c r="F229" s="125"/>
      <c r="G229" s="126"/>
      <c r="H229" s="127"/>
    </row>
    <row r="230" spans="1:8" ht="20.100000000000001" customHeight="1" x14ac:dyDescent="0.25">
      <c r="A230" s="90"/>
      <c r="B230" s="90"/>
      <c r="C230" s="132" t="s">
        <v>45</v>
      </c>
      <c r="D230" s="109"/>
      <c r="E230" s="110"/>
      <c r="F230" s="125"/>
      <c r="G230" s="126"/>
      <c r="H230" s="127"/>
    </row>
    <row r="231" spans="1:8" ht="20.100000000000001" customHeight="1" x14ac:dyDescent="0.25">
      <c r="A231" s="90"/>
      <c r="B231" s="111"/>
      <c r="C231" s="133" t="s">
        <v>46</v>
      </c>
      <c r="D231" s="109" t="s">
        <v>19</v>
      </c>
      <c r="E231" s="110">
        <v>3.02</v>
      </c>
      <c r="F231" s="125"/>
      <c r="G231" s="126"/>
      <c r="H231" s="127"/>
    </row>
    <row r="232" spans="1:8" ht="20.100000000000001" customHeight="1" x14ac:dyDescent="0.25">
      <c r="A232" s="90"/>
      <c r="B232" s="90"/>
      <c r="C232" s="133" t="s">
        <v>47</v>
      </c>
      <c r="D232" s="109"/>
      <c r="E232" s="110"/>
      <c r="F232" s="125"/>
      <c r="G232" s="126"/>
      <c r="H232" s="127"/>
    </row>
    <row r="233" spans="1:8" ht="20.100000000000001" customHeight="1" x14ac:dyDescent="0.25">
      <c r="A233" s="90"/>
      <c r="B233" s="90"/>
      <c r="C233" s="133" t="s">
        <v>48</v>
      </c>
      <c r="D233" s="109" t="s">
        <v>19</v>
      </c>
      <c r="E233" s="110">
        <v>8.9499999999999993</v>
      </c>
      <c r="F233" s="125"/>
      <c r="G233" s="126"/>
      <c r="H233" s="127"/>
    </row>
    <row r="234" spans="1:8" ht="20.100000000000001" customHeight="1" x14ac:dyDescent="0.25">
      <c r="A234" s="90"/>
      <c r="B234" s="90"/>
      <c r="C234" s="133" t="s">
        <v>49</v>
      </c>
      <c r="D234" s="109"/>
      <c r="E234" s="110"/>
      <c r="F234" s="125"/>
      <c r="G234" s="126"/>
      <c r="H234" s="127"/>
    </row>
    <row r="235" spans="1:8" ht="20.100000000000001" customHeight="1" x14ac:dyDescent="0.25">
      <c r="A235" s="90"/>
      <c r="B235" s="90"/>
      <c r="C235" s="133" t="s">
        <v>50</v>
      </c>
      <c r="D235" s="109" t="s">
        <v>19</v>
      </c>
      <c r="E235" s="110">
        <v>13.12</v>
      </c>
      <c r="F235" s="125"/>
      <c r="G235" s="126"/>
      <c r="H235" s="127"/>
    </row>
    <row r="236" spans="1:8" ht="20.100000000000001" customHeight="1" x14ac:dyDescent="0.25">
      <c r="A236" s="90"/>
      <c r="B236" s="90"/>
      <c r="C236" s="133" t="s">
        <v>51</v>
      </c>
      <c r="D236" s="109"/>
      <c r="E236" s="110"/>
      <c r="F236" s="125"/>
      <c r="G236" s="126"/>
      <c r="H236" s="127"/>
    </row>
    <row r="237" spans="1:8" ht="20.100000000000001" customHeight="1" x14ac:dyDescent="0.25">
      <c r="A237" s="90"/>
      <c r="B237" s="90"/>
      <c r="C237" s="132" t="s">
        <v>52</v>
      </c>
      <c r="D237" s="109"/>
      <c r="E237" s="110"/>
      <c r="F237" s="125"/>
      <c r="G237" s="126"/>
      <c r="H237" s="127"/>
    </row>
    <row r="238" spans="1:8" ht="30" customHeight="1" x14ac:dyDescent="0.25">
      <c r="A238" s="90"/>
      <c r="B238" s="77"/>
      <c r="C238" s="133" t="s">
        <v>53</v>
      </c>
      <c r="D238" s="109" t="s">
        <v>29</v>
      </c>
      <c r="E238" s="110">
        <v>2885</v>
      </c>
      <c r="F238" s="125"/>
      <c r="G238" s="126"/>
      <c r="H238" s="127"/>
    </row>
    <row r="239" spans="1:8" ht="20.100000000000001" customHeight="1" x14ac:dyDescent="0.25">
      <c r="A239" s="90"/>
      <c r="B239" s="90"/>
      <c r="C239" s="133" t="s">
        <v>49</v>
      </c>
      <c r="D239" s="109"/>
      <c r="E239" s="110"/>
      <c r="F239" s="125"/>
      <c r="G239" s="126"/>
      <c r="H239" s="127"/>
    </row>
    <row r="240" spans="1:8" ht="20.100000000000001" customHeight="1" x14ac:dyDescent="0.25">
      <c r="A240" s="90"/>
      <c r="B240" s="90"/>
      <c r="C240" s="132" t="s">
        <v>832</v>
      </c>
      <c r="D240" s="109"/>
      <c r="E240" s="110"/>
      <c r="F240" s="125"/>
      <c r="G240" s="126"/>
      <c r="H240" s="127"/>
    </row>
    <row r="241" spans="1:8" ht="20.100000000000001" customHeight="1" x14ac:dyDescent="0.25">
      <c r="A241" s="90"/>
      <c r="B241" s="90"/>
      <c r="C241" s="132" t="s">
        <v>38</v>
      </c>
      <c r="D241" s="109"/>
      <c r="E241" s="110"/>
      <c r="F241" s="125"/>
      <c r="G241" s="126"/>
      <c r="H241" s="127"/>
    </row>
    <row r="242" spans="1:8" ht="30" customHeight="1" x14ac:dyDescent="0.25">
      <c r="A242" s="90"/>
      <c r="B242" s="77"/>
      <c r="C242" s="133" t="s">
        <v>39</v>
      </c>
      <c r="D242" s="109" t="s">
        <v>19</v>
      </c>
      <c r="E242" s="110">
        <v>72</v>
      </c>
      <c r="F242" s="125"/>
      <c r="G242" s="126"/>
      <c r="H242" s="127"/>
    </row>
    <row r="243" spans="1:8" ht="20.100000000000001" customHeight="1" x14ac:dyDescent="0.25">
      <c r="A243" s="90"/>
      <c r="B243" s="90"/>
      <c r="C243" s="133" t="s">
        <v>40</v>
      </c>
      <c r="D243" s="109"/>
      <c r="E243" s="110"/>
      <c r="F243" s="125"/>
      <c r="G243" s="126"/>
      <c r="H243" s="127"/>
    </row>
    <row r="244" spans="1:8" ht="20.100000000000001" customHeight="1" x14ac:dyDescent="0.25">
      <c r="A244" s="90"/>
      <c r="B244" s="90"/>
      <c r="C244" s="133" t="s">
        <v>41</v>
      </c>
      <c r="D244" s="109"/>
      <c r="E244" s="110"/>
      <c r="F244" s="125"/>
      <c r="G244" s="126"/>
      <c r="H244" s="127"/>
    </row>
    <row r="245" spans="1:8" ht="20.100000000000001" customHeight="1" x14ac:dyDescent="0.25">
      <c r="A245" s="90"/>
      <c r="B245" s="90"/>
      <c r="C245" s="132" t="s">
        <v>42</v>
      </c>
      <c r="D245" s="109"/>
      <c r="E245" s="110"/>
      <c r="F245" s="125"/>
      <c r="G245" s="126"/>
      <c r="H245" s="127"/>
    </row>
    <row r="246" spans="1:8" ht="20.100000000000001" customHeight="1" x14ac:dyDescent="0.25">
      <c r="A246" s="90"/>
      <c r="B246" s="90"/>
      <c r="C246" s="133" t="s">
        <v>43</v>
      </c>
      <c r="D246" s="109" t="s">
        <v>19</v>
      </c>
      <c r="E246" s="110">
        <v>109.5</v>
      </c>
      <c r="F246" s="125"/>
      <c r="G246" s="126"/>
      <c r="H246" s="127"/>
    </row>
    <row r="247" spans="1:8" ht="20.100000000000001" customHeight="1" x14ac:dyDescent="0.25">
      <c r="A247" s="90"/>
      <c r="B247" s="90"/>
      <c r="C247" s="133" t="s">
        <v>44</v>
      </c>
      <c r="D247" s="109"/>
      <c r="E247" s="110"/>
      <c r="F247" s="125"/>
      <c r="G247" s="126"/>
      <c r="H247" s="127"/>
    </row>
    <row r="248" spans="1:8" ht="20.100000000000001" customHeight="1" x14ac:dyDescent="0.25">
      <c r="A248" s="90"/>
      <c r="B248" s="90"/>
      <c r="C248" s="132" t="s">
        <v>45</v>
      </c>
      <c r="D248" s="109"/>
      <c r="E248" s="110"/>
      <c r="F248" s="125"/>
      <c r="G248" s="126"/>
      <c r="H248" s="127"/>
    </row>
    <row r="249" spans="1:8" ht="20.100000000000001" customHeight="1" x14ac:dyDescent="0.25">
      <c r="A249" s="90"/>
      <c r="B249" s="90"/>
      <c r="C249" s="133" t="s">
        <v>46</v>
      </c>
      <c r="D249" s="109" t="s">
        <v>19</v>
      </c>
      <c r="E249" s="110">
        <v>3.02</v>
      </c>
      <c r="F249" s="125"/>
      <c r="G249" s="126"/>
      <c r="H249" s="127"/>
    </row>
    <row r="250" spans="1:8" ht="20.100000000000001" customHeight="1" x14ac:dyDescent="0.25">
      <c r="A250" s="90"/>
      <c r="B250" s="90"/>
      <c r="C250" s="133" t="s">
        <v>47</v>
      </c>
      <c r="D250" s="109"/>
      <c r="E250" s="110"/>
      <c r="F250" s="125"/>
      <c r="G250" s="126"/>
      <c r="H250" s="127"/>
    </row>
    <row r="251" spans="1:8" ht="20.100000000000001" customHeight="1" x14ac:dyDescent="0.25">
      <c r="A251" s="90"/>
      <c r="B251" s="90"/>
      <c r="C251" s="133" t="s">
        <v>48</v>
      </c>
      <c r="D251" s="109" t="s">
        <v>19</v>
      </c>
      <c r="E251" s="110">
        <v>8.9499999999999993</v>
      </c>
      <c r="F251" s="125"/>
      <c r="G251" s="126"/>
      <c r="H251" s="127"/>
    </row>
    <row r="252" spans="1:8" ht="20.100000000000001" customHeight="1" x14ac:dyDescent="0.25">
      <c r="A252" s="90"/>
      <c r="B252" s="90"/>
      <c r="C252" s="133" t="s">
        <v>49</v>
      </c>
      <c r="D252" s="109"/>
      <c r="E252" s="110"/>
      <c r="F252" s="125"/>
      <c r="G252" s="126"/>
      <c r="H252" s="127"/>
    </row>
    <row r="253" spans="1:8" ht="20.100000000000001" customHeight="1" x14ac:dyDescent="0.25">
      <c r="A253" s="90"/>
      <c r="B253" s="90"/>
      <c r="C253" s="133" t="s">
        <v>50</v>
      </c>
      <c r="D253" s="109" t="s">
        <v>19</v>
      </c>
      <c r="E253" s="110">
        <v>13.12</v>
      </c>
      <c r="F253" s="125"/>
      <c r="G253" s="126"/>
      <c r="H253" s="127"/>
    </row>
    <row r="254" spans="1:8" ht="20.100000000000001" customHeight="1" x14ac:dyDescent="0.25">
      <c r="A254" s="90"/>
      <c r="B254" s="90"/>
      <c r="C254" s="133" t="s">
        <v>51</v>
      </c>
      <c r="D254" s="109"/>
      <c r="E254" s="110"/>
      <c r="F254" s="125"/>
      <c r="G254" s="126"/>
      <c r="H254" s="127"/>
    </row>
    <row r="255" spans="1:8" ht="20.100000000000001" customHeight="1" x14ac:dyDescent="0.25">
      <c r="A255" s="90"/>
      <c r="B255" s="90"/>
      <c r="D255" s="109"/>
      <c r="E255" s="110"/>
      <c r="F255" s="125"/>
      <c r="G255" s="112" t="s">
        <v>23</v>
      </c>
      <c r="H255" s="93">
        <f>SUM(H227:H253)</f>
        <v>0</v>
      </c>
    </row>
    <row r="256" spans="1:8" ht="20.100000000000001" customHeight="1" x14ac:dyDescent="0.25">
      <c r="A256" s="90"/>
      <c r="B256" s="90"/>
      <c r="D256" s="109"/>
      <c r="E256" s="110"/>
      <c r="F256" s="125"/>
      <c r="G256" s="112" t="s">
        <v>24</v>
      </c>
      <c r="H256" s="93">
        <f>H255+H226</f>
        <v>0</v>
      </c>
    </row>
    <row r="257" spans="1:8" ht="30" customHeight="1" x14ac:dyDescent="0.25">
      <c r="A257" s="90"/>
      <c r="B257" s="77"/>
      <c r="C257" s="132" t="s">
        <v>52</v>
      </c>
      <c r="D257" s="109"/>
      <c r="E257" s="110"/>
      <c r="F257" s="125"/>
      <c r="G257" s="126"/>
      <c r="H257" s="127"/>
    </row>
    <row r="258" spans="1:8" ht="20.100000000000001" customHeight="1" x14ac:dyDescent="0.25">
      <c r="A258" s="90"/>
      <c r="B258" s="90"/>
      <c r="C258" s="124" t="s">
        <v>53</v>
      </c>
      <c r="D258" s="109" t="s">
        <v>29</v>
      </c>
      <c r="E258" s="110">
        <v>2885</v>
      </c>
      <c r="F258" s="125"/>
      <c r="G258" s="126"/>
      <c r="H258" s="127"/>
    </row>
    <row r="259" spans="1:8" ht="20.100000000000001" customHeight="1" x14ac:dyDescent="0.25">
      <c r="A259" s="90"/>
      <c r="B259" s="90"/>
      <c r="C259" s="121" t="s">
        <v>49</v>
      </c>
      <c r="D259" s="109"/>
      <c r="E259" s="110"/>
      <c r="F259" s="125"/>
      <c r="G259" s="126"/>
      <c r="H259" s="127"/>
    </row>
    <row r="260" spans="1:8" ht="20.100000000000001" customHeight="1" x14ac:dyDescent="0.25">
      <c r="A260" s="90"/>
      <c r="B260" s="90"/>
      <c r="C260" s="132" t="s">
        <v>833</v>
      </c>
      <c r="D260" s="109"/>
      <c r="E260" s="110"/>
      <c r="F260" s="125"/>
      <c r="G260" s="126"/>
      <c r="H260" s="127"/>
    </row>
    <row r="261" spans="1:8" ht="20.100000000000001" customHeight="1" x14ac:dyDescent="0.25">
      <c r="A261" s="90"/>
      <c r="B261" s="111"/>
      <c r="C261" s="132" t="s">
        <v>38</v>
      </c>
      <c r="D261" s="109"/>
      <c r="E261" s="110"/>
      <c r="F261" s="125"/>
      <c r="G261" s="126"/>
      <c r="H261" s="127"/>
    </row>
    <row r="262" spans="1:8" s="146" customFormat="1" ht="20.100000000000001" customHeight="1" x14ac:dyDescent="0.25">
      <c r="A262" s="90"/>
      <c r="B262" s="175"/>
      <c r="C262" s="124" t="s">
        <v>39</v>
      </c>
      <c r="D262" s="109" t="s">
        <v>19</v>
      </c>
      <c r="E262" s="110">
        <v>82.9</v>
      </c>
      <c r="F262" s="125"/>
      <c r="G262" s="126"/>
      <c r="H262" s="127"/>
    </row>
    <row r="263" spans="1:8" ht="20.100000000000001" customHeight="1" x14ac:dyDescent="0.25">
      <c r="A263" s="90"/>
      <c r="B263" s="90"/>
      <c r="C263" s="124" t="s">
        <v>40</v>
      </c>
      <c r="D263" s="109"/>
      <c r="E263" s="110"/>
      <c r="F263" s="125"/>
      <c r="G263" s="126"/>
      <c r="H263" s="127"/>
    </row>
    <row r="264" spans="1:8" ht="30" customHeight="1" x14ac:dyDescent="0.25">
      <c r="A264" s="90"/>
      <c r="B264" s="77"/>
      <c r="C264" s="124" t="s">
        <v>41</v>
      </c>
      <c r="D264" s="109"/>
      <c r="E264" s="110"/>
      <c r="F264" s="125"/>
      <c r="G264" s="126"/>
      <c r="H264" s="127"/>
    </row>
    <row r="265" spans="1:8" ht="20.100000000000001" customHeight="1" x14ac:dyDescent="0.25">
      <c r="A265" s="90"/>
      <c r="B265" s="90"/>
      <c r="C265" s="132" t="s">
        <v>42</v>
      </c>
      <c r="D265" s="109"/>
      <c r="E265" s="110"/>
      <c r="F265" s="125"/>
      <c r="G265" s="126"/>
      <c r="H265" s="127"/>
    </row>
    <row r="266" spans="1:8" ht="20.100000000000001" customHeight="1" x14ac:dyDescent="0.25">
      <c r="A266" s="90"/>
      <c r="B266" s="90"/>
      <c r="C266" s="133" t="s">
        <v>43</v>
      </c>
      <c r="D266" s="109" t="s">
        <v>19</v>
      </c>
      <c r="E266" s="110">
        <v>109.5</v>
      </c>
      <c r="F266" s="125"/>
      <c r="G266" s="126"/>
      <c r="H266" s="127"/>
    </row>
    <row r="267" spans="1:8" ht="20.100000000000001" customHeight="1" x14ac:dyDescent="0.25">
      <c r="A267" s="90"/>
      <c r="B267" s="90"/>
      <c r="C267" s="133" t="s">
        <v>44</v>
      </c>
      <c r="D267" s="109"/>
      <c r="E267" s="110"/>
      <c r="F267" s="125"/>
      <c r="G267" s="126"/>
      <c r="H267" s="127"/>
    </row>
    <row r="268" spans="1:8" ht="20.100000000000001" customHeight="1" x14ac:dyDescent="0.25">
      <c r="A268" s="90"/>
      <c r="B268" s="90"/>
      <c r="C268" s="132" t="s">
        <v>45</v>
      </c>
      <c r="D268" s="109"/>
      <c r="E268" s="110"/>
      <c r="F268" s="125"/>
      <c r="G268" s="126"/>
      <c r="H268" s="127"/>
    </row>
    <row r="269" spans="1:8" ht="20.100000000000001" customHeight="1" x14ac:dyDescent="0.25">
      <c r="A269" s="90"/>
      <c r="B269" s="90"/>
      <c r="C269" s="133" t="s">
        <v>46</v>
      </c>
      <c r="D269" s="109" t="s">
        <v>19</v>
      </c>
      <c r="E269" s="110">
        <v>3.02</v>
      </c>
      <c r="F269" s="125"/>
      <c r="G269" s="126"/>
      <c r="H269" s="127"/>
    </row>
    <row r="270" spans="1:8" ht="20.100000000000001" customHeight="1" x14ac:dyDescent="0.25">
      <c r="A270" s="90"/>
      <c r="B270" s="90"/>
      <c r="C270" s="133" t="s">
        <v>47</v>
      </c>
      <c r="D270" s="109"/>
      <c r="E270" s="110"/>
      <c r="F270" s="125"/>
      <c r="G270" s="126"/>
      <c r="H270" s="127"/>
    </row>
    <row r="271" spans="1:8" ht="20.100000000000001" customHeight="1" x14ac:dyDescent="0.25">
      <c r="A271" s="90"/>
      <c r="B271" s="90"/>
      <c r="C271" s="133" t="s">
        <v>48</v>
      </c>
      <c r="D271" s="109" t="s">
        <v>19</v>
      </c>
      <c r="E271" s="110">
        <v>8.9499999999999993</v>
      </c>
      <c r="F271" s="125"/>
      <c r="G271" s="126"/>
      <c r="H271" s="127"/>
    </row>
    <row r="272" spans="1:8" ht="20.100000000000001" customHeight="1" x14ac:dyDescent="0.25">
      <c r="A272" s="90"/>
      <c r="B272" s="90"/>
      <c r="C272" s="133" t="s">
        <v>49</v>
      </c>
      <c r="D272" s="109"/>
      <c r="E272" s="110"/>
      <c r="F272" s="125"/>
      <c r="G272" s="126"/>
      <c r="H272" s="127"/>
    </row>
    <row r="273" spans="1:8" ht="20.100000000000001" customHeight="1" x14ac:dyDescent="0.25">
      <c r="A273" s="90"/>
      <c r="B273" s="77"/>
      <c r="C273" s="133" t="s">
        <v>50</v>
      </c>
      <c r="D273" s="109" t="s">
        <v>19</v>
      </c>
      <c r="E273" s="110">
        <v>13.12</v>
      </c>
      <c r="F273" s="125"/>
      <c r="G273" s="126"/>
      <c r="H273" s="127"/>
    </row>
    <row r="274" spans="1:8" ht="20.100000000000001" customHeight="1" x14ac:dyDescent="0.25">
      <c r="A274" s="90"/>
      <c r="B274" s="90"/>
      <c r="C274" s="133" t="s">
        <v>51</v>
      </c>
      <c r="D274" s="109"/>
      <c r="E274" s="110"/>
      <c r="F274" s="125"/>
      <c r="G274" s="126"/>
      <c r="H274" s="127"/>
    </row>
    <row r="275" spans="1:8" ht="20.100000000000001" customHeight="1" x14ac:dyDescent="0.25">
      <c r="A275" s="90"/>
      <c r="B275" s="90"/>
      <c r="C275" s="132" t="s">
        <v>52</v>
      </c>
      <c r="D275" s="109"/>
      <c r="E275" s="110"/>
      <c r="F275" s="125"/>
      <c r="G275" s="126"/>
      <c r="H275" s="127"/>
    </row>
    <row r="276" spans="1:8" ht="20.100000000000001" customHeight="1" x14ac:dyDescent="0.25">
      <c r="A276" s="90"/>
      <c r="B276" s="90"/>
      <c r="C276" s="133" t="s">
        <v>53</v>
      </c>
      <c r="D276" s="109" t="s">
        <v>29</v>
      </c>
      <c r="E276" s="110">
        <v>2885</v>
      </c>
      <c r="F276" s="125"/>
      <c r="G276" s="126"/>
      <c r="H276" s="127"/>
    </row>
    <row r="277" spans="1:8" ht="20.100000000000001" customHeight="1" x14ac:dyDescent="0.25">
      <c r="A277" s="90"/>
      <c r="B277" s="90"/>
      <c r="C277" s="133" t="s">
        <v>49</v>
      </c>
      <c r="D277" s="109"/>
      <c r="E277" s="110"/>
      <c r="F277" s="125"/>
      <c r="G277" s="126"/>
      <c r="H277" s="127"/>
    </row>
    <row r="278" spans="1:8" ht="30" customHeight="1" x14ac:dyDescent="0.25">
      <c r="A278" s="90"/>
      <c r="B278" s="77"/>
      <c r="C278" s="132" t="s">
        <v>834</v>
      </c>
      <c r="D278" s="109"/>
      <c r="E278" s="110"/>
      <c r="F278" s="125"/>
      <c r="G278" s="126"/>
      <c r="H278" s="127"/>
    </row>
    <row r="279" spans="1:8" ht="20.100000000000001" customHeight="1" x14ac:dyDescent="0.25">
      <c r="A279" s="90"/>
      <c r="B279" s="90"/>
      <c r="C279" s="132" t="s">
        <v>835</v>
      </c>
      <c r="D279" s="109"/>
      <c r="E279" s="110"/>
      <c r="F279" s="125"/>
      <c r="G279" s="126"/>
      <c r="H279" s="127"/>
    </row>
    <row r="280" spans="1:8" ht="20.100000000000001" customHeight="1" x14ac:dyDescent="0.25">
      <c r="A280" s="90"/>
      <c r="B280" s="90"/>
      <c r="C280" s="132" t="s">
        <v>38</v>
      </c>
      <c r="D280" s="109"/>
      <c r="E280" s="110"/>
      <c r="F280" s="125"/>
      <c r="G280" s="126"/>
      <c r="H280" s="127"/>
    </row>
    <row r="281" spans="1:8" ht="20.100000000000001" customHeight="1" x14ac:dyDescent="0.25">
      <c r="A281" s="90"/>
      <c r="B281" s="90"/>
      <c r="C281" s="133" t="s">
        <v>39</v>
      </c>
      <c r="D281" s="109" t="s">
        <v>19</v>
      </c>
      <c r="E281" s="110">
        <v>77.16</v>
      </c>
      <c r="F281" s="125"/>
      <c r="G281" s="126"/>
      <c r="H281" s="127"/>
    </row>
    <row r="282" spans="1:8" ht="20.100000000000001" customHeight="1" x14ac:dyDescent="0.25">
      <c r="A282" s="90"/>
      <c r="B282" s="90"/>
      <c r="C282" s="133" t="s">
        <v>40</v>
      </c>
      <c r="D282" s="109"/>
      <c r="E282" s="110"/>
      <c r="F282" s="125"/>
      <c r="G282" s="126"/>
      <c r="H282" s="127"/>
    </row>
    <row r="283" spans="1:8" ht="30" customHeight="1" x14ac:dyDescent="0.25">
      <c r="A283" s="90"/>
      <c r="B283" s="77"/>
      <c r="C283" s="133" t="s">
        <v>41</v>
      </c>
      <c r="D283" s="109"/>
      <c r="E283" s="110"/>
      <c r="F283" s="125"/>
      <c r="G283" s="126"/>
      <c r="H283" s="127"/>
    </row>
    <row r="284" spans="1:8" ht="20.100000000000001" customHeight="1" x14ac:dyDescent="0.25">
      <c r="A284" s="90"/>
      <c r="B284" s="90"/>
      <c r="D284" s="109"/>
      <c r="E284" s="110"/>
      <c r="F284" s="125"/>
      <c r="G284" s="112" t="s">
        <v>23</v>
      </c>
      <c r="H284" s="93">
        <f>SUM(H258:H282)</f>
        <v>0</v>
      </c>
    </row>
    <row r="285" spans="1:8" ht="20.100000000000001" customHeight="1" x14ac:dyDescent="0.25">
      <c r="A285" s="90"/>
      <c r="B285" s="90"/>
      <c r="D285" s="109"/>
      <c r="E285" s="110"/>
      <c r="F285" s="125"/>
      <c r="G285" s="112" t="s">
        <v>24</v>
      </c>
      <c r="H285" s="93">
        <f>H284+H256</f>
        <v>0</v>
      </c>
    </row>
    <row r="286" spans="1:8" ht="20.100000000000001" customHeight="1" x14ac:dyDescent="0.25">
      <c r="A286" s="90"/>
      <c r="B286" s="90"/>
      <c r="C286" s="132" t="s">
        <v>42</v>
      </c>
      <c r="D286" s="109"/>
      <c r="E286" s="110"/>
      <c r="F286" s="125"/>
      <c r="G286" s="126"/>
      <c r="H286" s="127"/>
    </row>
    <row r="287" spans="1:8" ht="20.100000000000001" customHeight="1" x14ac:dyDescent="0.25">
      <c r="A287" s="90"/>
      <c r="B287" s="90"/>
      <c r="C287" s="133" t="s">
        <v>43</v>
      </c>
      <c r="D287" s="109" t="s">
        <v>19</v>
      </c>
      <c r="E287" s="110">
        <v>40</v>
      </c>
      <c r="F287" s="125"/>
      <c r="G287" s="126"/>
      <c r="H287" s="127"/>
    </row>
    <row r="288" spans="1:8" ht="20.100000000000001" customHeight="1" x14ac:dyDescent="0.25">
      <c r="A288" s="90"/>
      <c r="B288" s="90"/>
      <c r="C288" s="133" t="s">
        <v>44</v>
      </c>
      <c r="D288" s="109"/>
      <c r="E288" s="110"/>
      <c r="F288" s="125"/>
      <c r="G288" s="126"/>
      <c r="H288" s="127"/>
    </row>
    <row r="289" spans="1:8" ht="20.100000000000001" customHeight="1" x14ac:dyDescent="0.25">
      <c r="A289" s="90"/>
      <c r="B289" s="90"/>
      <c r="C289" s="132" t="s">
        <v>45</v>
      </c>
      <c r="D289" s="109"/>
      <c r="E289" s="110"/>
      <c r="F289" s="125"/>
      <c r="G289" s="126"/>
      <c r="H289" s="127"/>
    </row>
    <row r="290" spans="1:8" ht="20.100000000000001" customHeight="1" x14ac:dyDescent="0.25">
      <c r="A290" s="90"/>
      <c r="B290" s="90"/>
      <c r="C290" s="133" t="s">
        <v>46</v>
      </c>
      <c r="D290" s="109" t="s">
        <v>19</v>
      </c>
      <c r="E290" s="110">
        <v>5.92</v>
      </c>
      <c r="F290" s="125"/>
      <c r="G290" s="126"/>
      <c r="H290" s="127"/>
    </row>
    <row r="291" spans="1:8" ht="20.100000000000001" customHeight="1" x14ac:dyDescent="0.25">
      <c r="A291" s="90"/>
      <c r="B291" s="90"/>
      <c r="C291" s="124" t="s">
        <v>47</v>
      </c>
      <c r="D291" s="109"/>
      <c r="E291" s="110"/>
      <c r="F291" s="125"/>
      <c r="G291" s="126"/>
      <c r="H291" s="127"/>
    </row>
    <row r="292" spans="1:8" ht="20.100000000000001" customHeight="1" x14ac:dyDescent="0.25">
      <c r="A292" s="90"/>
      <c r="B292" s="90"/>
      <c r="C292" s="133" t="s">
        <v>836</v>
      </c>
      <c r="D292" s="109" t="s">
        <v>19</v>
      </c>
      <c r="E292" s="110">
        <v>56.37</v>
      </c>
      <c r="F292" s="125"/>
      <c r="G292" s="126"/>
      <c r="H292" s="127"/>
    </row>
    <row r="293" spans="1:8" ht="20.100000000000001" customHeight="1" x14ac:dyDescent="0.25">
      <c r="A293" s="90"/>
      <c r="B293" s="90"/>
      <c r="C293" s="133" t="s">
        <v>218</v>
      </c>
      <c r="D293" s="109"/>
      <c r="E293" s="110"/>
      <c r="F293" s="125"/>
      <c r="G293" s="126"/>
      <c r="H293" s="127"/>
    </row>
    <row r="294" spans="1:8" ht="20.100000000000001" customHeight="1" x14ac:dyDescent="0.25">
      <c r="A294" s="90"/>
      <c r="B294" s="111"/>
      <c r="C294" s="133" t="s">
        <v>837</v>
      </c>
      <c r="D294" s="109" t="s">
        <v>19</v>
      </c>
      <c r="E294" s="110">
        <v>20.9</v>
      </c>
      <c r="F294" s="125"/>
      <c r="G294" s="126"/>
      <c r="H294" s="127"/>
    </row>
    <row r="295" spans="1:8" s="146" customFormat="1" ht="20.100000000000001" customHeight="1" x14ac:dyDescent="0.25">
      <c r="A295" s="90"/>
      <c r="B295" s="175"/>
      <c r="C295" s="133" t="s">
        <v>218</v>
      </c>
      <c r="D295" s="109"/>
      <c r="E295" s="110"/>
      <c r="F295" s="125"/>
      <c r="G295" s="126"/>
      <c r="H295" s="127"/>
    </row>
    <row r="296" spans="1:8" ht="20.100000000000001" customHeight="1" x14ac:dyDescent="0.25">
      <c r="A296" s="90"/>
      <c r="B296" s="90"/>
      <c r="C296" s="132" t="s">
        <v>52</v>
      </c>
      <c r="D296" s="109"/>
      <c r="E296" s="110"/>
      <c r="F296" s="125"/>
      <c r="G296" s="126"/>
      <c r="H296" s="127"/>
    </row>
    <row r="297" spans="1:8" ht="20.100000000000001" customHeight="1" x14ac:dyDescent="0.25">
      <c r="A297" s="90"/>
      <c r="B297" s="90"/>
      <c r="C297" s="133" t="s">
        <v>53</v>
      </c>
      <c r="D297" s="109" t="s">
        <v>29</v>
      </c>
      <c r="E297" s="110">
        <v>2968</v>
      </c>
      <c r="F297" s="125"/>
      <c r="G297" s="126"/>
      <c r="H297" s="127"/>
    </row>
    <row r="298" spans="1:8" ht="20.100000000000001" customHeight="1" x14ac:dyDescent="0.25">
      <c r="A298" s="90"/>
      <c r="B298" s="90"/>
      <c r="C298" s="133" t="s">
        <v>49</v>
      </c>
      <c r="D298" s="109"/>
      <c r="E298" s="110"/>
      <c r="F298" s="125"/>
      <c r="G298" s="126"/>
      <c r="H298" s="127"/>
    </row>
    <row r="299" spans="1:8" ht="20.100000000000001" customHeight="1" x14ac:dyDescent="0.25">
      <c r="A299" s="90"/>
      <c r="B299" s="90"/>
      <c r="C299" s="132" t="s">
        <v>838</v>
      </c>
      <c r="D299" s="109"/>
      <c r="E299" s="110"/>
      <c r="F299" s="125"/>
      <c r="G299" s="126"/>
      <c r="H299" s="127"/>
    </row>
    <row r="300" spans="1:8" ht="30" customHeight="1" x14ac:dyDescent="0.25">
      <c r="A300" s="90"/>
      <c r="B300" s="77"/>
      <c r="C300" s="132" t="s">
        <v>38</v>
      </c>
      <c r="D300" s="109"/>
      <c r="E300" s="110"/>
      <c r="F300" s="125"/>
      <c r="G300" s="126"/>
      <c r="H300" s="127"/>
    </row>
    <row r="301" spans="1:8" ht="20.100000000000001" customHeight="1" x14ac:dyDescent="0.25">
      <c r="A301" s="90"/>
      <c r="B301" s="90"/>
      <c r="C301" s="133" t="s">
        <v>39</v>
      </c>
      <c r="D301" s="109" t="s">
        <v>19</v>
      </c>
      <c r="E301" s="110">
        <v>59.54</v>
      </c>
      <c r="F301" s="125"/>
      <c r="G301" s="126"/>
      <c r="H301" s="127"/>
    </row>
    <row r="302" spans="1:8" ht="20.100000000000001" customHeight="1" x14ac:dyDescent="0.25">
      <c r="A302" s="90"/>
      <c r="B302" s="90"/>
      <c r="C302" s="133" t="s">
        <v>40</v>
      </c>
      <c r="D302" s="109"/>
      <c r="E302" s="110"/>
      <c r="F302" s="125"/>
      <c r="G302" s="126"/>
      <c r="H302" s="127"/>
    </row>
    <row r="303" spans="1:8" ht="20.100000000000001" customHeight="1" x14ac:dyDescent="0.25">
      <c r="A303" s="90"/>
      <c r="B303" s="90"/>
      <c r="C303" s="133" t="s">
        <v>41</v>
      </c>
      <c r="D303" s="109"/>
      <c r="E303" s="110"/>
      <c r="F303" s="125"/>
      <c r="G303" s="126"/>
      <c r="H303" s="127"/>
    </row>
    <row r="304" spans="1:8" ht="30" customHeight="1" x14ac:dyDescent="0.25">
      <c r="A304" s="90"/>
      <c r="B304" s="77"/>
      <c r="C304" s="132" t="s">
        <v>839</v>
      </c>
      <c r="D304" s="109"/>
      <c r="E304" s="110"/>
      <c r="F304" s="125"/>
      <c r="G304" s="126"/>
      <c r="H304" s="127"/>
    </row>
    <row r="305" spans="1:8" ht="20.100000000000001" customHeight="1" x14ac:dyDescent="0.25">
      <c r="A305" s="90"/>
      <c r="B305" s="90"/>
      <c r="C305" s="133" t="s">
        <v>43</v>
      </c>
      <c r="D305" s="109" t="s">
        <v>19</v>
      </c>
      <c r="E305" s="110">
        <v>40</v>
      </c>
      <c r="F305" s="125"/>
      <c r="G305" s="126"/>
      <c r="H305" s="127"/>
    </row>
    <row r="306" spans="1:8" ht="20.100000000000001" customHeight="1" x14ac:dyDescent="0.25">
      <c r="A306" s="90"/>
      <c r="B306" s="90"/>
      <c r="C306" s="133" t="s">
        <v>44</v>
      </c>
      <c r="D306" s="109"/>
      <c r="E306" s="110"/>
      <c r="F306" s="125"/>
      <c r="G306" s="126"/>
      <c r="H306" s="127"/>
    </row>
    <row r="307" spans="1:8" ht="20.100000000000001" customHeight="1" x14ac:dyDescent="0.25">
      <c r="A307" s="90"/>
      <c r="B307" s="90"/>
      <c r="C307" s="132" t="s">
        <v>45</v>
      </c>
      <c r="D307" s="109"/>
      <c r="E307" s="110"/>
      <c r="F307" s="125"/>
      <c r="G307" s="126"/>
      <c r="H307" s="127"/>
    </row>
    <row r="308" spans="1:8" ht="20.100000000000001" customHeight="1" x14ac:dyDescent="0.25">
      <c r="A308" s="90"/>
      <c r="B308" s="90"/>
      <c r="C308" s="133" t="s">
        <v>46</v>
      </c>
      <c r="D308" s="109" t="s">
        <v>19</v>
      </c>
      <c r="E308" s="110">
        <v>5.79</v>
      </c>
      <c r="F308" s="125"/>
      <c r="G308" s="126"/>
      <c r="H308" s="127"/>
    </row>
    <row r="309" spans="1:8" ht="20.100000000000001" customHeight="1" x14ac:dyDescent="0.25">
      <c r="A309" s="90"/>
      <c r="B309" s="90"/>
      <c r="C309" s="133" t="s">
        <v>47</v>
      </c>
      <c r="D309" s="109"/>
      <c r="E309" s="110"/>
      <c r="F309" s="125"/>
      <c r="G309" s="126"/>
      <c r="H309" s="127"/>
    </row>
    <row r="310" spans="1:8" ht="20.100000000000001" customHeight="1" x14ac:dyDescent="0.25">
      <c r="A310" s="90"/>
      <c r="B310" s="90"/>
      <c r="C310" s="133" t="s">
        <v>836</v>
      </c>
      <c r="D310" s="109" t="s">
        <v>19</v>
      </c>
      <c r="E310" s="110">
        <v>39.049999999999997</v>
      </c>
      <c r="F310" s="125"/>
      <c r="G310" s="192"/>
      <c r="H310" s="180"/>
    </row>
    <row r="311" spans="1:8" ht="20.100000000000001" customHeight="1" x14ac:dyDescent="0.25">
      <c r="A311" s="90"/>
      <c r="B311" s="90"/>
      <c r="C311" s="133" t="s">
        <v>218</v>
      </c>
      <c r="D311" s="109"/>
      <c r="E311" s="110"/>
      <c r="F311" s="125"/>
      <c r="G311" s="192"/>
      <c r="H311" s="180"/>
    </row>
    <row r="312" spans="1:8" ht="20.100000000000001" customHeight="1" x14ac:dyDescent="0.25">
      <c r="A312" s="90"/>
      <c r="B312" s="90"/>
      <c r="D312" s="109"/>
      <c r="E312" s="110"/>
      <c r="F312" s="125"/>
      <c r="G312" s="301"/>
    </row>
    <row r="313" spans="1:8" ht="20.100000000000001" customHeight="1" x14ac:dyDescent="0.25">
      <c r="A313" s="90"/>
      <c r="B313" s="90"/>
      <c r="D313" s="109"/>
      <c r="E313" s="110"/>
      <c r="F313" s="125"/>
      <c r="G313" s="198" t="s">
        <v>23</v>
      </c>
      <c r="H313" s="182">
        <f>SUM(H287:H310)</f>
        <v>0</v>
      </c>
    </row>
    <row r="314" spans="1:8" ht="20.100000000000001" customHeight="1" x14ac:dyDescent="0.25">
      <c r="A314" s="90"/>
      <c r="B314" s="90"/>
      <c r="D314" s="109"/>
      <c r="E314" s="110"/>
      <c r="F314" s="125"/>
      <c r="G314" s="112" t="s">
        <v>24</v>
      </c>
      <c r="H314" s="93">
        <f>H313+H285</f>
        <v>0</v>
      </c>
    </row>
    <row r="315" spans="1:8" ht="20.100000000000001" customHeight="1" x14ac:dyDescent="0.25">
      <c r="A315" s="90"/>
      <c r="B315" s="90"/>
      <c r="C315" s="133" t="s">
        <v>837</v>
      </c>
      <c r="D315" s="109" t="s">
        <v>19</v>
      </c>
      <c r="E315" s="110">
        <v>19.350000000000001</v>
      </c>
      <c r="F315" s="125"/>
      <c r="G315" s="126"/>
      <c r="H315" s="127"/>
    </row>
    <row r="316" spans="1:8" ht="20.100000000000001" customHeight="1" x14ac:dyDescent="0.25">
      <c r="A316" s="90"/>
      <c r="B316" s="90"/>
      <c r="C316" s="133" t="s">
        <v>218</v>
      </c>
      <c r="D316" s="109"/>
      <c r="E316" s="110"/>
      <c r="F316" s="125"/>
      <c r="G316" s="126"/>
      <c r="H316" s="127"/>
    </row>
    <row r="317" spans="1:8" ht="20.100000000000001" customHeight="1" x14ac:dyDescent="0.25">
      <c r="A317" s="90"/>
      <c r="B317" s="90"/>
      <c r="C317" s="133" t="s">
        <v>48</v>
      </c>
      <c r="D317" s="109" t="s">
        <v>19</v>
      </c>
      <c r="E317" s="110">
        <v>19.350000000000001</v>
      </c>
      <c r="F317" s="125"/>
      <c r="G317" s="126"/>
      <c r="H317" s="127"/>
    </row>
    <row r="318" spans="1:8" ht="20.100000000000001" customHeight="1" x14ac:dyDescent="0.25">
      <c r="A318" s="90"/>
      <c r="B318" s="90"/>
      <c r="C318" s="133" t="s">
        <v>49</v>
      </c>
      <c r="D318" s="109"/>
      <c r="E318" s="110"/>
      <c r="F318" s="125"/>
      <c r="G318" s="126"/>
      <c r="H318" s="127"/>
    </row>
    <row r="319" spans="1:8" ht="20.100000000000001" customHeight="1" x14ac:dyDescent="0.25">
      <c r="A319" s="90"/>
      <c r="B319" s="90"/>
      <c r="C319" s="132" t="s">
        <v>52</v>
      </c>
      <c r="D319" s="109"/>
      <c r="E319" s="110"/>
      <c r="F319" s="125"/>
      <c r="G319" s="126"/>
      <c r="H319" s="127"/>
    </row>
    <row r="320" spans="1:8" ht="30" customHeight="1" x14ac:dyDescent="0.25">
      <c r="A320" s="90"/>
      <c r="B320" s="77"/>
      <c r="C320" s="133" t="s">
        <v>53</v>
      </c>
      <c r="D320" s="109" t="s">
        <v>29</v>
      </c>
      <c r="E320" s="110">
        <v>2585</v>
      </c>
      <c r="F320" s="125"/>
      <c r="G320" s="126"/>
      <c r="H320" s="127"/>
    </row>
    <row r="321" spans="1:8" ht="20.100000000000001" customHeight="1" x14ac:dyDescent="0.25">
      <c r="A321" s="90"/>
      <c r="B321" s="90"/>
      <c r="C321" s="133" t="s">
        <v>49</v>
      </c>
      <c r="D321" s="109"/>
      <c r="E321" s="110"/>
      <c r="F321" s="125"/>
      <c r="G321" s="126"/>
      <c r="H321" s="127"/>
    </row>
    <row r="322" spans="1:8" ht="20.100000000000001" customHeight="1" x14ac:dyDescent="0.25">
      <c r="A322" s="90"/>
      <c r="B322" s="90"/>
      <c r="C322" s="132" t="s">
        <v>840</v>
      </c>
      <c r="D322" s="109"/>
      <c r="E322" s="110"/>
      <c r="F322" s="125"/>
      <c r="G322" s="126"/>
      <c r="H322" s="127"/>
    </row>
    <row r="323" spans="1:8" ht="20.100000000000001" customHeight="1" x14ac:dyDescent="0.25">
      <c r="A323" s="90"/>
      <c r="B323" s="90"/>
      <c r="C323" s="132" t="s">
        <v>38</v>
      </c>
      <c r="D323" s="109"/>
      <c r="E323" s="110"/>
      <c r="F323" s="125"/>
      <c r="G323" s="126"/>
      <c r="H323" s="127"/>
    </row>
    <row r="324" spans="1:8" ht="30" customHeight="1" x14ac:dyDescent="0.25">
      <c r="A324" s="90"/>
      <c r="B324" s="77"/>
      <c r="C324" s="124" t="s">
        <v>39</v>
      </c>
      <c r="D324" s="109" t="s">
        <v>19</v>
      </c>
      <c r="E324" s="110">
        <v>50.56</v>
      </c>
      <c r="F324" s="125"/>
      <c r="G324" s="126"/>
      <c r="H324" s="127"/>
    </row>
    <row r="325" spans="1:8" ht="20.100000000000001" customHeight="1" x14ac:dyDescent="0.25">
      <c r="A325" s="90"/>
      <c r="B325" s="90"/>
      <c r="C325" s="121" t="s">
        <v>40</v>
      </c>
      <c r="D325" s="109"/>
      <c r="E325" s="110"/>
      <c r="F325" s="125"/>
      <c r="G325" s="126"/>
      <c r="H325" s="127"/>
    </row>
    <row r="326" spans="1:8" ht="20.100000000000001" customHeight="1" x14ac:dyDescent="0.25">
      <c r="A326" s="90"/>
      <c r="B326" s="90"/>
      <c r="C326" s="124" t="s">
        <v>41</v>
      </c>
      <c r="D326" s="109"/>
      <c r="E326" s="110"/>
      <c r="F326" s="125"/>
      <c r="G326" s="126"/>
      <c r="H326" s="127"/>
    </row>
    <row r="327" spans="1:8" ht="20.100000000000001" customHeight="1" x14ac:dyDescent="0.25">
      <c r="A327" s="90"/>
      <c r="B327" s="90"/>
      <c r="C327" s="132" t="s">
        <v>42</v>
      </c>
      <c r="D327" s="109"/>
      <c r="E327" s="110"/>
      <c r="F327" s="125"/>
      <c r="G327" s="126"/>
      <c r="H327" s="127"/>
    </row>
    <row r="328" spans="1:8" ht="20.100000000000001" customHeight="1" x14ac:dyDescent="0.25">
      <c r="A328" s="90"/>
      <c r="B328" s="111"/>
      <c r="C328" s="133" t="s">
        <v>43</v>
      </c>
      <c r="D328" s="109" t="s">
        <v>19</v>
      </c>
      <c r="E328" s="110">
        <v>40</v>
      </c>
      <c r="F328" s="125"/>
      <c r="G328" s="126"/>
      <c r="H328" s="127"/>
    </row>
    <row r="329" spans="1:8" ht="20.100000000000001" customHeight="1" x14ac:dyDescent="0.25">
      <c r="A329" s="90"/>
      <c r="B329" s="175"/>
      <c r="C329" s="133" t="s">
        <v>44</v>
      </c>
      <c r="D329" s="109"/>
      <c r="E329" s="110"/>
      <c r="F329" s="125"/>
      <c r="G329" s="126"/>
      <c r="H329" s="127"/>
    </row>
    <row r="330" spans="1:8" x14ac:dyDescent="0.25">
      <c r="A330" s="90"/>
      <c r="B330" s="90"/>
      <c r="C330" s="132" t="s">
        <v>45</v>
      </c>
      <c r="D330" s="109"/>
      <c r="E330" s="110"/>
      <c r="F330" s="125"/>
      <c r="G330" s="126"/>
      <c r="H330" s="127"/>
    </row>
    <row r="331" spans="1:8" x14ac:dyDescent="0.25">
      <c r="A331" s="90"/>
      <c r="B331" s="90"/>
      <c r="C331" s="133" t="s">
        <v>46</v>
      </c>
      <c r="D331" s="109" t="s">
        <v>19</v>
      </c>
      <c r="E331" s="110">
        <v>1.87</v>
      </c>
      <c r="F331" s="125"/>
      <c r="G331" s="126"/>
      <c r="H331" s="127"/>
    </row>
    <row r="332" spans="1:8" x14ac:dyDescent="0.25">
      <c r="A332" s="90"/>
      <c r="B332" s="90"/>
      <c r="C332" s="133" t="s">
        <v>47</v>
      </c>
      <c r="D332" s="109"/>
      <c r="E332" s="110"/>
      <c r="F332" s="125"/>
      <c r="G332" s="126"/>
      <c r="H332" s="127"/>
    </row>
    <row r="333" spans="1:8" x14ac:dyDescent="0.25">
      <c r="A333" s="90"/>
      <c r="B333" s="111"/>
      <c r="C333" s="133" t="s">
        <v>836</v>
      </c>
      <c r="D333" s="109" t="s">
        <v>19</v>
      </c>
      <c r="E333" s="110">
        <v>33.630000000000003</v>
      </c>
      <c r="F333" s="125"/>
      <c r="G333" s="126"/>
      <c r="H333" s="127"/>
    </row>
    <row r="334" spans="1:8" x14ac:dyDescent="0.25">
      <c r="A334" s="90"/>
      <c r="B334" s="90"/>
      <c r="C334" s="133" t="s">
        <v>218</v>
      </c>
      <c r="D334" s="109"/>
      <c r="E334" s="110"/>
      <c r="F334" s="125"/>
      <c r="G334" s="126"/>
      <c r="H334" s="127"/>
    </row>
    <row r="335" spans="1:8" x14ac:dyDescent="0.25">
      <c r="A335" s="90"/>
      <c r="B335" s="90"/>
      <c r="C335" s="133" t="s">
        <v>837</v>
      </c>
      <c r="D335" s="109" t="s">
        <v>19</v>
      </c>
      <c r="E335" s="110">
        <v>4.87</v>
      </c>
      <c r="F335" s="125"/>
      <c r="G335" s="126"/>
      <c r="H335" s="127"/>
    </row>
    <row r="336" spans="1:8" x14ac:dyDescent="0.25">
      <c r="A336" s="90"/>
      <c r="B336" s="90"/>
      <c r="C336" s="133" t="s">
        <v>218</v>
      </c>
      <c r="D336" s="109"/>
      <c r="E336" s="110"/>
      <c r="F336" s="125"/>
      <c r="G336" s="126"/>
      <c r="H336" s="127"/>
    </row>
    <row r="337" spans="1:8" x14ac:dyDescent="0.25">
      <c r="A337" s="90"/>
      <c r="B337" s="90"/>
      <c r="C337" s="132" t="s">
        <v>52</v>
      </c>
      <c r="D337" s="109"/>
      <c r="E337" s="110"/>
      <c r="F337" s="125"/>
      <c r="G337" s="126"/>
      <c r="H337" s="127"/>
    </row>
    <row r="338" spans="1:8" x14ac:dyDescent="0.25">
      <c r="A338" s="90"/>
      <c r="B338" s="90"/>
      <c r="C338" s="133" t="s">
        <v>53</v>
      </c>
      <c r="D338" s="109" t="s">
        <v>29</v>
      </c>
      <c r="E338" s="110">
        <v>1376</v>
      </c>
      <c r="F338" s="125"/>
      <c r="G338" s="126"/>
      <c r="H338" s="127"/>
    </row>
    <row r="339" spans="1:8" x14ac:dyDescent="0.25">
      <c r="A339" s="90"/>
      <c r="B339" s="90"/>
      <c r="C339" s="133" t="s">
        <v>49</v>
      </c>
      <c r="D339" s="109"/>
      <c r="E339" s="110"/>
      <c r="F339" s="125"/>
      <c r="G339" s="126"/>
      <c r="H339" s="127"/>
    </row>
    <row r="340" spans="1:8" x14ac:dyDescent="0.25">
      <c r="A340" s="90"/>
      <c r="B340" s="77"/>
      <c r="C340" s="132" t="s">
        <v>841</v>
      </c>
      <c r="D340" s="109"/>
      <c r="E340" s="110"/>
      <c r="F340" s="125"/>
      <c r="G340" s="126"/>
      <c r="H340" s="127"/>
    </row>
    <row r="341" spans="1:8" x14ac:dyDescent="0.25">
      <c r="A341" s="90"/>
      <c r="B341" s="90"/>
      <c r="C341" s="132" t="s">
        <v>38</v>
      </c>
      <c r="D341" s="109"/>
      <c r="E341" s="110"/>
      <c r="F341" s="125"/>
      <c r="G341" s="126"/>
      <c r="H341" s="127"/>
    </row>
    <row r="342" spans="1:8" x14ac:dyDescent="0.25">
      <c r="A342" s="90"/>
      <c r="B342" s="90"/>
      <c r="C342" s="133" t="s">
        <v>39</v>
      </c>
      <c r="D342" s="109" t="s">
        <v>19</v>
      </c>
      <c r="E342" s="110">
        <v>51.27</v>
      </c>
      <c r="F342" s="125"/>
      <c r="G342" s="192"/>
      <c r="H342" s="180"/>
    </row>
    <row r="343" spans="1:8" x14ac:dyDescent="0.25">
      <c r="A343" s="90"/>
      <c r="B343" s="90"/>
      <c r="C343" s="133" t="s">
        <v>40</v>
      </c>
      <c r="D343" s="109"/>
      <c r="E343" s="110"/>
      <c r="F343" s="125"/>
      <c r="G343" s="192"/>
      <c r="H343" s="180"/>
    </row>
    <row r="344" spans="1:8" ht="30" customHeight="1" x14ac:dyDescent="0.25">
      <c r="A344" s="90"/>
      <c r="B344" s="77"/>
      <c r="C344" s="133" t="s">
        <v>41</v>
      </c>
      <c r="D344" s="109"/>
      <c r="E344" s="110"/>
      <c r="F344" s="125"/>
      <c r="G344" s="192"/>
      <c r="H344" s="180"/>
    </row>
    <row r="345" spans="1:8" x14ac:dyDescent="0.25">
      <c r="A345" s="90"/>
      <c r="B345" s="90"/>
      <c r="D345" s="109"/>
      <c r="E345" s="110"/>
      <c r="F345" s="125"/>
      <c r="G345" s="301"/>
    </row>
    <row r="346" spans="1:8" x14ac:dyDescent="0.25">
      <c r="A346" s="90"/>
      <c r="B346" s="90"/>
      <c r="D346" s="109"/>
      <c r="E346" s="110"/>
      <c r="F346" s="125"/>
      <c r="G346" s="301"/>
    </row>
    <row r="347" spans="1:8" x14ac:dyDescent="0.25">
      <c r="A347" s="90"/>
      <c r="B347" s="90"/>
      <c r="D347" s="109"/>
      <c r="E347" s="110"/>
      <c r="F347" s="125"/>
      <c r="G347" s="198" t="s">
        <v>23</v>
      </c>
      <c r="H347" s="182">
        <f>SUM(H315:H343)</f>
        <v>0</v>
      </c>
    </row>
    <row r="348" spans="1:8" x14ac:dyDescent="0.25">
      <c r="A348" s="90"/>
      <c r="B348" s="90"/>
      <c r="D348" s="109"/>
      <c r="E348" s="110"/>
      <c r="F348" s="125"/>
      <c r="G348" s="112" t="s">
        <v>24</v>
      </c>
      <c r="H348" s="93">
        <f>H347+H314</f>
        <v>0</v>
      </c>
    </row>
    <row r="349" spans="1:8" x14ac:dyDescent="0.25">
      <c r="A349" s="90"/>
      <c r="B349" s="90"/>
      <c r="C349" s="132" t="s">
        <v>42</v>
      </c>
      <c r="D349" s="109"/>
      <c r="E349" s="110"/>
      <c r="F349" s="125"/>
      <c r="G349" s="126"/>
      <c r="H349" s="127"/>
    </row>
    <row r="350" spans="1:8" x14ac:dyDescent="0.25">
      <c r="A350" s="90"/>
      <c r="B350" s="90"/>
      <c r="C350" s="133" t="s">
        <v>43</v>
      </c>
      <c r="D350" s="109" t="s">
        <v>19</v>
      </c>
      <c r="E350" s="110">
        <v>40</v>
      </c>
      <c r="F350" s="125"/>
      <c r="G350" s="126"/>
      <c r="H350" s="127"/>
    </row>
    <row r="351" spans="1:8" x14ac:dyDescent="0.25">
      <c r="A351" s="90"/>
      <c r="B351" s="90"/>
      <c r="C351" s="133" t="s">
        <v>44</v>
      </c>
      <c r="D351" s="109"/>
      <c r="E351" s="110"/>
      <c r="F351" s="125"/>
      <c r="G351" s="126"/>
      <c r="H351" s="127"/>
    </row>
    <row r="352" spans="1:8" x14ac:dyDescent="0.25">
      <c r="A352" s="90"/>
      <c r="B352" s="90"/>
      <c r="C352" s="132" t="s">
        <v>45</v>
      </c>
      <c r="D352" s="109"/>
      <c r="E352" s="110"/>
      <c r="F352" s="125"/>
      <c r="G352" s="126"/>
      <c r="H352" s="127"/>
    </row>
    <row r="353" spans="1:8" x14ac:dyDescent="0.25">
      <c r="A353" s="90"/>
      <c r="B353" s="90"/>
      <c r="C353" s="133" t="s">
        <v>46</v>
      </c>
      <c r="D353" s="109" t="s">
        <v>19</v>
      </c>
      <c r="E353" s="110">
        <v>1.86</v>
      </c>
      <c r="F353" s="125"/>
      <c r="G353" s="126"/>
      <c r="H353" s="127"/>
    </row>
    <row r="354" spans="1:8" x14ac:dyDescent="0.25">
      <c r="A354" s="90"/>
      <c r="B354" s="90"/>
      <c r="C354" s="133" t="s">
        <v>47</v>
      </c>
      <c r="D354" s="109"/>
      <c r="E354" s="110"/>
      <c r="F354" s="125"/>
      <c r="G354" s="126"/>
      <c r="H354" s="127"/>
    </row>
    <row r="355" spans="1:8" x14ac:dyDescent="0.25">
      <c r="A355" s="90"/>
      <c r="B355" s="90"/>
      <c r="C355" s="133" t="s">
        <v>836</v>
      </c>
      <c r="D355" s="109" t="s">
        <v>19</v>
      </c>
      <c r="E355" s="110">
        <v>35.32</v>
      </c>
      <c r="F355" s="125"/>
      <c r="G355" s="126"/>
      <c r="H355" s="127"/>
    </row>
    <row r="356" spans="1:8" x14ac:dyDescent="0.25">
      <c r="A356" s="90"/>
      <c r="B356" s="90"/>
      <c r="C356" s="133" t="s">
        <v>218</v>
      </c>
      <c r="D356" s="109"/>
      <c r="E356" s="110"/>
      <c r="F356" s="125"/>
      <c r="G356" s="126"/>
      <c r="H356" s="127"/>
    </row>
    <row r="357" spans="1:8" x14ac:dyDescent="0.25">
      <c r="A357" s="90"/>
      <c r="B357" s="90"/>
      <c r="C357" s="133" t="s">
        <v>837</v>
      </c>
      <c r="D357" s="109" t="s">
        <v>19</v>
      </c>
      <c r="E357" s="110">
        <v>4.83</v>
      </c>
      <c r="F357" s="125"/>
      <c r="G357" s="126"/>
      <c r="H357" s="127"/>
    </row>
    <row r="358" spans="1:8" x14ac:dyDescent="0.25">
      <c r="A358" s="90"/>
      <c r="B358" s="90"/>
      <c r="C358" s="133" t="s">
        <v>218</v>
      </c>
      <c r="D358" s="109"/>
      <c r="E358" s="110"/>
      <c r="F358" s="125"/>
      <c r="G358" s="126"/>
      <c r="H358" s="127"/>
    </row>
    <row r="359" spans="1:8" x14ac:dyDescent="0.25">
      <c r="A359" s="90"/>
      <c r="B359" s="77"/>
      <c r="C359" s="132" t="s">
        <v>52</v>
      </c>
      <c r="D359" s="109"/>
      <c r="E359" s="110"/>
      <c r="F359" s="125"/>
      <c r="G359" s="126"/>
      <c r="H359" s="127"/>
    </row>
    <row r="360" spans="1:8" x14ac:dyDescent="0.25">
      <c r="A360" s="90"/>
      <c r="B360" s="90"/>
      <c r="C360" s="124" t="s">
        <v>53</v>
      </c>
      <c r="D360" s="109" t="s">
        <v>29</v>
      </c>
      <c r="E360" s="110">
        <v>1371</v>
      </c>
      <c r="F360" s="125"/>
      <c r="G360" s="126"/>
      <c r="H360" s="127"/>
    </row>
    <row r="361" spans="1:8" x14ac:dyDescent="0.25">
      <c r="A361" s="90"/>
      <c r="B361" s="90"/>
      <c r="C361" s="121" t="s">
        <v>49</v>
      </c>
      <c r="D361" s="109"/>
      <c r="E361" s="110"/>
      <c r="F361" s="125"/>
      <c r="G361" s="126"/>
      <c r="H361" s="127"/>
    </row>
    <row r="362" spans="1:8" x14ac:dyDescent="0.25">
      <c r="A362" s="90"/>
      <c r="B362" s="90"/>
      <c r="C362" s="132" t="s">
        <v>842</v>
      </c>
      <c r="D362" s="109"/>
      <c r="E362" s="110"/>
      <c r="F362" s="125"/>
      <c r="G362" s="126"/>
      <c r="H362" s="127"/>
    </row>
    <row r="363" spans="1:8" x14ac:dyDescent="0.25">
      <c r="A363" s="90"/>
      <c r="B363" s="111"/>
      <c r="C363" s="133" t="s">
        <v>38</v>
      </c>
      <c r="D363" s="109"/>
      <c r="E363" s="110"/>
      <c r="F363" s="125"/>
      <c r="G363" s="126"/>
      <c r="H363" s="127"/>
    </row>
    <row r="364" spans="1:8" x14ac:dyDescent="0.25">
      <c r="A364" s="90"/>
      <c r="B364" s="175"/>
      <c r="C364" s="133" t="s">
        <v>39</v>
      </c>
      <c r="D364" s="109" t="s">
        <v>19</v>
      </c>
      <c r="E364" s="110">
        <v>93.13</v>
      </c>
      <c r="F364" s="125"/>
      <c r="G364" s="126"/>
      <c r="H364" s="127"/>
    </row>
    <row r="365" spans="1:8" x14ac:dyDescent="0.25">
      <c r="A365" s="90"/>
      <c r="B365" s="90"/>
      <c r="C365" s="133" t="s">
        <v>40</v>
      </c>
      <c r="D365" s="109"/>
      <c r="E365" s="110"/>
      <c r="F365" s="125"/>
      <c r="G365" s="126"/>
      <c r="H365" s="127"/>
    </row>
    <row r="366" spans="1:8" x14ac:dyDescent="0.25">
      <c r="A366" s="90"/>
      <c r="B366" s="90"/>
      <c r="C366" s="133" t="s">
        <v>41</v>
      </c>
      <c r="D366" s="109"/>
      <c r="E366" s="110"/>
      <c r="F366" s="125"/>
      <c r="G366" s="126"/>
      <c r="H366" s="127"/>
    </row>
    <row r="367" spans="1:8" x14ac:dyDescent="0.25">
      <c r="A367" s="90"/>
      <c r="B367" s="90"/>
      <c r="C367" s="132" t="s">
        <v>42</v>
      </c>
      <c r="D367" s="109"/>
      <c r="E367" s="110"/>
      <c r="F367" s="125"/>
      <c r="G367" s="126"/>
      <c r="H367" s="127"/>
    </row>
    <row r="368" spans="1:8" x14ac:dyDescent="0.25">
      <c r="A368" s="90"/>
      <c r="B368" s="111"/>
      <c r="C368" s="133" t="s">
        <v>43</v>
      </c>
      <c r="D368" s="109" t="s">
        <v>19</v>
      </c>
      <c r="E368" s="110">
        <v>40</v>
      </c>
      <c r="F368" s="125"/>
      <c r="G368" s="126"/>
      <c r="H368" s="127"/>
    </row>
    <row r="369" spans="1:8" x14ac:dyDescent="0.25">
      <c r="A369" s="90"/>
      <c r="B369" s="90"/>
      <c r="C369" s="133" t="s">
        <v>44</v>
      </c>
      <c r="D369" s="109"/>
      <c r="E369" s="110"/>
      <c r="F369" s="125"/>
      <c r="G369" s="126"/>
      <c r="H369" s="127"/>
    </row>
    <row r="370" spans="1:8" x14ac:dyDescent="0.25">
      <c r="A370" s="90"/>
      <c r="B370" s="90"/>
      <c r="C370" s="132" t="s">
        <v>45</v>
      </c>
      <c r="D370" s="109"/>
      <c r="E370" s="110"/>
      <c r="F370" s="125"/>
      <c r="G370" s="126"/>
      <c r="H370" s="127"/>
    </row>
    <row r="371" spans="1:8" x14ac:dyDescent="0.25">
      <c r="A371" s="90"/>
      <c r="B371" s="90"/>
      <c r="C371" s="133" t="s">
        <v>46</v>
      </c>
      <c r="D371" s="109" t="s">
        <v>19</v>
      </c>
      <c r="E371" s="110">
        <v>8.4499999999999993</v>
      </c>
      <c r="F371" s="125"/>
      <c r="G371" s="126"/>
      <c r="H371" s="127"/>
    </row>
    <row r="372" spans="1:8" x14ac:dyDescent="0.25">
      <c r="A372" s="90"/>
      <c r="B372" s="90"/>
      <c r="C372" s="133" t="s">
        <v>47</v>
      </c>
      <c r="D372" s="109"/>
      <c r="E372" s="110"/>
      <c r="F372" s="125"/>
      <c r="G372" s="126"/>
      <c r="H372" s="127"/>
    </row>
    <row r="373" spans="1:8" x14ac:dyDescent="0.25">
      <c r="A373" s="90"/>
      <c r="B373" s="90"/>
      <c r="C373" s="133" t="s">
        <v>836</v>
      </c>
      <c r="D373" s="109" t="s">
        <v>19</v>
      </c>
      <c r="E373" s="110">
        <v>72.75</v>
      </c>
      <c r="F373" s="125"/>
      <c r="G373" s="126"/>
      <c r="H373" s="127"/>
    </row>
    <row r="374" spans="1:8" x14ac:dyDescent="0.25">
      <c r="A374" s="90"/>
      <c r="B374" s="90"/>
      <c r="C374" s="133" t="s">
        <v>218</v>
      </c>
      <c r="D374" s="109"/>
      <c r="E374" s="110"/>
      <c r="F374" s="125"/>
      <c r="G374" s="126"/>
      <c r="H374" s="127"/>
    </row>
    <row r="375" spans="1:8" x14ac:dyDescent="0.25">
      <c r="A375" s="90"/>
      <c r="B375" s="77"/>
      <c r="C375" s="133" t="s">
        <v>837</v>
      </c>
      <c r="D375" s="109" t="s">
        <v>19</v>
      </c>
      <c r="E375" s="110">
        <v>37.75</v>
      </c>
      <c r="F375" s="125"/>
      <c r="G375" s="126"/>
      <c r="H375" s="127"/>
    </row>
    <row r="376" spans="1:8" x14ac:dyDescent="0.25">
      <c r="A376" s="90"/>
      <c r="B376" s="90"/>
      <c r="C376" s="133" t="s">
        <v>218</v>
      </c>
      <c r="D376" s="109"/>
      <c r="E376" s="110"/>
      <c r="F376" s="125"/>
      <c r="G376" s="126"/>
      <c r="H376" s="127"/>
    </row>
    <row r="377" spans="1:8" x14ac:dyDescent="0.25">
      <c r="A377" s="90"/>
      <c r="B377" s="90"/>
      <c r="C377" s="132" t="s">
        <v>52</v>
      </c>
      <c r="D377" s="109"/>
      <c r="E377" s="110"/>
      <c r="F377" s="125"/>
      <c r="G377" s="126"/>
      <c r="H377" s="127"/>
    </row>
    <row r="378" spans="1:8" x14ac:dyDescent="0.25">
      <c r="A378" s="90"/>
      <c r="B378" s="90"/>
      <c r="C378" s="133" t="s">
        <v>53</v>
      </c>
      <c r="D378" s="109" t="s">
        <v>29</v>
      </c>
      <c r="E378" s="110">
        <v>4106</v>
      </c>
      <c r="F378" s="125"/>
      <c r="G378" s="126"/>
      <c r="H378" s="127"/>
    </row>
    <row r="379" spans="1:8" x14ac:dyDescent="0.25">
      <c r="A379" s="90"/>
      <c r="B379" s="90"/>
      <c r="C379" s="133" t="s">
        <v>49</v>
      </c>
      <c r="D379" s="109"/>
      <c r="E379" s="110"/>
      <c r="F379" s="125"/>
      <c r="G379" s="126"/>
      <c r="H379" s="127"/>
    </row>
    <row r="380" spans="1:8" ht="30" customHeight="1" x14ac:dyDescent="0.25">
      <c r="A380" s="90"/>
      <c r="B380" s="77"/>
      <c r="C380" s="132" t="s">
        <v>843</v>
      </c>
      <c r="D380" s="109"/>
      <c r="E380" s="110"/>
      <c r="F380" s="125"/>
      <c r="G380" s="126"/>
      <c r="H380" s="127"/>
    </row>
    <row r="381" spans="1:8" x14ac:dyDescent="0.25">
      <c r="A381" s="90"/>
      <c r="B381" s="90"/>
      <c r="C381" s="132" t="s">
        <v>38</v>
      </c>
      <c r="D381" s="109"/>
      <c r="E381" s="110"/>
      <c r="F381" s="125"/>
      <c r="G381" s="126"/>
      <c r="H381" s="127"/>
    </row>
    <row r="382" spans="1:8" x14ac:dyDescent="0.25">
      <c r="A382" s="90"/>
      <c r="B382" s="90"/>
      <c r="C382" s="133" t="s">
        <v>39</v>
      </c>
      <c r="D382" s="109" t="s">
        <v>19</v>
      </c>
      <c r="E382" s="110">
        <v>85.62</v>
      </c>
      <c r="F382" s="125"/>
      <c r="G382" s="126"/>
      <c r="H382" s="127"/>
    </row>
    <row r="383" spans="1:8" x14ac:dyDescent="0.25">
      <c r="A383" s="90"/>
      <c r="B383" s="90"/>
      <c r="C383" s="133" t="s">
        <v>40</v>
      </c>
      <c r="D383" s="109"/>
      <c r="E383" s="110"/>
      <c r="F383" s="125"/>
      <c r="G383" s="192"/>
      <c r="H383" s="180"/>
    </row>
    <row r="384" spans="1:8" ht="30" customHeight="1" x14ac:dyDescent="0.25">
      <c r="A384" s="90"/>
      <c r="B384" s="77"/>
      <c r="C384" s="133" t="s">
        <v>41</v>
      </c>
      <c r="D384" s="109"/>
      <c r="E384" s="110"/>
      <c r="F384" s="125"/>
      <c r="G384" s="192"/>
      <c r="H384" s="180"/>
    </row>
    <row r="385" spans="1:8" x14ac:dyDescent="0.25">
      <c r="A385" s="90"/>
      <c r="B385" s="90"/>
      <c r="D385" s="109"/>
      <c r="E385" s="110"/>
      <c r="F385" s="125"/>
      <c r="G385" s="301"/>
    </row>
    <row r="386" spans="1:8" x14ac:dyDescent="0.25">
      <c r="A386" s="90"/>
      <c r="B386" s="90"/>
      <c r="D386" s="109"/>
      <c r="E386" s="110"/>
      <c r="F386" s="125"/>
      <c r="G386" s="198" t="s">
        <v>23</v>
      </c>
      <c r="H386" s="182">
        <f>SUM(H350:H383)</f>
        <v>0</v>
      </c>
    </row>
    <row r="387" spans="1:8" x14ac:dyDescent="0.25">
      <c r="A387" s="90"/>
      <c r="B387" s="90"/>
      <c r="D387" s="109"/>
      <c r="E387" s="110"/>
      <c r="F387" s="125"/>
      <c r="G387" s="198" t="s">
        <v>24</v>
      </c>
      <c r="H387" s="182">
        <f>H386+H348</f>
        <v>0</v>
      </c>
    </row>
    <row r="388" spans="1:8" x14ac:dyDescent="0.25">
      <c r="A388" s="90"/>
      <c r="B388" s="90"/>
      <c r="C388" s="132" t="s">
        <v>42</v>
      </c>
      <c r="D388" s="109"/>
      <c r="E388" s="110"/>
      <c r="F388" s="125"/>
      <c r="G388" s="126"/>
      <c r="H388" s="127"/>
    </row>
    <row r="389" spans="1:8" x14ac:dyDescent="0.25">
      <c r="A389" s="90"/>
      <c r="B389" s="90"/>
      <c r="C389" s="133" t="s">
        <v>43</v>
      </c>
      <c r="D389" s="109" t="s">
        <v>19</v>
      </c>
      <c r="E389" s="110">
        <v>40</v>
      </c>
      <c r="F389" s="125"/>
      <c r="G389" s="126"/>
      <c r="H389" s="127"/>
    </row>
    <row r="390" spans="1:8" x14ac:dyDescent="0.25">
      <c r="A390" s="90"/>
      <c r="B390" s="90"/>
      <c r="C390" s="133" t="s">
        <v>44</v>
      </c>
      <c r="D390" s="109"/>
      <c r="E390" s="110"/>
      <c r="F390" s="125"/>
      <c r="G390" s="126"/>
      <c r="H390" s="127"/>
    </row>
    <row r="391" spans="1:8" x14ac:dyDescent="0.25">
      <c r="A391" s="90"/>
      <c r="B391" s="90"/>
      <c r="C391" s="132" t="s">
        <v>45</v>
      </c>
      <c r="D391" s="109"/>
      <c r="E391" s="110"/>
      <c r="F391" s="125"/>
      <c r="G391" s="126"/>
      <c r="H391" s="127"/>
    </row>
    <row r="392" spans="1:8" x14ac:dyDescent="0.25">
      <c r="A392" s="90"/>
      <c r="B392" s="90"/>
      <c r="C392" s="133" t="s">
        <v>46</v>
      </c>
      <c r="D392" s="109" t="s">
        <v>19</v>
      </c>
      <c r="E392" s="110">
        <v>8.43</v>
      </c>
      <c r="F392" s="125"/>
      <c r="G392" s="126"/>
      <c r="H392" s="127"/>
    </row>
    <row r="393" spans="1:8" x14ac:dyDescent="0.25">
      <c r="A393" s="90"/>
      <c r="B393" s="77"/>
      <c r="C393" s="133" t="s">
        <v>47</v>
      </c>
      <c r="D393" s="109"/>
      <c r="E393" s="110"/>
      <c r="F393" s="125"/>
      <c r="G393" s="126"/>
      <c r="H393" s="127"/>
    </row>
    <row r="394" spans="1:8" x14ac:dyDescent="0.25">
      <c r="A394" s="90"/>
      <c r="B394" s="90"/>
      <c r="C394" s="133" t="s">
        <v>836</v>
      </c>
      <c r="D394" s="109" t="s">
        <v>19</v>
      </c>
      <c r="E394" s="110">
        <v>72.599999999999994</v>
      </c>
      <c r="F394" s="125"/>
      <c r="G394" s="126"/>
      <c r="H394" s="127"/>
    </row>
    <row r="395" spans="1:8" x14ac:dyDescent="0.25">
      <c r="A395" s="90"/>
      <c r="B395" s="90"/>
      <c r="C395" s="133" t="s">
        <v>218</v>
      </c>
      <c r="D395" s="109"/>
      <c r="E395" s="110"/>
      <c r="F395" s="125"/>
      <c r="G395" s="126"/>
      <c r="H395" s="127"/>
    </row>
    <row r="396" spans="1:8" x14ac:dyDescent="0.25">
      <c r="A396" s="90"/>
      <c r="B396" s="90"/>
      <c r="C396" s="133" t="s">
        <v>837</v>
      </c>
      <c r="D396" s="109" t="s">
        <v>19</v>
      </c>
      <c r="E396" s="110">
        <v>37.65</v>
      </c>
      <c r="F396" s="125"/>
      <c r="G396" s="126"/>
      <c r="H396" s="127"/>
    </row>
    <row r="397" spans="1:8" x14ac:dyDescent="0.25">
      <c r="A397" s="90"/>
      <c r="B397" s="111"/>
      <c r="C397" s="133" t="s">
        <v>218</v>
      </c>
      <c r="D397" s="109"/>
      <c r="E397" s="110"/>
      <c r="F397" s="125"/>
      <c r="G397" s="126"/>
      <c r="H397" s="127"/>
    </row>
    <row r="398" spans="1:8" x14ac:dyDescent="0.25">
      <c r="A398" s="90"/>
      <c r="B398" s="175"/>
      <c r="C398" s="132" t="s">
        <v>52</v>
      </c>
      <c r="D398" s="109"/>
      <c r="E398" s="110"/>
      <c r="F398" s="125"/>
      <c r="G398" s="126"/>
      <c r="H398" s="127"/>
    </row>
    <row r="399" spans="1:8" x14ac:dyDescent="0.25">
      <c r="A399" s="90"/>
      <c r="B399" s="90"/>
      <c r="C399" s="133" t="s">
        <v>53</v>
      </c>
      <c r="D399" s="109" t="s">
        <v>29</v>
      </c>
      <c r="E399" s="110">
        <v>4105</v>
      </c>
      <c r="F399" s="125"/>
      <c r="G399" s="126"/>
      <c r="H399" s="127"/>
    </row>
    <row r="400" spans="1:8" x14ac:dyDescent="0.25">
      <c r="A400" s="90"/>
      <c r="B400" s="90"/>
      <c r="C400" s="133" t="s">
        <v>49</v>
      </c>
      <c r="D400" s="109"/>
      <c r="E400" s="110"/>
      <c r="F400" s="125"/>
      <c r="G400" s="126"/>
      <c r="H400" s="127"/>
    </row>
    <row r="401" spans="1:8" ht="30" customHeight="1" x14ac:dyDescent="0.25">
      <c r="A401" s="90"/>
      <c r="B401" s="77"/>
      <c r="C401" s="132" t="s">
        <v>844</v>
      </c>
      <c r="D401" s="109"/>
      <c r="E401" s="110"/>
      <c r="F401" s="125"/>
      <c r="G401" s="126"/>
      <c r="H401" s="127"/>
    </row>
    <row r="402" spans="1:8" x14ac:dyDescent="0.25">
      <c r="A402" s="90"/>
      <c r="B402" s="90"/>
      <c r="C402" s="132" t="s">
        <v>38</v>
      </c>
      <c r="D402" s="109"/>
      <c r="E402" s="110"/>
      <c r="F402" s="125"/>
      <c r="G402" s="126"/>
      <c r="H402" s="127"/>
    </row>
    <row r="403" spans="1:8" x14ac:dyDescent="0.25">
      <c r="A403" s="90"/>
      <c r="B403" s="90"/>
      <c r="C403" s="133" t="s">
        <v>39</v>
      </c>
      <c r="D403" s="109" t="s">
        <v>19</v>
      </c>
      <c r="E403" s="110">
        <v>89.21</v>
      </c>
      <c r="F403" s="125"/>
      <c r="G403" s="126"/>
      <c r="H403" s="127"/>
    </row>
    <row r="404" spans="1:8" x14ac:dyDescent="0.25">
      <c r="A404" s="90"/>
      <c r="B404" s="90"/>
      <c r="C404" s="133" t="s">
        <v>40</v>
      </c>
      <c r="D404" s="109"/>
      <c r="E404" s="110"/>
      <c r="F404" s="125"/>
      <c r="G404" s="126"/>
      <c r="H404" s="127"/>
    </row>
    <row r="405" spans="1:8" ht="30" customHeight="1" x14ac:dyDescent="0.25">
      <c r="A405" s="90"/>
      <c r="B405" s="77"/>
      <c r="C405" s="133" t="s">
        <v>41</v>
      </c>
      <c r="D405" s="109"/>
      <c r="E405" s="110"/>
      <c r="F405" s="125"/>
      <c r="G405" s="126"/>
      <c r="H405" s="127"/>
    </row>
    <row r="406" spans="1:8" x14ac:dyDescent="0.25">
      <c r="A406" s="90"/>
      <c r="B406" s="90"/>
      <c r="C406" s="132" t="s">
        <v>42</v>
      </c>
      <c r="D406" s="109"/>
      <c r="E406" s="110"/>
      <c r="F406" s="125"/>
      <c r="G406" s="126"/>
      <c r="H406" s="127"/>
    </row>
    <row r="407" spans="1:8" x14ac:dyDescent="0.25">
      <c r="A407" s="90"/>
      <c r="B407" s="90"/>
      <c r="C407" s="133" t="s">
        <v>43</v>
      </c>
      <c r="D407" s="109" t="s">
        <v>19</v>
      </c>
      <c r="E407" s="110">
        <v>40</v>
      </c>
      <c r="F407" s="125"/>
      <c r="G407" s="126"/>
      <c r="H407" s="127"/>
    </row>
    <row r="408" spans="1:8" x14ac:dyDescent="0.25">
      <c r="A408" s="90"/>
      <c r="B408" s="90"/>
      <c r="C408" s="133" t="s">
        <v>44</v>
      </c>
      <c r="D408" s="109"/>
      <c r="E408" s="110"/>
      <c r="F408" s="125"/>
      <c r="G408" s="126"/>
      <c r="H408" s="127"/>
    </row>
    <row r="409" spans="1:8" x14ac:dyDescent="0.25">
      <c r="A409" s="90"/>
      <c r="B409" s="77"/>
      <c r="C409" s="132" t="s">
        <v>45</v>
      </c>
      <c r="D409" s="109"/>
      <c r="E409" s="110"/>
      <c r="F409" s="125"/>
      <c r="G409" s="126"/>
      <c r="H409" s="127"/>
    </row>
    <row r="410" spans="1:8" x14ac:dyDescent="0.25">
      <c r="A410" s="90"/>
      <c r="B410" s="90"/>
      <c r="C410" s="133" t="s">
        <v>46</v>
      </c>
      <c r="D410" s="109" t="s">
        <v>19</v>
      </c>
      <c r="E410" s="110">
        <v>8.74</v>
      </c>
      <c r="F410" s="125"/>
      <c r="G410" s="126"/>
      <c r="H410" s="127"/>
    </row>
    <row r="411" spans="1:8" x14ac:dyDescent="0.25">
      <c r="A411" s="90"/>
      <c r="B411" s="90"/>
      <c r="C411" s="133" t="s">
        <v>47</v>
      </c>
      <c r="D411" s="109"/>
      <c r="E411" s="110"/>
      <c r="F411" s="125"/>
      <c r="G411" s="126"/>
      <c r="H411" s="127"/>
    </row>
    <row r="412" spans="1:8" x14ac:dyDescent="0.25">
      <c r="A412" s="90"/>
      <c r="B412" s="90"/>
      <c r="C412" s="133" t="s">
        <v>836</v>
      </c>
      <c r="D412" s="109" t="s">
        <v>19</v>
      </c>
      <c r="E412" s="110">
        <v>76.12</v>
      </c>
      <c r="F412" s="125"/>
      <c r="G412" s="126"/>
      <c r="H412" s="127"/>
    </row>
    <row r="413" spans="1:8" x14ac:dyDescent="0.25">
      <c r="A413" s="90"/>
      <c r="B413" s="90"/>
      <c r="C413" s="133" t="s">
        <v>218</v>
      </c>
      <c r="D413" s="109"/>
      <c r="E413" s="110"/>
      <c r="F413" s="125"/>
      <c r="G413" s="126"/>
      <c r="H413" s="127"/>
    </row>
    <row r="414" spans="1:8" x14ac:dyDescent="0.25">
      <c r="A414" s="90"/>
      <c r="B414" s="90"/>
      <c r="C414" s="133" t="s">
        <v>837</v>
      </c>
      <c r="D414" s="109" t="s">
        <v>19</v>
      </c>
      <c r="E414" s="110">
        <v>39.97</v>
      </c>
      <c r="F414" s="125"/>
      <c r="G414" s="126"/>
      <c r="H414" s="127"/>
    </row>
    <row r="415" spans="1:8" x14ac:dyDescent="0.25">
      <c r="A415" s="90"/>
      <c r="B415" s="90"/>
      <c r="C415" s="133" t="s">
        <v>218</v>
      </c>
      <c r="D415" s="109"/>
      <c r="E415" s="110"/>
      <c r="F415" s="125"/>
      <c r="G415" s="126"/>
      <c r="H415" s="127"/>
    </row>
    <row r="416" spans="1:8" x14ac:dyDescent="0.25">
      <c r="A416" s="90"/>
      <c r="B416" s="90"/>
      <c r="C416" s="132" t="s">
        <v>52</v>
      </c>
      <c r="D416" s="109"/>
      <c r="E416" s="110"/>
      <c r="F416" s="125"/>
      <c r="G416" s="126"/>
      <c r="H416" s="127"/>
    </row>
    <row r="417" spans="1:8" x14ac:dyDescent="0.25">
      <c r="A417" s="90"/>
      <c r="B417" s="90"/>
      <c r="C417" s="133" t="s">
        <v>53</v>
      </c>
      <c r="D417" s="109" t="s">
        <v>29</v>
      </c>
      <c r="E417" s="110">
        <v>4357</v>
      </c>
      <c r="F417" s="125"/>
      <c r="G417" s="126"/>
      <c r="H417" s="127"/>
    </row>
    <row r="418" spans="1:8" x14ac:dyDescent="0.25">
      <c r="A418" s="90"/>
      <c r="B418" s="90"/>
      <c r="C418" s="133" t="s">
        <v>49</v>
      </c>
      <c r="D418" s="109"/>
      <c r="E418" s="110"/>
      <c r="F418" s="125"/>
      <c r="G418" s="126"/>
      <c r="H418" s="127"/>
    </row>
    <row r="419" spans="1:8" x14ac:dyDescent="0.25">
      <c r="A419" s="90"/>
      <c r="B419" s="90"/>
      <c r="C419" s="132" t="s">
        <v>845</v>
      </c>
      <c r="D419" s="109"/>
      <c r="E419" s="110"/>
      <c r="F419" s="125"/>
      <c r="G419" s="126"/>
      <c r="H419" s="127"/>
    </row>
    <row r="420" spans="1:8" x14ac:dyDescent="0.25">
      <c r="A420" s="90"/>
      <c r="B420" s="90"/>
      <c r="C420" s="132" t="s">
        <v>38</v>
      </c>
      <c r="D420" s="109"/>
      <c r="E420" s="110"/>
      <c r="F420" s="125"/>
      <c r="G420" s="126"/>
      <c r="H420" s="127"/>
    </row>
    <row r="421" spans="1:8" x14ac:dyDescent="0.25">
      <c r="A421" s="90"/>
      <c r="B421" s="90"/>
      <c r="C421" s="133" t="s">
        <v>39</v>
      </c>
      <c r="D421" s="109" t="s">
        <v>19</v>
      </c>
      <c r="E421" s="110">
        <v>106.18</v>
      </c>
      <c r="F421" s="125"/>
      <c r="G421" s="126"/>
      <c r="H421" s="127"/>
    </row>
    <row r="422" spans="1:8" x14ac:dyDescent="0.25">
      <c r="A422" s="90"/>
      <c r="B422" s="90"/>
      <c r="C422" s="133" t="s">
        <v>40</v>
      </c>
      <c r="D422" s="109"/>
      <c r="E422" s="110"/>
      <c r="F422" s="125"/>
      <c r="G422" s="126"/>
      <c r="H422" s="127"/>
    </row>
    <row r="423" spans="1:8" ht="30" customHeight="1" x14ac:dyDescent="0.25">
      <c r="A423" s="90"/>
      <c r="B423" s="77"/>
      <c r="C423" s="133" t="s">
        <v>41</v>
      </c>
      <c r="D423" s="109"/>
      <c r="E423" s="110"/>
      <c r="F423" s="125"/>
      <c r="G423" s="126"/>
      <c r="H423" s="127"/>
    </row>
    <row r="424" spans="1:8" x14ac:dyDescent="0.25">
      <c r="A424" s="90"/>
      <c r="B424" s="90"/>
      <c r="D424" s="109"/>
      <c r="E424" s="110"/>
      <c r="F424" s="125"/>
      <c r="G424" s="112" t="s">
        <v>23</v>
      </c>
      <c r="H424" s="93">
        <f>SUM(H389:H421)</f>
        <v>0</v>
      </c>
    </row>
    <row r="425" spans="1:8" x14ac:dyDescent="0.25">
      <c r="A425" s="90"/>
      <c r="B425" s="90"/>
      <c r="D425" s="109"/>
      <c r="E425" s="110"/>
      <c r="F425" s="125"/>
      <c r="G425" s="112" t="s">
        <v>24</v>
      </c>
      <c r="H425" s="93">
        <f>H424+H387</f>
        <v>0</v>
      </c>
    </row>
    <row r="426" spans="1:8" x14ac:dyDescent="0.25">
      <c r="A426" s="90"/>
      <c r="B426" s="90"/>
      <c r="C426" s="132" t="s">
        <v>42</v>
      </c>
      <c r="D426" s="109"/>
      <c r="E426" s="110"/>
      <c r="F426" s="125"/>
      <c r="G426" s="126"/>
      <c r="H426" s="127"/>
    </row>
    <row r="427" spans="1:8" x14ac:dyDescent="0.25">
      <c r="A427" s="90"/>
      <c r="B427" s="77"/>
      <c r="C427" s="124" t="s">
        <v>43</v>
      </c>
      <c r="D427" s="109" t="s">
        <v>19</v>
      </c>
      <c r="E427" s="110">
        <v>40</v>
      </c>
      <c r="F427" s="125"/>
      <c r="G427" s="126"/>
      <c r="H427" s="127"/>
    </row>
    <row r="428" spans="1:8" x14ac:dyDescent="0.25">
      <c r="A428" s="90"/>
      <c r="B428" s="90"/>
      <c r="C428" s="121" t="s">
        <v>44</v>
      </c>
      <c r="D428" s="109"/>
      <c r="E428" s="110"/>
      <c r="F428" s="125"/>
      <c r="G428" s="126"/>
      <c r="H428" s="127"/>
    </row>
    <row r="429" spans="1:8" x14ac:dyDescent="0.25">
      <c r="A429" s="90"/>
      <c r="B429" s="90"/>
      <c r="C429" s="132" t="s">
        <v>45</v>
      </c>
      <c r="D429" s="109"/>
      <c r="E429" s="110"/>
      <c r="F429" s="125"/>
      <c r="G429" s="126"/>
      <c r="H429" s="127"/>
    </row>
    <row r="430" spans="1:8" x14ac:dyDescent="0.25">
      <c r="A430" s="90"/>
      <c r="B430" s="90"/>
      <c r="C430" s="133" t="s">
        <v>46</v>
      </c>
      <c r="D430" s="109" t="s">
        <v>19</v>
      </c>
      <c r="E430" s="110">
        <v>10.19</v>
      </c>
      <c r="F430" s="125"/>
      <c r="G430" s="126"/>
      <c r="H430" s="127"/>
    </row>
    <row r="431" spans="1:8" x14ac:dyDescent="0.25">
      <c r="A431" s="90"/>
      <c r="B431" s="111"/>
      <c r="C431" s="133" t="s">
        <v>47</v>
      </c>
      <c r="D431" s="109"/>
      <c r="E431" s="110"/>
      <c r="F431" s="125"/>
      <c r="G431" s="126"/>
      <c r="H431" s="127"/>
    </row>
    <row r="432" spans="1:8" x14ac:dyDescent="0.25">
      <c r="A432" s="90"/>
      <c r="B432" s="175"/>
      <c r="C432" s="133" t="s">
        <v>836</v>
      </c>
      <c r="D432" s="109" t="s">
        <v>19</v>
      </c>
      <c r="E432" s="110">
        <v>92.7</v>
      </c>
      <c r="F432" s="125"/>
      <c r="G432" s="126"/>
      <c r="H432" s="127"/>
    </row>
    <row r="433" spans="1:8" x14ac:dyDescent="0.25">
      <c r="A433" s="90"/>
      <c r="B433" s="90"/>
      <c r="C433" s="133" t="s">
        <v>218</v>
      </c>
      <c r="D433" s="109"/>
      <c r="E433" s="110"/>
      <c r="F433" s="125"/>
      <c r="G433" s="126"/>
      <c r="H433" s="127"/>
    </row>
    <row r="434" spans="1:8" x14ac:dyDescent="0.25">
      <c r="A434" s="90"/>
      <c r="B434" s="90"/>
      <c r="C434" s="133" t="s">
        <v>837</v>
      </c>
      <c r="D434" s="109" t="s">
        <v>19</v>
      </c>
      <c r="E434" s="110">
        <v>50.74</v>
      </c>
      <c r="F434" s="125"/>
      <c r="G434" s="126"/>
      <c r="H434" s="127"/>
    </row>
    <row r="435" spans="1:8" x14ac:dyDescent="0.25">
      <c r="A435" s="90"/>
      <c r="B435" s="90"/>
      <c r="C435" s="133" t="s">
        <v>218</v>
      </c>
      <c r="D435" s="109"/>
      <c r="E435" s="110"/>
      <c r="F435" s="125"/>
      <c r="G435" s="126"/>
      <c r="H435" s="127"/>
    </row>
    <row r="436" spans="1:8" x14ac:dyDescent="0.25">
      <c r="A436" s="90"/>
      <c r="B436" s="90"/>
      <c r="C436" s="132" t="s">
        <v>52</v>
      </c>
      <c r="D436" s="109"/>
      <c r="E436" s="110"/>
      <c r="F436" s="125"/>
      <c r="G436" s="126"/>
      <c r="H436" s="127"/>
    </row>
    <row r="437" spans="1:8" x14ac:dyDescent="0.25">
      <c r="A437" s="90"/>
      <c r="B437" s="90"/>
      <c r="C437" s="133" t="s">
        <v>53</v>
      </c>
      <c r="D437" s="109" t="s">
        <v>29</v>
      </c>
      <c r="E437" s="110">
        <v>5469</v>
      </c>
      <c r="F437" s="125"/>
      <c r="G437" s="126"/>
      <c r="H437" s="127"/>
    </row>
    <row r="438" spans="1:8" x14ac:dyDescent="0.25">
      <c r="A438" s="90"/>
      <c r="B438" s="90"/>
      <c r="C438" s="133" t="s">
        <v>49</v>
      </c>
      <c r="D438" s="109"/>
      <c r="E438" s="110"/>
      <c r="F438" s="125"/>
      <c r="G438" s="126"/>
      <c r="H438" s="127"/>
    </row>
    <row r="439" spans="1:8" x14ac:dyDescent="0.25">
      <c r="A439" s="90"/>
      <c r="B439" s="90"/>
      <c r="C439" s="132" t="s">
        <v>846</v>
      </c>
      <c r="D439" s="109"/>
      <c r="E439" s="110"/>
      <c r="F439" s="125"/>
      <c r="G439" s="126"/>
      <c r="H439" s="127"/>
    </row>
    <row r="440" spans="1:8" ht="30" customHeight="1" x14ac:dyDescent="0.25">
      <c r="A440" s="90"/>
      <c r="B440" s="77"/>
      <c r="C440" s="132" t="s">
        <v>38</v>
      </c>
      <c r="D440" s="109"/>
      <c r="E440" s="110"/>
      <c r="F440" s="125"/>
      <c r="G440" s="126"/>
      <c r="H440" s="127"/>
    </row>
    <row r="441" spans="1:8" x14ac:dyDescent="0.25">
      <c r="A441" s="90"/>
      <c r="B441" s="90"/>
      <c r="C441" s="133" t="s">
        <v>39</v>
      </c>
      <c r="D441" s="109" t="s">
        <v>19</v>
      </c>
      <c r="E441" s="110">
        <v>65.87</v>
      </c>
      <c r="F441" s="125"/>
      <c r="G441" s="126"/>
      <c r="H441" s="127"/>
    </row>
    <row r="442" spans="1:8" x14ac:dyDescent="0.25">
      <c r="A442" s="90"/>
      <c r="B442" s="90"/>
      <c r="C442" s="133" t="s">
        <v>40</v>
      </c>
      <c r="D442" s="109"/>
      <c r="E442" s="110"/>
      <c r="F442" s="125"/>
      <c r="G442" s="126"/>
      <c r="H442" s="127"/>
    </row>
    <row r="443" spans="1:8" x14ac:dyDescent="0.25">
      <c r="A443" s="90"/>
      <c r="B443" s="77"/>
      <c r="C443" s="133" t="s">
        <v>41</v>
      </c>
      <c r="D443" s="109"/>
      <c r="E443" s="110"/>
      <c r="F443" s="125"/>
      <c r="G443" s="126"/>
      <c r="H443" s="127"/>
    </row>
    <row r="444" spans="1:8" ht="30" customHeight="1" x14ac:dyDescent="0.25">
      <c r="A444" s="90"/>
      <c r="B444" s="77"/>
      <c r="C444" s="132" t="s">
        <v>42</v>
      </c>
      <c r="D444" s="109"/>
      <c r="E444" s="110"/>
      <c r="F444" s="125"/>
      <c r="G444" s="126"/>
      <c r="H444" s="127"/>
    </row>
    <row r="445" spans="1:8" x14ac:dyDescent="0.25">
      <c r="A445" s="90"/>
      <c r="B445" s="90"/>
      <c r="C445" s="133" t="s">
        <v>43</v>
      </c>
      <c r="D445" s="109" t="s">
        <v>19</v>
      </c>
      <c r="E445" s="110">
        <v>40</v>
      </c>
      <c r="F445" s="125"/>
      <c r="G445" s="126"/>
      <c r="H445" s="127"/>
    </row>
    <row r="446" spans="1:8" x14ac:dyDescent="0.25">
      <c r="A446" s="90"/>
      <c r="B446" s="90"/>
      <c r="C446" s="133" t="s">
        <v>44</v>
      </c>
      <c r="D446" s="109"/>
      <c r="E446" s="110"/>
      <c r="F446" s="125"/>
      <c r="G446" s="126"/>
      <c r="H446" s="127"/>
    </row>
    <row r="447" spans="1:8" x14ac:dyDescent="0.25">
      <c r="A447" s="90"/>
      <c r="B447" s="90"/>
      <c r="C447" s="132" t="s">
        <v>45</v>
      </c>
      <c r="D447" s="109"/>
      <c r="E447" s="110"/>
      <c r="F447" s="125"/>
      <c r="G447" s="126"/>
      <c r="H447" s="127"/>
    </row>
    <row r="448" spans="1:8" x14ac:dyDescent="0.25">
      <c r="A448" s="90"/>
      <c r="B448" s="90"/>
      <c r="C448" s="133" t="s">
        <v>46</v>
      </c>
      <c r="D448" s="109" t="s">
        <v>19</v>
      </c>
      <c r="E448" s="110">
        <v>6.61</v>
      </c>
      <c r="F448" s="125"/>
      <c r="G448" s="126"/>
      <c r="H448" s="127"/>
    </row>
    <row r="449" spans="1:8" x14ac:dyDescent="0.25">
      <c r="A449" s="90"/>
      <c r="B449" s="90"/>
      <c r="C449" s="133" t="s">
        <v>47</v>
      </c>
      <c r="D449" s="109"/>
      <c r="E449" s="110"/>
      <c r="F449" s="125"/>
      <c r="G449" s="126"/>
      <c r="H449" s="127"/>
    </row>
    <row r="450" spans="1:8" x14ac:dyDescent="0.25">
      <c r="A450" s="90"/>
      <c r="B450" s="90"/>
      <c r="C450" s="133" t="s">
        <v>836</v>
      </c>
      <c r="D450" s="109" t="s">
        <v>19</v>
      </c>
      <c r="E450" s="110">
        <v>41.17</v>
      </c>
      <c r="F450" s="125"/>
      <c r="G450" s="126"/>
      <c r="H450" s="127"/>
    </row>
    <row r="451" spans="1:8" x14ac:dyDescent="0.25">
      <c r="A451" s="90"/>
      <c r="B451" s="90"/>
      <c r="C451" s="133" t="s">
        <v>218</v>
      </c>
      <c r="D451" s="109"/>
      <c r="E451" s="110"/>
      <c r="F451" s="125"/>
      <c r="G451" s="126"/>
      <c r="H451" s="127"/>
    </row>
    <row r="452" spans="1:8" x14ac:dyDescent="0.25">
      <c r="A452" s="90"/>
      <c r="B452" s="90"/>
      <c r="C452" s="133" t="s">
        <v>837</v>
      </c>
      <c r="D452" s="109" t="s">
        <v>19</v>
      </c>
      <c r="E452" s="110">
        <v>23.49</v>
      </c>
      <c r="F452" s="125"/>
      <c r="G452" s="126"/>
      <c r="H452" s="127"/>
    </row>
    <row r="453" spans="1:8" x14ac:dyDescent="0.25">
      <c r="A453" s="90"/>
      <c r="B453" s="90"/>
      <c r="C453" s="133" t="s">
        <v>218</v>
      </c>
      <c r="D453" s="109"/>
      <c r="E453" s="110"/>
      <c r="F453" s="125"/>
      <c r="G453" s="126"/>
      <c r="H453" s="127"/>
    </row>
    <row r="454" spans="1:8" x14ac:dyDescent="0.25">
      <c r="A454" s="90"/>
      <c r="B454" s="90"/>
      <c r="C454" s="132" t="s">
        <v>52</v>
      </c>
      <c r="D454" s="109"/>
      <c r="E454" s="110"/>
      <c r="F454" s="125"/>
      <c r="G454" s="126"/>
      <c r="H454" s="127"/>
    </row>
    <row r="455" spans="1:8" x14ac:dyDescent="0.25">
      <c r="A455" s="90"/>
      <c r="B455" s="90"/>
      <c r="C455" s="133" t="s">
        <v>53</v>
      </c>
      <c r="D455" s="109" t="s">
        <v>29</v>
      </c>
      <c r="E455" s="110">
        <v>2814</v>
      </c>
      <c r="F455" s="125"/>
      <c r="G455" s="126"/>
      <c r="H455" s="127"/>
    </row>
    <row r="456" spans="1:8" x14ac:dyDescent="0.25">
      <c r="A456" s="90"/>
      <c r="B456" s="90"/>
      <c r="C456" s="133" t="s">
        <v>49</v>
      </c>
      <c r="D456" s="109"/>
      <c r="E456" s="110"/>
      <c r="F456" s="125"/>
      <c r="G456" s="126"/>
      <c r="H456" s="127"/>
    </row>
    <row r="457" spans="1:8" x14ac:dyDescent="0.25">
      <c r="A457" s="90"/>
      <c r="B457" s="90"/>
      <c r="C457" s="132" t="s">
        <v>847</v>
      </c>
      <c r="D457" s="109"/>
      <c r="E457" s="110"/>
      <c r="F457" s="125"/>
      <c r="G457" s="126"/>
      <c r="H457" s="127"/>
    </row>
    <row r="458" spans="1:8" ht="30" customHeight="1" x14ac:dyDescent="0.25">
      <c r="A458" s="90"/>
      <c r="B458" s="77"/>
      <c r="C458" s="132" t="s">
        <v>38</v>
      </c>
      <c r="D458" s="109"/>
      <c r="E458" s="110"/>
      <c r="F458" s="125"/>
      <c r="G458" s="192"/>
      <c r="H458" s="180"/>
    </row>
    <row r="459" spans="1:8" x14ac:dyDescent="0.25">
      <c r="A459" s="90"/>
      <c r="B459" s="90"/>
      <c r="C459" s="121" t="s">
        <v>39</v>
      </c>
      <c r="D459" s="109" t="s">
        <v>19</v>
      </c>
      <c r="E459" s="110">
        <v>50.66</v>
      </c>
      <c r="F459" s="125"/>
      <c r="G459" s="192"/>
      <c r="H459" s="180"/>
    </row>
    <row r="460" spans="1:8" x14ac:dyDescent="0.25">
      <c r="A460" s="90"/>
      <c r="B460" s="90"/>
      <c r="C460" s="124" t="s">
        <v>40</v>
      </c>
      <c r="D460" s="109"/>
      <c r="E460" s="110"/>
      <c r="F460" s="125"/>
      <c r="G460" s="192"/>
      <c r="H460" s="180"/>
    </row>
    <row r="461" spans="1:8" x14ac:dyDescent="0.25">
      <c r="A461" s="90"/>
      <c r="B461" s="77"/>
      <c r="C461" s="98" t="s">
        <v>41</v>
      </c>
      <c r="D461" s="109"/>
      <c r="E461" s="110"/>
      <c r="F461" s="125"/>
      <c r="G461" s="301"/>
    </row>
    <row r="462" spans="1:8" ht="30" customHeight="1" x14ac:dyDescent="0.25">
      <c r="A462" s="90"/>
      <c r="B462" s="77"/>
      <c r="C462" s="144"/>
      <c r="D462" s="122"/>
      <c r="E462" s="123"/>
      <c r="F462" s="128"/>
      <c r="G462" s="198" t="s">
        <v>23</v>
      </c>
      <c r="H462" s="182">
        <f>SUM(H427:H459)</f>
        <v>0</v>
      </c>
    </row>
    <row r="463" spans="1:8" x14ac:dyDescent="0.25">
      <c r="A463" s="90"/>
      <c r="B463" s="90"/>
      <c r="D463" s="122"/>
      <c r="E463" s="123"/>
      <c r="F463" s="128"/>
      <c r="G463" s="112" t="s">
        <v>24</v>
      </c>
      <c r="H463" s="93">
        <f>H462+H425</f>
        <v>0</v>
      </c>
    </row>
    <row r="464" spans="1:8" x14ac:dyDescent="0.25">
      <c r="A464" s="90"/>
      <c r="B464" s="90"/>
      <c r="C464" s="132" t="s">
        <v>42</v>
      </c>
      <c r="D464" s="109"/>
      <c r="E464" s="110"/>
      <c r="F464" s="125"/>
      <c r="G464" s="126"/>
      <c r="H464" s="127"/>
    </row>
    <row r="465" spans="1:8" x14ac:dyDescent="0.25">
      <c r="A465" s="90"/>
      <c r="B465" s="111"/>
      <c r="C465" s="133" t="s">
        <v>43</v>
      </c>
      <c r="D465" s="109" t="s">
        <v>19</v>
      </c>
      <c r="E465" s="110">
        <v>40</v>
      </c>
      <c r="F465" s="125"/>
      <c r="G465" s="126"/>
      <c r="H465" s="127"/>
    </row>
    <row r="466" spans="1:8" x14ac:dyDescent="0.25">
      <c r="A466" s="90"/>
      <c r="B466" s="175"/>
      <c r="C466" s="133" t="s">
        <v>44</v>
      </c>
      <c r="D466" s="109"/>
      <c r="E466" s="110"/>
      <c r="F466" s="125"/>
      <c r="G466" s="126"/>
      <c r="H466" s="127"/>
    </row>
    <row r="467" spans="1:8" x14ac:dyDescent="0.25">
      <c r="A467" s="90"/>
      <c r="B467" s="90"/>
      <c r="C467" s="132" t="s">
        <v>45</v>
      </c>
      <c r="D467" s="109"/>
      <c r="E467" s="110"/>
      <c r="F467" s="125"/>
      <c r="G467" s="126"/>
      <c r="H467" s="127"/>
    </row>
    <row r="468" spans="1:8" x14ac:dyDescent="0.25">
      <c r="A468" s="90"/>
      <c r="B468" s="90"/>
      <c r="C468" s="133" t="s">
        <v>46</v>
      </c>
      <c r="D468" s="109" t="s">
        <v>19</v>
      </c>
      <c r="E468" s="110">
        <v>3.66</v>
      </c>
      <c r="F468" s="125"/>
      <c r="G468" s="126"/>
      <c r="H468" s="127"/>
    </row>
    <row r="469" spans="1:8" x14ac:dyDescent="0.25">
      <c r="A469" s="90"/>
      <c r="B469" s="90"/>
      <c r="C469" s="133" t="s">
        <v>47</v>
      </c>
      <c r="D469" s="109"/>
      <c r="E469" s="110"/>
      <c r="F469" s="125"/>
      <c r="G469" s="126"/>
      <c r="H469" s="127"/>
    </row>
    <row r="470" spans="1:8" x14ac:dyDescent="0.25">
      <c r="A470" s="90"/>
      <c r="B470" s="111"/>
      <c r="C470" s="133" t="s">
        <v>836</v>
      </c>
      <c r="D470" s="109" t="s">
        <v>19</v>
      </c>
      <c r="E470" s="110">
        <v>34.35</v>
      </c>
      <c r="F470" s="125"/>
      <c r="G470" s="126"/>
      <c r="H470" s="127"/>
    </row>
    <row r="471" spans="1:8" x14ac:dyDescent="0.25">
      <c r="A471" s="90"/>
      <c r="B471" s="90"/>
      <c r="C471" s="133" t="s">
        <v>218</v>
      </c>
      <c r="D471" s="109"/>
      <c r="E471" s="110"/>
      <c r="F471" s="125"/>
      <c r="G471" s="126"/>
      <c r="H471" s="127"/>
    </row>
    <row r="472" spans="1:8" x14ac:dyDescent="0.25">
      <c r="A472" s="90"/>
      <c r="B472" s="90"/>
      <c r="C472" s="133" t="s">
        <v>837</v>
      </c>
      <c r="D472" s="109" t="s">
        <v>19</v>
      </c>
      <c r="E472" s="110">
        <v>9.67</v>
      </c>
      <c r="F472" s="125"/>
      <c r="G472" s="126"/>
      <c r="H472" s="127"/>
    </row>
    <row r="473" spans="1:8" x14ac:dyDescent="0.25">
      <c r="A473" s="90"/>
      <c r="B473" s="90"/>
      <c r="C473" s="133" t="s">
        <v>218</v>
      </c>
      <c r="D473" s="109"/>
      <c r="E473" s="110"/>
      <c r="F473" s="125"/>
      <c r="G473" s="126"/>
      <c r="H473" s="127"/>
    </row>
    <row r="474" spans="1:8" x14ac:dyDescent="0.25">
      <c r="A474" s="90"/>
      <c r="B474" s="90"/>
      <c r="C474" s="132" t="s">
        <v>52</v>
      </c>
      <c r="D474" s="109"/>
      <c r="E474" s="110"/>
      <c r="F474" s="125"/>
      <c r="G474" s="126"/>
      <c r="H474" s="127"/>
    </row>
    <row r="475" spans="1:8" x14ac:dyDescent="0.25">
      <c r="A475" s="90"/>
      <c r="B475" s="90"/>
      <c r="C475" s="133" t="s">
        <v>53</v>
      </c>
      <c r="D475" s="109" t="s">
        <v>29</v>
      </c>
      <c r="E475" s="110">
        <v>1721</v>
      </c>
      <c r="F475" s="125"/>
      <c r="G475" s="126"/>
      <c r="H475" s="127"/>
    </row>
    <row r="476" spans="1:8" x14ac:dyDescent="0.25">
      <c r="A476" s="90"/>
      <c r="B476" s="90"/>
      <c r="C476" s="133" t="s">
        <v>49</v>
      </c>
      <c r="D476" s="109"/>
      <c r="E476" s="110"/>
      <c r="F476" s="125"/>
      <c r="G476" s="126"/>
      <c r="H476" s="127"/>
    </row>
    <row r="477" spans="1:8" ht="30" customHeight="1" x14ac:dyDescent="0.25">
      <c r="A477" s="90"/>
      <c r="B477" s="77"/>
      <c r="C477" s="132" t="s">
        <v>848</v>
      </c>
      <c r="D477" s="109"/>
      <c r="E477" s="110"/>
      <c r="F477" s="125"/>
      <c r="G477" s="126"/>
      <c r="H477" s="127"/>
    </row>
    <row r="478" spans="1:8" x14ac:dyDescent="0.25">
      <c r="A478" s="90"/>
      <c r="B478" s="90"/>
      <c r="C478" s="132" t="s">
        <v>38</v>
      </c>
      <c r="D478" s="109"/>
      <c r="E478" s="110"/>
      <c r="F478" s="125"/>
      <c r="G478" s="126"/>
      <c r="H478" s="127"/>
    </row>
    <row r="479" spans="1:8" x14ac:dyDescent="0.25">
      <c r="A479" s="90"/>
      <c r="B479" s="90"/>
      <c r="C479" s="133" t="s">
        <v>39</v>
      </c>
      <c r="D479" s="109" t="s">
        <v>19</v>
      </c>
      <c r="E479" s="110">
        <v>51.24</v>
      </c>
      <c r="F479" s="125"/>
      <c r="G479" s="126"/>
      <c r="H479" s="127"/>
    </row>
    <row r="480" spans="1:8" x14ac:dyDescent="0.25">
      <c r="A480" s="90"/>
      <c r="B480" s="90"/>
      <c r="C480" s="133" t="s">
        <v>40</v>
      </c>
      <c r="D480" s="109"/>
      <c r="E480" s="110"/>
      <c r="F480" s="125"/>
      <c r="G480" s="126"/>
      <c r="H480" s="127"/>
    </row>
    <row r="481" spans="1:8" x14ac:dyDescent="0.25">
      <c r="A481" s="90"/>
      <c r="B481" s="77"/>
      <c r="C481" s="133" t="s">
        <v>41</v>
      </c>
      <c r="D481" s="109"/>
      <c r="E481" s="110"/>
      <c r="F481" s="125"/>
      <c r="G481" s="126"/>
      <c r="H481" s="127"/>
    </row>
    <row r="482" spans="1:8" x14ac:dyDescent="0.25">
      <c r="A482" s="90"/>
      <c r="B482" s="90"/>
      <c r="C482" s="132" t="s">
        <v>42</v>
      </c>
      <c r="D482" s="109"/>
      <c r="E482" s="110"/>
      <c r="F482" s="125"/>
      <c r="G482" s="126"/>
      <c r="H482" s="127"/>
    </row>
    <row r="483" spans="1:8" x14ac:dyDescent="0.25">
      <c r="A483" s="90"/>
      <c r="B483" s="90"/>
      <c r="C483" s="133" t="s">
        <v>43</v>
      </c>
      <c r="D483" s="109" t="s">
        <v>19</v>
      </c>
      <c r="E483" s="110">
        <v>40</v>
      </c>
      <c r="F483" s="125"/>
      <c r="G483" s="126"/>
      <c r="H483" s="127"/>
    </row>
    <row r="484" spans="1:8" x14ac:dyDescent="0.25">
      <c r="A484" s="90"/>
      <c r="B484" s="90"/>
      <c r="C484" s="133" t="s">
        <v>44</v>
      </c>
      <c r="D484" s="109"/>
      <c r="E484" s="110"/>
      <c r="F484" s="125"/>
      <c r="G484" s="126"/>
      <c r="H484" s="127"/>
    </row>
    <row r="485" spans="1:8" x14ac:dyDescent="0.25">
      <c r="A485" s="90"/>
      <c r="B485" s="90"/>
      <c r="C485" s="132" t="s">
        <v>45</v>
      </c>
      <c r="D485" s="109"/>
      <c r="E485" s="110"/>
      <c r="F485" s="125"/>
      <c r="G485" s="126"/>
      <c r="H485" s="127"/>
    </row>
    <row r="486" spans="1:8" x14ac:dyDescent="0.25">
      <c r="A486" s="90"/>
      <c r="B486" s="90"/>
      <c r="C486" s="133" t="s">
        <v>46</v>
      </c>
      <c r="D486" s="109" t="s">
        <v>19</v>
      </c>
      <c r="E486" s="110">
        <v>3.65</v>
      </c>
      <c r="F486" s="125"/>
      <c r="G486" s="126"/>
      <c r="H486" s="127"/>
    </row>
    <row r="487" spans="1:8" x14ac:dyDescent="0.25">
      <c r="A487" s="90"/>
      <c r="B487" s="90"/>
      <c r="C487" s="133" t="s">
        <v>47</v>
      </c>
      <c r="D487" s="109"/>
      <c r="E487" s="110"/>
      <c r="F487" s="125"/>
      <c r="G487" s="126"/>
      <c r="H487" s="127"/>
    </row>
    <row r="488" spans="1:8" x14ac:dyDescent="0.25">
      <c r="A488" s="90"/>
      <c r="B488" s="90"/>
      <c r="C488" s="133" t="s">
        <v>836</v>
      </c>
      <c r="D488" s="109" t="s">
        <v>19</v>
      </c>
      <c r="E488" s="110">
        <v>35.4</v>
      </c>
      <c r="F488" s="125"/>
      <c r="G488" s="126"/>
      <c r="H488" s="127"/>
    </row>
    <row r="489" spans="1:8" x14ac:dyDescent="0.25">
      <c r="A489" s="90"/>
      <c r="B489" s="90"/>
      <c r="C489" s="133" t="s">
        <v>218</v>
      </c>
      <c r="D489" s="109"/>
      <c r="E489" s="110"/>
      <c r="F489" s="125"/>
      <c r="G489" s="126"/>
      <c r="H489" s="127"/>
    </row>
    <row r="490" spans="1:8" x14ac:dyDescent="0.25">
      <c r="A490" s="90"/>
      <c r="B490" s="90"/>
      <c r="C490" s="133" t="s">
        <v>837</v>
      </c>
      <c r="D490" s="109" t="s">
        <v>19</v>
      </c>
      <c r="E490" s="110">
        <v>9.4700000000000006</v>
      </c>
      <c r="F490" s="125"/>
      <c r="G490" s="126"/>
      <c r="H490" s="127"/>
    </row>
    <row r="491" spans="1:8" x14ac:dyDescent="0.25">
      <c r="A491" s="90"/>
      <c r="B491" s="90"/>
      <c r="C491" s="133" t="s">
        <v>218</v>
      </c>
      <c r="D491" s="109"/>
      <c r="E491" s="110"/>
      <c r="F491" s="125"/>
      <c r="G491" s="126"/>
      <c r="H491" s="127"/>
    </row>
    <row r="492" spans="1:8" x14ac:dyDescent="0.25">
      <c r="A492" s="90"/>
      <c r="B492" s="90"/>
      <c r="C492" s="132" t="s">
        <v>52</v>
      </c>
      <c r="D492" s="109"/>
      <c r="E492" s="110"/>
      <c r="F492" s="125"/>
      <c r="G492" s="126"/>
      <c r="H492" s="127"/>
    </row>
    <row r="493" spans="1:8" x14ac:dyDescent="0.25">
      <c r="A493" s="90"/>
      <c r="B493" s="90"/>
      <c r="C493" s="124" t="s">
        <v>53</v>
      </c>
      <c r="D493" s="109" t="s">
        <v>29</v>
      </c>
      <c r="E493" s="110">
        <v>1693</v>
      </c>
      <c r="F493" s="125"/>
      <c r="G493" s="126"/>
      <c r="H493" s="127"/>
    </row>
    <row r="494" spans="1:8" x14ac:dyDescent="0.25">
      <c r="A494" s="90"/>
      <c r="B494" s="90"/>
      <c r="C494" s="121" t="s">
        <v>49</v>
      </c>
      <c r="D494" s="109"/>
      <c r="E494" s="110"/>
      <c r="F494" s="125"/>
      <c r="G494" s="126"/>
      <c r="H494" s="127"/>
    </row>
    <row r="495" spans="1:8" x14ac:dyDescent="0.25">
      <c r="A495" s="90"/>
      <c r="B495" s="90"/>
      <c r="C495" s="121"/>
      <c r="D495" s="109"/>
      <c r="E495" s="110"/>
      <c r="F495" s="125"/>
      <c r="G495" s="126"/>
      <c r="H495" s="127"/>
    </row>
    <row r="496" spans="1:8" x14ac:dyDescent="0.25">
      <c r="A496" s="90"/>
      <c r="B496" s="90"/>
      <c r="C496" s="121"/>
      <c r="D496" s="109"/>
      <c r="E496" s="110"/>
      <c r="F496" s="125"/>
      <c r="G496" s="126"/>
      <c r="H496" s="127"/>
    </row>
    <row r="497" spans="1:8" x14ac:dyDescent="0.25">
      <c r="A497" s="90"/>
      <c r="B497" s="90"/>
      <c r="C497" s="121"/>
      <c r="D497" s="109"/>
      <c r="E497" s="110"/>
      <c r="F497" s="125"/>
      <c r="G497" s="126"/>
      <c r="H497" s="127"/>
    </row>
    <row r="498" spans="1:8" x14ac:dyDescent="0.25">
      <c r="A498" s="90"/>
      <c r="B498" s="90"/>
      <c r="C498" s="121"/>
      <c r="D498" s="109"/>
      <c r="E498" s="110"/>
      <c r="F498" s="125"/>
      <c r="G498" s="126"/>
      <c r="H498" s="127"/>
    </row>
    <row r="499" spans="1:8" x14ac:dyDescent="0.25">
      <c r="A499" s="90"/>
      <c r="B499" s="111"/>
      <c r="C499" s="98"/>
      <c r="D499" s="109"/>
      <c r="E499" s="110"/>
      <c r="F499" s="125"/>
      <c r="G499" s="112" t="s">
        <v>23</v>
      </c>
      <c r="H499" s="93">
        <f>SUM(H464:H494)</f>
        <v>0</v>
      </c>
    </row>
    <row r="500" spans="1:8" x14ac:dyDescent="0.25">
      <c r="A500" s="90"/>
      <c r="B500" s="175"/>
      <c r="C500" s="144"/>
      <c r="D500" s="122"/>
      <c r="E500" s="123"/>
      <c r="F500" s="128"/>
      <c r="G500" s="112" t="s">
        <v>24</v>
      </c>
      <c r="H500" s="93">
        <f>H499+H463</f>
        <v>0</v>
      </c>
    </row>
    <row r="501" spans="1:8" x14ac:dyDescent="0.25">
      <c r="A501" s="90"/>
      <c r="B501" s="90"/>
      <c r="C501" s="132" t="s">
        <v>849</v>
      </c>
      <c r="D501" s="109"/>
      <c r="E501" s="110"/>
      <c r="F501" s="125"/>
      <c r="G501" s="126"/>
      <c r="H501" s="127"/>
    </row>
    <row r="502" spans="1:8" ht="30" customHeight="1" x14ac:dyDescent="0.25">
      <c r="A502" s="90"/>
      <c r="B502" s="77"/>
      <c r="C502" s="132" t="s">
        <v>38</v>
      </c>
      <c r="D502" s="109"/>
      <c r="E502" s="110"/>
      <c r="F502" s="125"/>
      <c r="G502" s="126"/>
      <c r="H502" s="127"/>
    </row>
    <row r="503" spans="1:8" x14ac:dyDescent="0.25">
      <c r="A503" s="90"/>
      <c r="B503" s="90"/>
      <c r="C503" s="124" t="s">
        <v>39</v>
      </c>
      <c r="D503" s="109" t="s">
        <v>19</v>
      </c>
      <c r="E503" s="110">
        <v>60.12</v>
      </c>
      <c r="F503" s="125"/>
      <c r="G503" s="126"/>
      <c r="H503" s="127"/>
    </row>
    <row r="504" spans="1:8" x14ac:dyDescent="0.25">
      <c r="A504" s="90"/>
      <c r="B504" s="90"/>
      <c r="C504" s="124" t="s">
        <v>40</v>
      </c>
      <c r="D504" s="109"/>
      <c r="E504" s="110"/>
      <c r="F504" s="125"/>
      <c r="G504" s="126"/>
      <c r="H504" s="127"/>
    </row>
    <row r="505" spans="1:8" x14ac:dyDescent="0.25">
      <c r="A505" s="90"/>
      <c r="B505" s="90"/>
      <c r="C505" s="124" t="s">
        <v>41</v>
      </c>
      <c r="D505" s="109"/>
      <c r="E505" s="110"/>
      <c r="F505" s="125"/>
      <c r="G505" s="126"/>
      <c r="H505" s="127"/>
    </row>
    <row r="506" spans="1:8" x14ac:dyDescent="0.25">
      <c r="A506" s="90"/>
      <c r="B506" s="90"/>
      <c r="C506" s="132" t="s">
        <v>42</v>
      </c>
      <c r="D506" s="109"/>
      <c r="E506" s="110"/>
      <c r="F506" s="125"/>
      <c r="G506" s="126"/>
      <c r="H506" s="127"/>
    </row>
    <row r="507" spans="1:8" x14ac:dyDescent="0.25">
      <c r="A507" s="90"/>
      <c r="B507" s="90"/>
      <c r="C507" s="133" t="s">
        <v>43</v>
      </c>
      <c r="D507" s="109" t="s">
        <v>19</v>
      </c>
      <c r="E507" s="110">
        <v>40</v>
      </c>
      <c r="F507" s="125"/>
      <c r="G507" s="126"/>
      <c r="H507" s="127"/>
    </row>
    <row r="508" spans="1:8" x14ac:dyDescent="0.25">
      <c r="A508" s="90"/>
      <c r="B508" s="90"/>
      <c r="C508" s="133" t="s">
        <v>44</v>
      </c>
      <c r="D508" s="109"/>
      <c r="E508" s="110"/>
      <c r="F508" s="125"/>
      <c r="G508" s="126"/>
      <c r="H508" s="127"/>
    </row>
    <row r="509" spans="1:8" x14ac:dyDescent="0.25">
      <c r="A509" s="90"/>
      <c r="B509" s="90"/>
      <c r="C509" s="132" t="s">
        <v>45</v>
      </c>
      <c r="D509" s="109"/>
      <c r="E509" s="110"/>
      <c r="F509" s="125"/>
      <c r="G509" s="126"/>
      <c r="H509" s="127"/>
    </row>
    <row r="510" spans="1:8" x14ac:dyDescent="0.25">
      <c r="A510" s="90"/>
      <c r="B510" s="90"/>
      <c r="C510" s="133" t="s">
        <v>46</v>
      </c>
      <c r="D510" s="109" t="s">
        <v>19</v>
      </c>
      <c r="E510" s="110">
        <v>8.1199999999999992</v>
      </c>
      <c r="F510" s="125"/>
      <c r="G510" s="126"/>
      <c r="H510" s="127"/>
    </row>
    <row r="511" spans="1:8" x14ac:dyDescent="0.25">
      <c r="A511" s="90"/>
      <c r="B511" s="90"/>
      <c r="C511" s="133" t="s">
        <v>47</v>
      </c>
      <c r="D511" s="109"/>
      <c r="E511" s="110"/>
      <c r="F511" s="125"/>
      <c r="G511" s="126"/>
      <c r="H511" s="127"/>
    </row>
    <row r="512" spans="1:8" x14ac:dyDescent="0.25">
      <c r="A512" s="90"/>
      <c r="B512" s="90"/>
      <c r="C512" s="133" t="s">
        <v>836</v>
      </c>
      <c r="D512" s="109" t="s">
        <v>19</v>
      </c>
      <c r="E512" s="110">
        <v>46.07</v>
      </c>
      <c r="F512" s="125"/>
      <c r="G512" s="126"/>
      <c r="H512" s="127"/>
    </row>
    <row r="513" spans="1:8" x14ac:dyDescent="0.25">
      <c r="A513" s="90"/>
      <c r="B513" s="90"/>
      <c r="C513" s="133" t="s">
        <v>218</v>
      </c>
      <c r="D513" s="109"/>
      <c r="E513" s="110"/>
      <c r="F513" s="125"/>
      <c r="G513" s="126"/>
      <c r="H513" s="127"/>
    </row>
    <row r="514" spans="1:8" x14ac:dyDescent="0.25">
      <c r="A514" s="90"/>
      <c r="B514" s="90"/>
      <c r="C514" s="133" t="s">
        <v>837</v>
      </c>
      <c r="D514" s="109" t="s">
        <v>19</v>
      </c>
      <c r="E514" s="110">
        <v>27.73</v>
      </c>
      <c r="F514" s="125"/>
      <c r="G514" s="126"/>
      <c r="H514" s="127"/>
    </row>
    <row r="515" spans="1:8" x14ac:dyDescent="0.25">
      <c r="A515" s="90"/>
      <c r="B515" s="90"/>
      <c r="C515" s="133" t="s">
        <v>218</v>
      </c>
      <c r="D515" s="109"/>
      <c r="E515" s="110"/>
      <c r="F515" s="125"/>
      <c r="G515" s="126"/>
      <c r="H515" s="127"/>
    </row>
    <row r="516" spans="1:8" ht="30" customHeight="1" x14ac:dyDescent="0.25">
      <c r="A516" s="90"/>
      <c r="B516" s="77"/>
      <c r="C516" s="132" t="s">
        <v>52</v>
      </c>
      <c r="D516" s="109"/>
      <c r="E516" s="110"/>
      <c r="F516" s="125"/>
      <c r="G516" s="126"/>
      <c r="H516" s="127"/>
    </row>
    <row r="517" spans="1:8" x14ac:dyDescent="0.25">
      <c r="A517" s="90"/>
      <c r="B517" s="90"/>
      <c r="C517" s="133" t="s">
        <v>53</v>
      </c>
      <c r="D517" s="109" t="s">
        <v>29</v>
      </c>
      <c r="E517" s="110">
        <v>3165</v>
      </c>
      <c r="F517" s="125"/>
      <c r="G517" s="126"/>
      <c r="H517" s="127"/>
    </row>
    <row r="518" spans="1:8" x14ac:dyDescent="0.25">
      <c r="A518" s="90"/>
      <c r="B518" s="90"/>
      <c r="C518" s="133" t="s">
        <v>49</v>
      </c>
      <c r="D518" s="109"/>
      <c r="E518" s="110"/>
      <c r="F518" s="125"/>
      <c r="G518" s="126"/>
      <c r="H518" s="127"/>
    </row>
    <row r="519" spans="1:8" x14ac:dyDescent="0.25">
      <c r="A519" s="90"/>
      <c r="B519" s="90"/>
      <c r="C519" s="132" t="s">
        <v>850</v>
      </c>
      <c r="D519" s="109"/>
      <c r="E519" s="110"/>
      <c r="F519" s="125"/>
      <c r="G519" s="126"/>
      <c r="H519" s="127"/>
    </row>
    <row r="520" spans="1:8" ht="30" customHeight="1" x14ac:dyDescent="0.25">
      <c r="A520" s="90"/>
      <c r="B520" s="77"/>
      <c r="C520" s="132" t="s">
        <v>38</v>
      </c>
      <c r="D520" s="109"/>
      <c r="E520" s="110"/>
      <c r="F520" s="125"/>
      <c r="G520" s="126"/>
      <c r="H520" s="127"/>
    </row>
    <row r="521" spans="1:8" x14ac:dyDescent="0.25">
      <c r="A521" s="90"/>
      <c r="B521" s="90"/>
      <c r="C521" s="133" t="s">
        <v>39</v>
      </c>
      <c r="D521" s="109" t="s">
        <v>19</v>
      </c>
      <c r="E521" s="110">
        <v>41.04</v>
      </c>
      <c r="F521" s="125"/>
      <c r="G521" s="126"/>
      <c r="H521" s="127"/>
    </row>
    <row r="522" spans="1:8" x14ac:dyDescent="0.25">
      <c r="A522" s="90"/>
      <c r="B522" s="90"/>
      <c r="C522" s="133" t="s">
        <v>40</v>
      </c>
      <c r="D522" s="109"/>
      <c r="E522" s="110"/>
      <c r="F522" s="125"/>
      <c r="G522" s="126"/>
      <c r="H522" s="127"/>
    </row>
    <row r="523" spans="1:8" x14ac:dyDescent="0.25">
      <c r="A523" s="90"/>
      <c r="B523" s="90"/>
      <c r="C523" s="133" t="s">
        <v>41</v>
      </c>
      <c r="D523" s="109"/>
      <c r="E523" s="110"/>
      <c r="F523" s="125"/>
      <c r="G523" s="126"/>
      <c r="H523" s="127"/>
    </row>
    <row r="524" spans="1:8" x14ac:dyDescent="0.25">
      <c r="A524" s="90"/>
      <c r="B524" s="90"/>
      <c r="C524" s="132" t="s">
        <v>42</v>
      </c>
      <c r="D524" s="109"/>
      <c r="E524" s="110"/>
      <c r="F524" s="125"/>
      <c r="G524" s="126"/>
      <c r="H524" s="127"/>
    </row>
    <row r="525" spans="1:8" x14ac:dyDescent="0.25">
      <c r="A525" s="90"/>
      <c r="B525" s="90"/>
      <c r="C525" s="133" t="s">
        <v>43</v>
      </c>
      <c r="D525" s="109" t="s">
        <v>19</v>
      </c>
      <c r="E525" s="110">
        <v>40</v>
      </c>
      <c r="F525" s="125"/>
      <c r="G525" s="126"/>
      <c r="H525" s="127"/>
    </row>
    <row r="526" spans="1:8" x14ac:dyDescent="0.25">
      <c r="A526" s="90"/>
      <c r="B526" s="90"/>
      <c r="C526" s="133" t="s">
        <v>44</v>
      </c>
      <c r="D526" s="109"/>
      <c r="E526" s="110"/>
      <c r="F526" s="125"/>
      <c r="G526" s="126"/>
      <c r="H526" s="127"/>
    </row>
    <row r="527" spans="1:8" x14ac:dyDescent="0.25">
      <c r="A527" s="90"/>
      <c r="B527" s="90"/>
      <c r="C527" s="132" t="s">
        <v>45</v>
      </c>
      <c r="D527" s="109"/>
      <c r="E527" s="110"/>
      <c r="F527" s="125"/>
      <c r="G527" s="126"/>
      <c r="H527" s="127"/>
    </row>
    <row r="528" spans="1:8" x14ac:dyDescent="0.25">
      <c r="A528" s="90"/>
      <c r="B528" s="90"/>
      <c r="C528" s="133" t="s">
        <v>46</v>
      </c>
      <c r="D528" s="109" t="s">
        <v>19</v>
      </c>
      <c r="E528" s="110">
        <v>0.63</v>
      </c>
      <c r="F528" s="125"/>
      <c r="G528" s="126"/>
      <c r="H528" s="127"/>
    </row>
    <row r="529" spans="1:8" x14ac:dyDescent="0.25">
      <c r="A529" s="90"/>
      <c r="B529" s="90"/>
      <c r="C529" s="133" t="s">
        <v>47</v>
      </c>
      <c r="D529" s="109"/>
      <c r="E529" s="110"/>
      <c r="F529" s="125"/>
      <c r="G529" s="126"/>
      <c r="H529" s="127"/>
    </row>
    <row r="530" spans="1:8" x14ac:dyDescent="0.25">
      <c r="A530" s="90"/>
      <c r="B530" s="90"/>
      <c r="C530" s="133" t="s">
        <v>836</v>
      </c>
      <c r="D530" s="109" t="s">
        <v>19</v>
      </c>
      <c r="E530" s="110">
        <v>27.4</v>
      </c>
      <c r="F530" s="125"/>
      <c r="G530" s="126"/>
      <c r="H530" s="127"/>
    </row>
    <row r="531" spans="1:8" x14ac:dyDescent="0.25">
      <c r="A531" s="90"/>
      <c r="B531" s="90"/>
      <c r="C531" s="121" t="s">
        <v>218</v>
      </c>
      <c r="D531" s="109"/>
      <c r="E531" s="110"/>
      <c r="F531" s="125"/>
      <c r="G531" s="126"/>
      <c r="H531" s="127"/>
    </row>
    <row r="532" spans="1:8" x14ac:dyDescent="0.25">
      <c r="A532" s="90"/>
      <c r="B532" s="90"/>
      <c r="C532" s="124"/>
      <c r="D532" s="109"/>
      <c r="E532" s="110"/>
      <c r="F532" s="125"/>
      <c r="G532" s="126"/>
      <c r="H532" s="127"/>
    </row>
    <row r="533" spans="1:8" x14ac:dyDescent="0.25">
      <c r="A533" s="90"/>
      <c r="B533" s="111"/>
      <c r="C533" s="98"/>
      <c r="D533" s="109"/>
      <c r="E533" s="110"/>
      <c r="F533" s="125"/>
      <c r="G533" s="112" t="s">
        <v>23</v>
      </c>
      <c r="H533" s="93">
        <f>SUM(H501:H531)</f>
        <v>0</v>
      </c>
    </row>
    <row r="534" spans="1:8" x14ac:dyDescent="0.25">
      <c r="A534" s="90"/>
      <c r="B534" s="175"/>
      <c r="C534" s="144"/>
      <c r="D534" s="122"/>
      <c r="E534" s="123"/>
      <c r="F534" s="128"/>
      <c r="G534" s="112" t="s">
        <v>24</v>
      </c>
      <c r="H534" s="93">
        <f>H533+H500</f>
        <v>0</v>
      </c>
    </row>
    <row r="535" spans="1:8" x14ac:dyDescent="0.25">
      <c r="A535" s="90"/>
      <c r="B535" s="90"/>
      <c r="C535" s="133" t="s">
        <v>837</v>
      </c>
      <c r="D535" s="109" t="s">
        <v>19</v>
      </c>
      <c r="E535" s="110">
        <v>1.95</v>
      </c>
      <c r="F535" s="125"/>
      <c r="G535" s="126"/>
      <c r="H535" s="127"/>
    </row>
    <row r="536" spans="1:8" x14ac:dyDescent="0.25">
      <c r="A536" s="90"/>
      <c r="B536" s="90"/>
      <c r="C536" s="133" t="s">
        <v>218</v>
      </c>
      <c r="D536" s="109"/>
      <c r="E536" s="110"/>
      <c r="F536" s="125"/>
      <c r="G536" s="126"/>
      <c r="H536" s="127"/>
    </row>
    <row r="537" spans="1:8" ht="30" customHeight="1" x14ac:dyDescent="0.25">
      <c r="A537" s="90"/>
      <c r="B537" s="77"/>
      <c r="C537" s="132" t="s">
        <v>52</v>
      </c>
      <c r="D537" s="109"/>
      <c r="E537" s="110"/>
      <c r="F537" s="125"/>
      <c r="G537" s="126"/>
      <c r="H537" s="127"/>
    </row>
    <row r="538" spans="1:8" x14ac:dyDescent="0.25">
      <c r="A538" s="90"/>
      <c r="B538" s="90"/>
      <c r="C538" s="133" t="s">
        <v>53</v>
      </c>
      <c r="D538" s="109" t="s">
        <v>29</v>
      </c>
      <c r="E538" s="110">
        <v>1009</v>
      </c>
      <c r="F538" s="125"/>
      <c r="G538" s="126"/>
      <c r="H538" s="127"/>
    </row>
    <row r="539" spans="1:8" x14ac:dyDescent="0.25">
      <c r="A539" s="90"/>
      <c r="B539" s="90"/>
      <c r="C539" s="133" t="s">
        <v>49</v>
      </c>
      <c r="D539" s="109"/>
      <c r="E539" s="110"/>
      <c r="F539" s="125"/>
      <c r="G539" s="126"/>
      <c r="H539" s="127"/>
    </row>
    <row r="540" spans="1:8" x14ac:dyDescent="0.25">
      <c r="A540" s="90"/>
      <c r="B540" s="90"/>
      <c r="C540" s="132" t="s">
        <v>851</v>
      </c>
      <c r="D540" s="109"/>
      <c r="E540" s="110"/>
      <c r="F540" s="125"/>
      <c r="G540" s="126"/>
      <c r="H540" s="127"/>
    </row>
    <row r="541" spans="1:8" ht="30" customHeight="1" x14ac:dyDescent="0.25">
      <c r="A541" s="90"/>
      <c r="B541" s="77"/>
      <c r="C541" s="132" t="s">
        <v>38</v>
      </c>
      <c r="D541" s="109"/>
      <c r="E541" s="110"/>
      <c r="F541" s="125"/>
      <c r="G541" s="126"/>
      <c r="H541" s="127"/>
    </row>
    <row r="542" spans="1:8" x14ac:dyDescent="0.25">
      <c r="A542" s="90"/>
      <c r="B542" s="90"/>
      <c r="C542" s="133" t="s">
        <v>39</v>
      </c>
      <c r="D542" s="109" t="s">
        <v>19</v>
      </c>
      <c r="E542" s="110">
        <v>57.25</v>
      </c>
      <c r="F542" s="125"/>
      <c r="G542" s="126"/>
      <c r="H542" s="127"/>
    </row>
    <row r="543" spans="1:8" x14ac:dyDescent="0.25">
      <c r="A543" s="90"/>
      <c r="B543" s="90"/>
      <c r="C543" s="133" t="s">
        <v>40</v>
      </c>
      <c r="D543" s="109"/>
      <c r="E543" s="110"/>
      <c r="F543" s="125"/>
      <c r="G543" s="126"/>
      <c r="H543" s="127"/>
    </row>
    <row r="544" spans="1:8" x14ac:dyDescent="0.25">
      <c r="A544" s="90"/>
      <c r="B544" s="90"/>
      <c r="C544" s="133" t="s">
        <v>41</v>
      </c>
      <c r="D544" s="109"/>
      <c r="E544" s="110"/>
      <c r="F544" s="125"/>
      <c r="G544" s="126"/>
      <c r="H544" s="127"/>
    </row>
    <row r="545" spans="1:8" x14ac:dyDescent="0.25">
      <c r="A545" s="90"/>
      <c r="B545" s="77"/>
      <c r="C545" s="132" t="s">
        <v>42</v>
      </c>
      <c r="D545" s="109"/>
      <c r="E545" s="110"/>
      <c r="F545" s="125"/>
      <c r="G545" s="126"/>
      <c r="H545" s="127"/>
    </row>
    <row r="546" spans="1:8" x14ac:dyDescent="0.25">
      <c r="A546" s="90"/>
      <c r="B546" s="90"/>
      <c r="C546" s="133" t="s">
        <v>43</v>
      </c>
      <c r="D546" s="109" t="s">
        <v>19</v>
      </c>
      <c r="E546" s="110">
        <v>40</v>
      </c>
      <c r="F546" s="125"/>
      <c r="G546" s="126"/>
      <c r="H546" s="127"/>
    </row>
    <row r="547" spans="1:8" x14ac:dyDescent="0.25">
      <c r="A547" s="90"/>
      <c r="B547" s="90"/>
      <c r="C547" s="133" t="s">
        <v>44</v>
      </c>
      <c r="D547" s="109"/>
      <c r="E547" s="110"/>
      <c r="F547" s="125"/>
      <c r="G547" s="126"/>
      <c r="H547" s="127"/>
    </row>
    <row r="548" spans="1:8" x14ac:dyDescent="0.25">
      <c r="A548" s="90"/>
      <c r="B548" s="90"/>
      <c r="C548" s="132" t="s">
        <v>45</v>
      </c>
      <c r="D548" s="109"/>
      <c r="E548" s="110"/>
      <c r="F548" s="125"/>
      <c r="G548" s="126"/>
      <c r="H548" s="127"/>
    </row>
    <row r="549" spans="1:8" x14ac:dyDescent="0.25">
      <c r="A549" s="90"/>
      <c r="B549" s="90"/>
      <c r="C549" s="133" t="s">
        <v>46</v>
      </c>
      <c r="D549" s="109" t="s">
        <v>19</v>
      </c>
      <c r="E549" s="110">
        <v>4.8899999999999997</v>
      </c>
      <c r="F549" s="125"/>
      <c r="G549" s="126"/>
      <c r="H549" s="127"/>
    </row>
    <row r="550" spans="1:8" x14ac:dyDescent="0.25">
      <c r="A550" s="90"/>
      <c r="B550" s="90"/>
      <c r="C550" s="133" t="s">
        <v>47</v>
      </c>
      <c r="D550" s="109"/>
      <c r="E550" s="110"/>
      <c r="F550" s="125"/>
      <c r="G550" s="126"/>
      <c r="H550" s="127"/>
    </row>
    <row r="551" spans="1:8" x14ac:dyDescent="0.25">
      <c r="A551" s="90"/>
      <c r="B551" s="90"/>
      <c r="C551" s="133" t="s">
        <v>836</v>
      </c>
      <c r="D551" s="109" t="s">
        <v>19</v>
      </c>
      <c r="E551" s="110">
        <v>31.74</v>
      </c>
      <c r="F551" s="125"/>
      <c r="G551" s="126"/>
      <c r="H551" s="127"/>
    </row>
    <row r="552" spans="1:8" x14ac:dyDescent="0.25">
      <c r="A552" s="90"/>
      <c r="B552" s="90"/>
      <c r="C552" s="133" t="s">
        <v>218</v>
      </c>
      <c r="D552" s="109"/>
      <c r="E552" s="110"/>
      <c r="F552" s="125"/>
      <c r="G552" s="126"/>
      <c r="H552" s="127"/>
    </row>
    <row r="553" spans="1:8" x14ac:dyDescent="0.25">
      <c r="A553" s="90"/>
      <c r="B553" s="90"/>
      <c r="C553" s="133" t="s">
        <v>837</v>
      </c>
      <c r="D553" s="109" t="s">
        <v>19</v>
      </c>
      <c r="E553" s="110">
        <v>19.2</v>
      </c>
      <c r="F553" s="125"/>
      <c r="G553" s="126"/>
      <c r="H553" s="127"/>
    </row>
    <row r="554" spans="1:8" x14ac:dyDescent="0.25">
      <c r="A554" s="90"/>
      <c r="B554" s="90"/>
      <c r="C554" s="133" t="s">
        <v>218</v>
      </c>
      <c r="D554" s="109"/>
      <c r="E554" s="110"/>
      <c r="F554" s="125"/>
      <c r="G554" s="126"/>
      <c r="H554" s="127"/>
    </row>
    <row r="555" spans="1:8" ht="30" customHeight="1" x14ac:dyDescent="0.25">
      <c r="A555" s="90"/>
      <c r="B555" s="77"/>
      <c r="C555" s="132" t="s">
        <v>52</v>
      </c>
      <c r="D555" s="109"/>
      <c r="E555" s="110"/>
      <c r="F555" s="125"/>
      <c r="G555" s="126"/>
      <c r="H555" s="127"/>
    </row>
    <row r="556" spans="1:8" x14ac:dyDescent="0.25">
      <c r="A556" s="90"/>
      <c r="B556" s="90"/>
      <c r="C556" s="133" t="s">
        <v>53</v>
      </c>
      <c r="D556" s="109" t="s">
        <v>29</v>
      </c>
      <c r="E556" s="110">
        <v>2377</v>
      </c>
      <c r="F556" s="125"/>
      <c r="G556" s="126"/>
      <c r="H556" s="127"/>
    </row>
    <row r="557" spans="1:8" x14ac:dyDescent="0.25">
      <c r="A557" s="90"/>
      <c r="B557" s="90"/>
      <c r="C557" s="133" t="s">
        <v>49</v>
      </c>
      <c r="D557" s="109"/>
      <c r="E557" s="110"/>
      <c r="F557" s="125"/>
      <c r="G557" s="126"/>
      <c r="H557" s="127"/>
    </row>
    <row r="558" spans="1:8" x14ac:dyDescent="0.25">
      <c r="A558" s="90"/>
      <c r="B558" s="90"/>
      <c r="C558" s="132" t="s">
        <v>852</v>
      </c>
      <c r="D558" s="109"/>
      <c r="E558" s="110"/>
      <c r="F558" s="125"/>
      <c r="G558" s="126"/>
      <c r="H558" s="127"/>
    </row>
    <row r="559" spans="1:8" ht="30" customHeight="1" x14ac:dyDescent="0.25">
      <c r="A559" s="90"/>
      <c r="B559" s="77"/>
      <c r="C559" s="132" t="s">
        <v>38</v>
      </c>
      <c r="D559" s="109"/>
      <c r="E559" s="110"/>
      <c r="F559" s="125"/>
      <c r="G559" s="126"/>
      <c r="H559" s="127"/>
    </row>
    <row r="560" spans="1:8" x14ac:dyDescent="0.25">
      <c r="A560" s="90"/>
      <c r="B560" s="90"/>
      <c r="C560" s="133" t="s">
        <v>39</v>
      </c>
      <c r="D560" s="109" t="s">
        <v>19</v>
      </c>
      <c r="E560" s="110">
        <v>35.22</v>
      </c>
      <c r="F560" s="125"/>
      <c r="G560" s="126"/>
      <c r="H560" s="127"/>
    </row>
    <row r="561" spans="1:8" x14ac:dyDescent="0.25">
      <c r="A561" s="90"/>
      <c r="B561" s="90"/>
      <c r="C561" s="133" t="s">
        <v>40</v>
      </c>
      <c r="D561" s="109"/>
      <c r="E561" s="110"/>
      <c r="F561" s="125"/>
      <c r="G561" s="126"/>
      <c r="H561" s="127"/>
    </row>
    <row r="562" spans="1:8" x14ac:dyDescent="0.25">
      <c r="A562" s="90"/>
      <c r="B562" s="90"/>
      <c r="C562" s="133" t="s">
        <v>41</v>
      </c>
      <c r="D562" s="109"/>
      <c r="E562" s="110"/>
      <c r="F562" s="125"/>
      <c r="G562" s="126"/>
      <c r="H562" s="127"/>
    </row>
    <row r="563" spans="1:8" x14ac:dyDescent="0.25">
      <c r="A563" s="90"/>
      <c r="B563" s="77"/>
      <c r="C563" s="132" t="s">
        <v>42</v>
      </c>
      <c r="D563" s="109"/>
      <c r="E563" s="110"/>
      <c r="F563" s="125"/>
      <c r="G563" s="126"/>
      <c r="H563" s="127"/>
    </row>
    <row r="564" spans="1:8" x14ac:dyDescent="0.25">
      <c r="A564" s="90"/>
      <c r="B564" s="90"/>
      <c r="C564" s="124" t="s">
        <v>43</v>
      </c>
      <c r="D564" s="109" t="s">
        <v>19</v>
      </c>
      <c r="E564" s="110">
        <v>40</v>
      </c>
      <c r="F564" s="125"/>
      <c r="G564" s="126"/>
      <c r="H564" s="127"/>
    </row>
    <row r="565" spans="1:8" x14ac:dyDescent="0.25">
      <c r="A565" s="90"/>
      <c r="B565" s="90"/>
      <c r="C565" s="121" t="s">
        <v>44</v>
      </c>
      <c r="D565" s="109"/>
      <c r="E565" s="110"/>
      <c r="F565" s="125"/>
      <c r="G565" s="126"/>
      <c r="H565" s="127"/>
    </row>
    <row r="566" spans="1:8" x14ac:dyDescent="0.25">
      <c r="A566" s="90"/>
      <c r="B566" s="90"/>
      <c r="C566" s="124"/>
      <c r="D566" s="109"/>
      <c r="E566" s="110"/>
      <c r="F566" s="125"/>
      <c r="G566" s="126"/>
      <c r="H566" s="127"/>
    </row>
    <row r="567" spans="1:8" x14ac:dyDescent="0.25">
      <c r="A567" s="90"/>
      <c r="B567" s="111"/>
      <c r="C567" s="98"/>
      <c r="D567" s="109"/>
      <c r="E567" s="110"/>
      <c r="F567" s="125"/>
      <c r="G567" s="112" t="s">
        <v>23</v>
      </c>
      <c r="H567" s="93">
        <f>SUM(H535:H565)</f>
        <v>0</v>
      </c>
    </row>
    <row r="568" spans="1:8" x14ac:dyDescent="0.25">
      <c r="A568" s="90"/>
      <c r="B568" s="175"/>
      <c r="C568" s="144"/>
      <c r="D568" s="122"/>
      <c r="E568" s="123"/>
      <c r="F568" s="128"/>
      <c r="G568" s="112" t="s">
        <v>24</v>
      </c>
      <c r="H568" s="93">
        <f>H567+H534</f>
        <v>0</v>
      </c>
    </row>
    <row r="569" spans="1:8" x14ac:dyDescent="0.25">
      <c r="A569" s="90"/>
      <c r="B569" s="90"/>
      <c r="C569" s="132" t="s">
        <v>45</v>
      </c>
      <c r="D569" s="109"/>
      <c r="E569" s="110"/>
      <c r="F569" s="125"/>
      <c r="G569" s="126"/>
      <c r="H569" s="127"/>
    </row>
    <row r="570" spans="1:8" x14ac:dyDescent="0.25">
      <c r="A570" s="90"/>
      <c r="B570" s="90"/>
      <c r="C570" s="133" t="s">
        <v>46</v>
      </c>
      <c r="D570" s="109" t="s">
        <v>19</v>
      </c>
      <c r="E570" s="110">
        <v>0.7</v>
      </c>
      <c r="F570" s="125"/>
      <c r="G570" s="126"/>
      <c r="H570" s="127"/>
    </row>
    <row r="571" spans="1:8" x14ac:dyDescent="0.25">
      <c r="A571" s="90"/>
      <c r="B571" s="90"/>
      <c r="C571" s="133" t="s">
        <v>47</v>
      </c>
      <c r="D571" s="109"/>
      <c r="E571" s="110"/>
      <c r="F571" s="125"/>
      <c r="G571" s="126"/>
      <c r="H571" s="127"/>
    </row>
    <row r="572" spans="1:8" x14ac:dyDescent="0.25">
      <c r="A572" s="90"/>
      <c r="B572" s="90"/>
      <c r="C572" s="133" t="s">
        <v>836</v>
      </c>
      <c r="D572" s="109" t="s">
        <v>19</v>
      </c>
      <c r="E572" s="110">
        <v>23.21</v>
      </c>
      <c r="F572" s="125"/>
      <c r="G572" s="126"/>
      <c r="H572" s="127"/>
    </row>
    <row r="573" spans="1:8" x14ac:dyDescent="0.25">
      <c r="A573" s="90"/>
      <c r="B573" s="90"/>
      <c r="C573" s="133" t="s">
        <v>218</v>
      </c>
      <c r="D573" s="109"/>
      <c r="E573" s="110"/>
      <c r="F573" s="125"/>
      <c r="G573" s="126"/>
      <c r="H573" s="127"/>
    </row>
    <row r="574" spans="1:8" x14ac:dyDescent="0.25">
      <c r="A574" s="90"/>
      <c r="B574" s="90"/>
      <c r="C574" s="133" t="s">
        <v>837</v>
      </c>
      <c r="D574" s="109" t="s">
        <v>19</v>
      </c>
      <c r="E574" s="110">
        <v>3.26</v>
      </c>
      <c r="F574" s="125"/>
      <c r="G574" s="126"/>
      <c r="H574" s="127"/>
    </row>
    <row r="575" spans="1:8" x14ac:dyDescent="0.25">
      <c r="A575" s="90"/>
      <c r="B575" s="90"/>
      <c r="C575" s="133" t="s">
        <v>218</v>
      </c>
      <c r="D575" s="109"/>
      <c r="E575" s="110"/>
      <c r="F575" s="125"/>
      <c r="G575" s="126"/>
      <c r="H575" s="127"/>
    </row>
    <row r="576" spans="1:8" ht="30" customHeight="1" x14ac:dyDescent="0.25">
      <c r="A576" s="90"/>
      <c r="B576" s="77"/>
      <c r="C576" s="132" t="s">
        <v>52</v>
      </c>
      <c r="D576" s="109"/>
      <c r="E576" s="110"/>
      <c r="F576" s="125"/>
      <c r="G576" s="126"/>
      <c r="H576" s="127"/>
    </row>
    <row r="577" spans="1:8" x14ac:dyDescent="0.25">
      <c r="A577" s="90"/>
      <c r="B577" s="90"/>
      <c r="C577" s="133" t="s">
        <v>53</v>
      </c>
      <c r="D577" s="109" t="s">
        <v>29</v>
      </c>
      <c r="E577" s="110">
        <v>1024</v>
      </c>
      <c r="F577" s="125"/>
      <c r="G577" s="126"/>
      <c r="H577" s="127"/>
    </row>
    <row r="578" spans="1:8" x14ac:dyDescent="0.25">
      <c r="A578" s="90"/>
      <c r="B578" s="90"/>
      <c r="C578" s="133" t="s">
        <v>49</v>
      </c>
      <c r="D578" s="109"/>
      <c r="E578" s="110"/>
      <c r="F578" s="125"/>
      <c r="G578" s="126"/>
      <c r="H578" s="127"/>
    </row>
    <row r="579" spans="1:8" x14ac:dyDescent="0.25">
      <c r="A579" s="90"/>
      <c r="B579" s="77"/>
      <c r="C579" s="132" t="s">
        <v>853</v>
      </c>
      <c r="D579" s="109"/>
      <c r="E579" s="110"/>
      <c r="F579" s="125"/>
      <c r="G579" s="126"/>
      <c r="H579" s="127"/>
    </row>
    <row r="580" spans="1:8" ht="30" customHeight="1" x14ac:dyDescent="0.25">
      <c r="A580" s="90"/>
      <c r="B580" s="77"/>
      <c r="C580" s="132" t="s">
        <v>38</v>
      </c>
      <c r="D580" s="109"/>
      <c r="E580" s="110"/>
      <c r="F580" s="125"/>
      <c r="G580" s="126"/>
      <c r="H580" s="127"/>
    </row>
    <row r="581" spans="1:8" x14ac:dyDescent="0.25">
      <c r="A581" s="90"/>
      <c r="B581" s="90"/>
      <c r="C581" s="133" t="s">
        <v>39</v>
      </c>
      <c r="D581" s="109" t="s">
        <v>19</v>
      </c>
      <c r="E581" s="110">
        <v>35.380000000000003</v>
      </c>
      <c r="F581" s="125"/>
      <c r="G581" s="126"/>
      <c r="H581" s="127"/>
    </row>
    <row r="582" spans="1:8" x14ac:dyDescent="0.25">
      <c r="A582" s="90"/>
      <c r="B582" s="90"/>
      <c r="C582" s="133" t="s">
        <v>40</v>
      </c>
      <c r="D582" s="109"/>
      <c r="E582" s="110"/>
      <c r="F582" s="125"/>
      <c r="G582" s="126"/>
      <c r="H582" s="127"/>
    </row>
    <row r="583" spans="1:8" x14ac:dyDescent="0.25">
      <c r="A583" s="90"/>
      <c r="B583" s="90"/>
      <c r="C583" s="133" t="s">
        <v>41</v>
      </c>
      <c r="D583" s="109"/>
      <c r="E583" s="110"/>
      <c r="F583" s="125"/>
      <c r="G583" s="126"/>
      <c r="H583" s="127"/>
    </row>
    <row r="584" spans="1:8" x14ac:dyDescent="0.25">
      <c r="A584" s="90"/>
      <c r="B584" s="90"/>
      <c r="C584" s="133" t="s">
        <v>42</v>
      </c>
      <c r="D584" s="109"/>
      <c r="E584" s="110"/>
      <c r="F584" s="125"/>
      <c r="G584" s="126"/>
      <c r="H584" s="127"/>
    </row>
    <row r="585" spans="1:8" x14ac:dyDescent="0.25">
      <c r="A585" s="90"/>
      <c r="B585" s="90"/>
      <c r="C585" s="133" t="s">
        <v>43</v>
      </c>
      <c r="D585" s="109" t="s">
        <v>19</v>
      </c>
      <c r="E585" s="110">
        <v>40</v>
      </c>
      <c r="F585" s="125"/>
      <c r="G585" s="126"/>
      <c r="H585" s="127"/>
    </row>
    <row r="586" spans="1:8" x14ac:dyDescent="0.25">
      <c r="A586" s="90"/>
      <c r="B586" s="90"/>
      <c r="C586" s="133" t="s">
        <v>44</v>
      </c>
      <c r="D586" s="109"/>
      <c r="E586" s="110"/>
      <c r="F586" s="125"/>
      <c r="G586" s="126"/>
      <c r="H586" s="127"/>
    </row>
    <row r="587" spans="1:8" x14ac:dyDescent="0.25">
      <c r="A587" s="90"/>
      <c r="B587" s="90"/>
      <c r="C587" s="132" t="s">
        <v>45</v>
      </c>
      <c r="D587" s="109"/>
      <c r="E587" s="110"/>
      <c r="F587" s="125"/>
      <c r="G587" s="126"/>
      <c r="H587" s="127"/>
    </row>
    <row r="588" spans="1:8" x14ac:dyDescent="0.25">
      <c r="A588" s="90"/>
      <c r="B588" s="90"/>
      <c r="C588" s="133" t="s">
        <v>46</v>
      </c>
      <c r="D588" s="109" t="s">
        <v>19</v>
      </c>
      <c r="E588" s="110">
        <v>0.7</v>
      </c>
      <c r="F588" s="125"/>
      <c r="G588" s="126"/>
      <c r="H588" s="127"/>
    </row>
    <row r="589" spans="1:8" x14ac:dyDescent="0.25">
      <c r="A589" s="90"/>
      <c r="B589" s="90"/>
      <c r="C589" s="133" t="s">
        <v>47</v>
      </c>
      <c r="D589" s="109"/>
      <c r="E589" s="110"/>
      <c r="F589" s="125"/>
      <c r="G589" s="126"/>
      <c r="H589" s="127"/>
    </row>
    <row r="590" spans="1:8" x14ac:dyDescent="0.25">
      <c r="A590" s="90"/>
      <c r="B590" s="90"/>
      <c r="C590" s="133" t="s">
        <v>836</v>
      </c>
      <c r="D590" s="109" t="s">
        <v>19</v>
      </c>
      <c r="E590" s="110">
        <v>23.32</v>
      </c>
      <c r="F590" s="125"/>
      <c r="G590" s="126"/>
      <c r="H590" s="127"/>
    </row>
    <row r="591" spans="1:8" x14ac:dyDescent="0.25">
      <c r="A591" s="90"/>
      <c r="B591" s="90"/>
      <c r="C591" s="133" t="s">
        <v>218</v>
      </c>
      <c r="D591" s="109"/>
      <c r="E591" s="110"/>
      <c r="F591" s="125"/>
      <c r="G591" s="126"/>
      <c r="H591" s="127"/>
    </row>
    <row r="592" spans="1:8" x14ac:dyDescent="0.25">
      <c r="A592" s="90"/>
      <c r="B592" s="90"/>
      <c r="C592" s="133" t="s">
        <v>837</v>
      </c>
      <c r="D592" s="109" t="s">
        <v>19</v>
      </c>
      <c r="E592" s="110">
        <v>3.28</v>
      </c>
      <c r="F592" s="125"/>
      <c r="G592" s="126"/>
      <c r="H592" s="127"/>
    </row>
    <row r="593" spans="1:8" x14ac:dyDescent="0.25">
      <c r="A593" s="90"/>
      <c r="B593" s="90"/>
      <c r="C593" s="133" t="s">
        <v>218</v>
      </c>
      <c r="D593" s="109"/>
      <c r="E593" s="110"/>
      <c r="F593" s="125"/>
      <c r="G593" s="126"/>
      <c r="H593" s="127"/>
    </row>
    <row r="594" spans="1:8" ht="30" customHeight="1" x14ac:dyDescent="0.25">
      <c r="A594" s="90"/>
      <c r="B594" s="77"/>
      <c r="C594" s="132" t="s">
        <v>52</v>
      </c>
      <c r="D594" s="109"/>
      <c r="E594" s="110"/>
      <c r="F594" s="125"/>
      <c r="G594" s="126"/>
      <c r="H594" s="127"/>
    </row>
    <row r="595" spans="1:8" x14ac:dyDescent="0.25">
      <c r="A595" s="90"/>
      <c r="B595" s="90"/>
      <c r="C595" s="133" t="s">
        <v>53</v>
      </c>
      <c r="D595" s="109" t="s">
        <v>29</v>
      </c>
      <c r="E595" s="110">
        <v>1026</v>
      </c>
      <c r="F595" s="125"/>
      <c r="G595" s="126"/>
      <c r="H595" s="127"/>
    </row>
    <row r="596" spans="1:8" x14ac:dyDescent="0.25">
      <c r="A596" s="90"/>
      <c r="B596" s="90"/>
      <c r="C596" s="133" t="s">
        <v>49</v>
      </c>
      <c r="D596" s="109"/>
      <c r="E596" s="110"/>
      <c r="F596" s="125"/>
      <c r="G596" s="126"/>
      <c r="H596" s="127"/>
    </row>
    <row r="597" spans="1:8" x14ac:dyDescent="0.25">
      <c r="A597" s="90"/>
      <c r="B597" s="77"/>
      <c r="C597" s="132" t="s">
        <v>854</v>
      </c>
      <c r="D597" s="109"/>
      <c r="E597" s="110"/>
      <c r="F597" s="125"/>
      <c r="G597" s="126"/>
      <c r="H597" s="127"/>
    </row>
    <row r="598" spans="1:8" x14ac:dyDescent="0.25">
      <c r="A598" s="90"/>
      <c r="B598" s="90"/>
      <c r="C598" s="124" t="s">
        <v>38</v>
      </c>
      <c r="D598" s="109"/>
      <c r="E598" s="110"/>
      <c r="F598" s="125"/>
      <c r="G598" s="126"/>
      <c r="H598" s="127"/>
    </row>
    <row r="599" spans="1:8" x14ac:dyDescent="0.25">
      <c r="A599" s="90"/>
      <c r="B599" s="90"/>
      <c r="C599" s="121" t="s">
        <v>39</v>
      </c>
      <c r="D599" s="109" t="s">
        <v>19</v>
      </c>
      <c r="E599" s="110">
        <v>35.47</v>
      </c>
      <c r="F599" s="125"/>
      <c r="G599" s="126"/>
      <c r="H599" s="127"/>
    </row>
    <row r="600" spans="1:8" x14ac:dyDescent="0.25">
      <c r="A600" s="90"/>
      <c r="B600" s="90"/>
      <c r="C600" s="124" t="s">
        <v>40</v>
      </c>
      <c r="D600" s="109"/>
      <c r="E600" s="110"/>
      <c r="F600" s="125"/>
      <c r="G600" s="126"/>
      <c r="H600" s="127"/>
    </row>
    <row r="601" spans="1:8" x14ac:dyDescent="0.25">
      <c r="A601" s="90"/>
      <c r="B601" s="111"/>
      <c r="C601" s="98" t="s">
        <v>41</v>
      </c>
      <c r="D601" s="109"/>
      <c r="E601" s="110"/>
      <c r="F601" s="125"/>
      <c r="G601" s="112" t="s">
        <v>23</v>
      </c>
      <c r="H601" s="93">
        <f>SUM(H569:H599)</f>
        <v>0</v>
      </c>
    </row>
    <row r="602" spans="1:8" x14ac:dyDescent="0.25">
      <c r="A602" s="90"/>
      <c r="B602" s="175"/>
      <c r="C602" s="144"/>
      <c r="D602" s="122"/>
      <c r="E602" s="123"/>
      <c r="F602" s="128"/>
      <c r="G602" s="112" t="s">
        <v>24</v>
      </c>
      <c r="H602" s="93">
        <f>H601+H568</f>
        <v>0</v>
      </c>
    </row>
    <row r="603" spans="1:8" x14ac:dyDescent="0.25">
      <c r="A603" s="90"/>
      <c r="B603" s="90"/>
      <c r="C603" s="132" t="s">
        <v>42</v>
      </c>
      <c r="D603" s="109"/>
      <c r="E603" s="110"/>
      <c r="F603" s="125"/>
      <c r="G603" s="126"/>
      <c r="H603" s="127"/>
    </row>
    <row r="604" spans="1:8" x14ac:dyDescent="0.25">
      <c r="A604" s="90"/>
      <c r="B604" s="90"/>
      <c r="C604" s="133" t="s">
        <v>43</v>
      </c>
      <c r="D604" s="109" t="s">
        <v>19</v>
      </c>
      <c r="E604" s="110">
        <v>40</v>
      </c>
      <c r="F604" s="125"/>
      <c r="G604" s="126"/>
      <c r="H604" s="127"/>
    </row>
    <row r="605" spans="1:8" x14ac:dyDescent="0.25">
      <c r="A605" s="90"/>
      <c r="B605" s="90"/>
      <c r="C605" s="133" t="s">
        <v>44</v>
      </c>
      <c r="D605" s="109"/>
      <c r="E605" s="110"/>
      <c r="F605" s="125"/>
      <c r="G605" s="126"/>
      <c r="H605" s="127"/>
    </row>
    <row r="606" spans="1:8" x14ac:dyDescent="0.25">
      <c r="A606" s="90"/>
      <c r="B606" s="111"/>
      <c r="C606" s="132" t="s">
        <v>45</v>
      </c>
      <c r="D606" s="109"/>
      <c r="E606" s="110"/>
      <c r="F606" s="125"/>
      <c r="G606" s="126"/>
      <c r="H606" s="127"/>
    </row>
    <row r="607" spans="1:8" x14ac:dyDescent="0.25">
      <c r="A607" s="90"/>
      <c r="B607" s="90"/>
      <c r="C607" s="133" t="s">
        <v>46</v>
      </c>
      <c r="D607" s="109" t="s">
        <v>19</v>
      </c>
      <c r="E607" s="110">
        <v>0.7</v>
      </c>
      <c r="F607" s="125"/>
      <c r="G607" s="126"/>
      <c r="H607" s="127"/>
    </row>
    <row r="608" spans="1:8" x14ac:dyDescent="0.25">
      <c r="A608" s="90"/>
      <c r="B608" s="90"/>
      <c r="C608" s="133" t="s">
        <v>47</v>
      </c>
      <c r="D608" s="109"/>
      <c r="E608" s="110"/>
      <c r="F608" s="125"/>
      <c r="G608" s="126"/>
      <c r="H608" s="127"/>
    </row>
    <row r="609" spans="1:8" x14ac:dyDescent="0.25">
      <c r="A609" s="90"/>
      <c r="B609" s="90"/>
      <c r="C609" s="133" t="s">
        <v>836</v>
      </c>
      <c r="D609" s="109" t="s">
        <v>19</v>
      </c>
      <c r="E609" s="110">
        <v>23.38</v>
      </c>
      <c r="F609" s="125"/>
      <c r="G609" s="126"/>
      <c r="H609" s="127"/>
    </row>
    <row r="610" spans="1:8" x14ac:dyDescent="0.25">
      <c r="A610" s="90"/>
      <c r="B610" s="90"/>
      <c r="C610" s="133" t="s">
        <v>218</v>
      </c>
      <c r="D610" s="109"/>
      <c r="E610" s="110"/>
      <c r="F610" s="125"/>
      <c r="G610" s="126"/>
      <c r="H610" s="127"/>
    </row>
    <row r="611" spans="1:8" x14ac:dyDescent="0.25">
      <c r="A611" s="90"/>
      <c r="B611" s="90"/>
      <c r="C611" s="133" t="s">
        <v>837</v>
      </c>
      <c r="D611" s="109" t="s">
        <v>19</v>
      </c>
      <c r="E611" s="110">
        <v>3.29</v>
      </c>
      <c r="F611" s="125"/>
      <c r="G611" s="126"/>
      <c r="H611" s="127"/>
    </row>
    <row r="612" spans="1:8" x14ac:dyDescent="0.25">
      <c r="A612" s="90"/>
      <c r="B612" s="90"/>
      <c r="C612" s="133" t="s">
        <v>218</v>
      </c>
      <c r="D612" s="109"/>
      <c r="E612" s="110"/>
      <c r="F612" s="125"/>
      <c r="G612" s="126"/>
      <c r="H612" s="127"/>
    </row>
    <row r="613" spans="1:8" x14ac:dyDescent="0.25">
      <c r="A613" s="90"/>
      <c r="B613" s="77"/>
      <c r="C613" s="132" t="s">
        <v>52</v>
      </c>
      <c r="D613" s="109"/>
      <c r="E613" s="110"/>
      <c r="F613" s="125"/>
      <c r="G613" s="126"/>
      <c r="H613" s="127"/>
    </row>
    <row r="614" spans="1:8" x14ac:dyDescent="0.25">
      <c r="A614" s="90"/>
      <c r="B614" s="90"/>
      <c r="C614" s="133" t="s">
        <v>53</v>
      </c>
      <c r="D614" s="109" t="s">
        <v>29</v>
      </c>
      <c r="E614" s="110">
        <v>1031</v>
      </c>
      <c r="F614" s="125"/>
      <c r="G614" s="126"/>
      <c r="H614" s="127"/>
    </row>
    <row r="615" spans="1:8" x14ac:dyDescent="0.25">
      <c r="A615" s="90"/>
      <c r="B615" s="90"/>
      <c r="C615" s="133" t="s">
        <v>49</v>
      </c>
      <c r="D615" s="109"/>
      <c r="E615" s="110"/>
      <c r="F615" s="125"/>
      <c r="G615" s="126"/>
      <c r="H615" s="127"/>
    </row>
    <row r="616" spans="1:8" x14ac:dyDescent="0.25">
      <c r="A616" s="90"/>
      <c r="B616" s="90"/>
      <c r="C616" s="132" t="s">
        <v>855</v>
      </c>
      <c r="D616" s="109"/>
      <c r="E616" s="110"/>
      <c r="F616" s="125"/>
      <c r="G616" s="126"/>
      <c r="H616" s="127"/>
    </row>
    <row r="617" spans="1:8" ht="30" customHeight="1" x14ac:dyDescent="0.25">
      <c r="A617" s="90"/>
      <c r="B617" s="77"/>
      <c r="C617" s="132" t="s">
        <v>38</v>
      </c>
      <c r="D617" s="109"/>
      <c r="E617" s="110"/>
      <c r="F617" s="125"/>
      <c r="G617" s="126"/>
      <c r="H617" s="127"/>
    </row>
    <row r="618" spans="1:8" x14ac:dyDescent="0.25">
      <c r="A618" s="90"/>
      <c r="B618" s="90"/>
      <c r="C618" s="133" t="s">
        <v>39</v>
      </c>
      <c r="D618" s="109" t="s">
        <v>19</v>
      </c>
      <c r="E618" s="110">
        <v>36.020000000000003</v>
      </c>
      <c r="F618" s="125"/>
      <c r="G618" s="126"/>
      <c r="H618" s="127"/>
    </row>
    <row r="619" spans="1:8" x14ac:dyDescent="0.25">
      <c r="A619" s="90"/>
      <c r="B619" s="90"/>
      <c r="C619" s="133" t="s">
        <v>40</v>
      </c>
      <c r="D619" s="109"/>
      <c r="E619" s="110"/>
      <c r="F619" s="125"/>
      <c r="G619" s="126"/>
      <c r="H619" s="127"/>
    </row>
    <row r="620" spans="1:8" x14ac:dyDescent="0.25">
      <c r="A620" s="90"/>
      <c r="B620" s="90"/>
      <c r="C620" s="133" t="s">
        <v>41</v>
      </c>
      <c r="D620" s="109"/>
      <c r="E620" s="110"/>
      <c r="F620" s="125"/>
      <c r="G620" s="126"/>
      <c r="H620" s="127"/>
    </row>
    <row r="621" spans="1:8" x14ac:dyDescent="0.25">
      <c r="A621" s="90"/>
      <c r="B621" s="90"/>
      <c r="C621" s="132" t="s">
        <v>42</v>
      </c>
      <c r="D621" s="109"/>
      <c r="E621" s="110"/>
      <c r="F621" s="125"/>
      <c r="G621" s="126"/>
      <c r="H621" s="127"/>
    </row>
    <row r="622" spans="1:8" x14ac:dyDescent="0.25">
      <c r="A622" s="90"/>
      <c r="B622" s="90"/>
      <c r="C622" s="133" t="s">
        <v>43</v>
      </c>
      <c r="D622" s="109" t="s">
        <v>19</v>
      </c>
      <c r="E622" s="110">
        <v>40</v>
      </c>
      <c r="F622" s="125"/>
      <c r="G622" s="126"/>
      <c r="H622" s="127"/>
    </row>
    <row r="623" spans="1:8" x14ac:dyDescent="0.25">
      <c r="A623" s="90"/>
      <c r="B623" s="90"/>
      <c r="C623" s="133" t="s">
        <v>44</v>
      </c>
      <c r="D623" s="109"/>
      <c r="E623" s="110"/>
      <c r="F623" s="125"/>
      <c r="G623" s="126"/>
      <c r="H623" s="127"/>
    </row>
    <row r="624" spans="1:8" x14ac:dyDescent="0.25">
      <c r="A624" s="90"/>
      <c r="B624" s="90"/>
      <c r="C624" s="132" t="s">
        <v>45</v>
      </c>
      <c r="D624" s="109"/>
      <c r="E624" s="110"/>
      <c r="F624" s="125"/>
      <c r="G624" s="126"/>
      <c r="H624" s="127"/>
    </row>
    <row r="625" spans="1:8" x14ac:dyDescent="0.25">
      <c r="A625" s="90"/>
      <c r="B625" s="90"/>
      <c r="C625" s="133" t="s">
        <v>46</v>
      </c>
      <c r="D625" s="109" t="s">
        <v>19</v>
      </c>
      <c r="E625" s="110">
        <v>0.68</v>
      </c>
      <c r="F625" s="125"/>
      <c r="G625" s="126"/>
      <c r="H625" s="127"/>
    </row>
    <row r="626" spans="1:8" x14ac:dyDescent="0.25">
      <c r="A626" s="90"/>
      <c r="B626" s="90"/>
      <c r="C626" s="133" t="s">
        <v>47</v>
      </c>
      <c r="D626" s="109"/>
      <c r="E626" s="110"/>
      <c r="F626" s="125"/>
      <c r="G626" s="126"/>
      <c r="H626" s="127"/>
    </row>
    <row r="627" spans="1:8" x14ac:dyDescent="0.25">
      <c r="A627" s="90"/>
      <c r="B627" s="90"/>
      <c r="C627" s="133" t="s">
        <v>836</v>
      </c>
      <c r="D627" s="109" t="s">
        <v>19</v>
      </c>
      <c r="E627" s="110">
        <v>23.87</v>
      </c>
      <c r="F627" s="125"/>
      <c r="G627" s="126"/>
      <c r="H627" s="127"/>
    </row>
    <row r="628" spans="1:8" x14ac:dyDescent="0.25">
      <c r="A628" s="90"/>
      <c r="B628" s="90"/>
      <c r="C628" s="133" t="s">
        <v>218</v>
      </c>
      <c r="D628" s="109"/>
      <c r="E628" s="110"/>
      <c r="F628" s="125"/>
      <c r="G628" s="126"/>
      <c r="H628" s="127"/>
    </row>
    <row r="629" spans="1:8" x14ac:dyDescent="0.25">
      <c r="A629" s="90"/>
      <c r="B629" s="90"/>
      <c r="C629" s="133" t="s">
        <v>837</v>
      </c>
      <c r="D629" s="109" t="s">
        <v>19</v>
      </c>
      <c r="E629" s="110">
        <v>3.37</v>
      </c>
      <c r="F629" s="125"/>
      <c r="G629" s="126"/>
      <c r="H629" s="127"/>
    </row>
    <row r="630" spans="1:8" x14ac:dyDescent="0.25">
      <c r="A630" s="90"/>
      <c r="B630" s="90"/>
      <c r="C630" s="133" t="s">
        <v>218</v>
      </c>
      <c r="D630" s="109"/>
      <c r="E630" s="110"/>
      <c r="F630" s="125"/>
      <c r="G630" s="126"/>
      <c r="H630" s="127"/>
    </row>
    <row r="631" spans="1:8" ht="30" customHeight="1" x14ac:dyDescent="0.25">
      <c r="A631" s="90"/>
      <c r="B631" s="77"/>
      <c r="C631" s="132" t="s">
        <v>52</v>
      </c>
      <c r="D631" s="109"/>
      <c r="E631" s="110"/>
      <c r="F631" s="125"/>
      <c r="G631" s="126"/>
      <c r="H631" s="127"/>
    </row>
    <row r="632" spans="1:8" x14ac:dyDescent="0.25">
      <c r="A632" s="90"/>
      <c r="B632" s="90"/>
      <c r="C632" s="124" t="s">
        <v>53</v>
      </c>
      <c r="D632" s="109" t="s">
        <v>29</v>
      </c>
      <c r="E632" s="110">
        <v>1042</v>
      </c>
      <c r="F632" s="125"/>
      <c r="G632" s="126"/>
      <c r="H632" s="127"/>
    </row>
    <row r="633" spans="1:8" x14ac:dyDescent="0.25">
      <c r="A633" s="90"/>
      <c r="B633" s="90"/>
      <c r="C633" s="121" t="s">
        <v>49</v>
      </c>
      <c r="D633" s="109"/>
      <c r="E633" s="110"/>
      <c r="F633" s="125"/>
      <c r="G633" s="126"/>
      <c r="H633" s="127"/>
    </row>
    <row r="634" spans="1:8" x14ac:dyDescent="0.25">
      <c r="A634" s="90"/>
      <c r="B634" s="90"/>
      <c r="C634" s="124"/>
      <c r="D634" s="109"/>
      <c r="E634" s="110"/>
      <c r="F634" s="125"/>
      <c r="G634" s="126"/>
      <c r="H634" s="127"/>
    </row>
    <row r="635" spans="1:8" x14ac:dyDescent="0.25">
      <c r="A635" s="90"/>
      <c r="B635" s="111"/>
      <c r="C635" s="98"/>
      <c r="D635" s="109"/>
      <c r="E635" s="110"/>
      <c r="F635" s="125"/>
      <c r="G635" s="112" t="s">
        <v>23</v>
      </c>
      <c r="H635" s="93">
        <f>SUM(H603:H633)</f>
        <v>0</v>
      </c>
    </row>
    <row r="636" spans="1:8" x14ac:dyDescent="0.25">
      <c r="A636" s="90"/>
      <c r="B636" s="175"/>
      <c r="C636" s="144"/>
      <c r="D636" s="122"/>
      <c r="E636" s="123"/>
      <c r="F636" s="128"/>
      <c r="G636" s="112" t="s">
        <v>24</v>
      </c>
      <c r="H636" s="93">
        <f>H635+H602</f>
        <v>0</v>
      </c>
    </row>
    <row r="637" spans="1:8" x14ac:dyDescent="0.25">
      <c r="A637" s="90"/>
      <c r="B637" s="90"/>
      <c r="C637" s="132" t="s">
        <v>856</v>
      </c>
      <c r="D637" s="109"/>
      <c r="E637" s="110"/>
      <c r="F637" s="125"/>
      <c r="G637" s="126"/>
      <c r="H637" s="127"/>
    </row>
    <row r="638" spans="1:8" ht="30" customHeight="1" x14ac:dyDescent="0.25">
      <c r="A638" s="90"/>
      <c r="B638" s="77"/>
      <c r="C638" s="132" t="s">
        <v>38</v>
      </c>
      <c r="D638" s="109"/>
      <c r="E638" s="110"/>
      <c r="F638" s="125"/>
      <c r="G638" s="126"/>
      <c r="H638" s="127"/>
    </row>
    <row r="639" spans="1:8" x14ac:dyDescent="0.25">
      <c r="A639" s="90"/>
      <c r="B639" s="90"/>
      <c r="C639" s="133" t="s">
        <v>39</v>
      </c>
      <c r="D639" s="109" t="s">
        <v>19</v>
      </c>
      <c r="E639" s="110">
        <v>35.229999999999997</v>
      </c>
      <c r="F639" s="125"/>
      <c r="G639" s="126"/>
      <c r="H639" s="127"/>
    </row>
    <row r="640" spans="1:8" x14ac:dyDescent="0.25">
      <c r="A640" s="90"/>
      <c r="B640" s="90"/>
      <c r="C640" s="124" t="s">
        <v>40</v>
      </c>
      <c r="D640" s="109"/>
      <c r="E640" s="110"/>
      <c r="F640" s="125"/>
      <c r="G640" s="126"/>
      <c r="H640" s="127"/>
    </row>
    <row r="641" spans="1:8" x14ac:dyDescent="0.25">
      <c r="A641" s="90"/>
      <c r="B641" s="90"/>
      <c r="C641" s="124" t="s">
        <v>41</v>
      </c>
      <c r="D641" s="109"/>
      <c r="E641" s="110"/>
      <c r="F641" s="125"/>
      <c r="G641" s="126"/>
      <c r="H641" s="127"/>
    </row>
    <row r="642" spans="1:8" x14ac:dyDescent="0.25">
      <c r="A642" s="90"/>
      <c r="B642" s="90"/>
      <c r="C642" s="132" t="s">
        <v>42</v>
      </c>
      <c r="D642" s="109"/>
      <c r="E642" s="110"/>
      <c r="F642" s="125"/>
      <c r="G642" s="126"/>
      <c r="H642" s="127"/>
    </row>
    <row r="643" spans="1:8" x14ac:dyDescent="0.25">
      <c r="A643" s="90"/>
      <c r="B643" s="90"/>
      <c r="C643" s="133" t="s">
        <v>43</v>
      </c>
      <c r="D643" s="109" t="s">
        <v>19</v>
      </c>
      <c r="E643" s="110">
        <v>40</v>
      </c>
      <c r="F643" s="125"/>
      <c r="G643" s="126"/>
      <c r="H643" s="127"/>
    </row>
    <row r="644" spans="1:8" x14ac:dyDescent="0.25">
      <c r="A644" s="90"/>
      <c r="B644" s="90"/>
      <c r="C644" s="133" t="s">
        <v>44</v>
      </c>
      <c r="D644" s="109"/>
      <c r="E644" s="110"/>
      <c r="F644" s="125"/>
      <c r="G644" s="126"/>
      <c r="H644" s="127"/>
    </row>
    <row r="645" spans="1:8" x14ac:dyDescent="0.25">
      <c r="A645" s="90"/>
      <c r="B645" s="90"/>
      <c r="C645" s="132" t="s">
        <v>45</v>
      </c>
      <c r="D645" s="109"/>
      <c r="E645" s="110"/>
      <c r="F645" s="125"/>
      <c r="G645" s="126"/>
      <c r="H645" s="127"/>
    </row>
    <row r="646" spans="1:8" x14ac:dyDescent="0.25">
      <c r="A646" s="90"/>
      <c r="B646" s="90"/>
      <c r="C646" s="133" t="s">
        <v>46</v>
      </c>
      <c r="D646" s="109" t="s">
        <v>19</v>
      </c>
      <c r="E646" s="110">
        <v>0.7</v>
      </c>
      <c r="F646" s="125"/>
      <c r="G646" s="126"/>
      <c r="H646" s="127"/>
    </row>
    <row r="647" spans="1:8" x14ac:dyDescent="0.25">
      <c r="A647" s="90"/>
      <c r="B647" s="90"/>
      <c r="C647" s="133" t="s">
        <v>47</v>
      </c>
      <c r="D647" s="109"/>
      <c r="E647" s="110"/>
      <c r="F647" s="125"/>
      <c r="G647" s="126"/>
      <c r="H647" s="127"/>
    </row>
    <row r="648" spans="1:8" x14ac:dyDescent="0.25">
      <c r="A648" s="90"/>
      <c r="B648" s="90"/>
      <c r="C648" s="133" t="s">
        <v>836</v>
      </c>
      <c r="D648" s="109" t="s">
        <v>19</v>
      </c>
      <c r="E648" s="110">
        <v>23.21</v>
      </c>
      <c r="F648" s="125"/>
      <c r="G648" s="126"/>
      <c r="H648" s="127"/>
    </row>
    <row r="649" spans="1:8" x14ac:dyDescent="0.25">
      <c r="A649" s="90"/>
      <c r="B649" s="90"/>
      <c r="C649" s="133" t="s">
        <v>218</v>
      </c>
      <c r="D649" s="109"/>
      <c r="E649" s="110"/>
      <c r="F649" s="125"/>
      <c r="G649" s="126"/>
      <c r="H649" s="127"/>
    </row>
    <row r="650" spans="1:8" x14ac:dyDescent="0.25">
      <c r="A650" s="90"/>
      <c r="B650" s="90"/>
      <c r="C650" s="133" t="s">
        <v>837</v>
      </c>
      <c r="D650" s="109" t="s">
        <v>19</v>
      </c>
      <c r="E650" s="110">
        <v>3.27</v>
      </c>
      <c r="F650" s="125"/>
      <c r="G650" s="126"/>
      <c r="H650" s="127"/>
    </row>
    <row r="651" spans="1:8" x14ac:dyDescent="0.25">
      <c r="A651" s="90"/>
      <c r="B651" s="90"/>
      <c r="C651" s="133" t="s">
        <v>218</v>
      </c>
      <c r="D651" s="109"/>
      <c r="E651" s="110"/>
      <c r="F651" s="125"/>
      <c r="G651" s="126"/>
      <c r="H651" s="127"/>
    </row>
    <row r="652" spans="1:8" ht="30" customHeight="1" x14ac:dyDescent="0.25">
      <c r="A652" s="90"/>
      <c r="B652" s="77"/>
      <c r="C652" s="132" t="s">
        <v>52</v>
      </c>
      <c r="D652" s="109"/>
      <c r="E652" s="110"/>
      <c r="F652" s="125"/>
      <c r="G652" s="126"/>
      <c r="H652" s="127"/>
    </row>
    <row r="653" spans="1:8" x14ac:dyDescent="0.25">
      <c r="A653" s="90"/>
      <c r="B653" s="90"/>
      <c r="C653" s="133" t="s">
        <v>53</v>
      </c>
      <c r="D653" s="109" t="s">
        <v>29</v>
      </c>
      <c r="E653" s="110">
        <v>1026</v>
      </c>
      <c r="F653" s="125"/>
      <c r="G653" s="126"/>
      <c r="H653" s="127"/>
    </row>
    <row r="654" spans="1:8" x14ac:dyDescent="0.25">
      <c r="A654" s="90"/>
      <c r="B654" s="90"/>
      <c r="C654" s="133" t="s">
        <v>49</v>
      </c>
      <c r="D654" s="109"/>
      <c r="E654" s="110"/>
      <c r="F654" s="125"/>
      <c r="G654" s="126"/>
      <c r="H654" s="127"/>
    </row>
    <row r="655" spans="1:8" x14ac:dyDescent="0.25">
      <c r="A655" s="90"/>
      <c r="B655" s="90"/>
      <c r="C655" s="132"/>
      <c r="D655" s="109"/>
      <c r="E655" s="110"/>
      <c r="F655" s="125"/>
      <c r="G655" s="126"/>
      <c r="H655" s="127"/>
    </row>
    <row r="656" spans="1:8" x14ac:dyDescent="0.25">
      <c r="A656" s="90"/>
      <c r="B656" s="90"/>
      <c r="C656" s="133"/>
      <c r="D656" s="109"/>
      <c r="E656" s="110"/>
      <c r="F656" s="125"/>
      <c r="G656" s="126"/>
      <c r="H656" s="127"/>
    </row>
    <row r="657" spans="1:8" x14ac:dyDescent="0.25">
      <c r="A657" s="90"/>
      <c r="B657" s="90"/>
      <c r="C657" s="133"/>
      <c r="D657" s="109"/>
      <c r="E657" s="110"/>
      <c r="F657" s="125"/>
      <c r="G657" s="126"/>
      <c r="H657" s="127"/>
    </row>
    <row r="658" spans="1:8" x14ac:dyDescent="0.25">
      <c r="A658" s="90"/>
      <c r="B658" s="90"/>
      <c r="C658" s="132"/>
      <c r="D658" s="109"/>
      <c r="E658" s="110"/>
      <c r="F658" s="125"/>
      <c r="G658" s="126"/>
      <c r="H658" s="127"/>
    </row>
    <row r="659" spans="1:8" x14ac:dyDescent="0.25">
      <c r="A659" s="90"/>
      <c r="B659" s="90"/>
      <c r="C659" s="133"/>
      <c r="D659" s="109"/>
      <c r="E659" s="110"/>
      <c r="F659" s="125"/>
      <c r="G659" s="126"/>
      <c r="H659" s="127"/>
    </row>
    <row r="660" spans="1:8" x14ac:dyDescent="0.25">
      <c r="A660" s="90"/>
      <c r="B660" s="90"/>
      <c r="C660" s="133"/>
      <c r="D660" s="109"/>
      <c r="E660" s="110"/>
      <c r="F660" s="125"/>
      <c r="G660" s="126"/>
      <c r="H660" s="127"/>
    </row>
    <row r="661" spans="1:8" x14ac:dyDescent="0.25">
      <c r="A661" s="90"/>
      <c r="B661" s="90"/>
      <c r="C661" s="133"/>
      <c r="D661" s="109"/>
      <c r="E661" s="110"/>
      <c r="F661" s="125"/>
      <c r="G661" s="126"/>
      <c r="H661" s="127"/>
    </row>
    <row r="662" spans="1:8" x14ac:dyDescent="0.25">
      <c r="A662" s="90"/>
      <c r="B662" s="90"/>
      <c r="C662" s="133"/>
      <c r="D662" s="109"/>
      <c r="E662" s="110"/>
      <c r="F662" s="125"/>
      <c r="G662" s="126"/>
      <c r="H662" s="127"/>
    </row>
    <row r="663" spans="1:8" x14ac:dyDescent="0.25">
      <c r="A663" s="90"/>
      <c r="B663" s="90"/>
      <c r="C663" s="133"/>
      <c r="D663" s="109"/>
      <c r="E663" s="110"/>
      <c r="F663" s="125"/>
      <c r="G663" s="126"/>
      <c r="H663" s="127"/>
    </row>
    <row r="664" spans="1:8" x14ac:dyDescent="0.25">
      <c r="A664" s="90"/>
      <c r="B664" s="90"/>
      <c r="C664" s="133"/>
      <c r="D664" s="109"/>
      <c r="E664" s="110"/>
      <c r="F664" s="125"/>
      <c r="G664" s="126"/>
      <c r="H664" s="127"/>
    </row>
    <row r="665" spans="1:8" x14ac:dyDescent="0.25">
      <c r="A665" s="90"/>
      <c r="B665" s="77"/>
      <c r="C665" s="132"/>
      <c r="D665" s="109"/>
      <c r="E665" s="110"/>
      <c r="F665" s="125"/>
      <c r="G665" s="126"/>
      <c r="H665" s="127"/>
    </row>
    <row r="666" spans="1:8" x14ac:dyDescent="0.25">
      <c r="A666" s="90"/>
      <c r="B666" s="90"/>
      <c r="C666" s="124"/>
      <c r="D666" s="109"/>
      <c r="E666" s="110"/>
      <c r="F666" s="125"/>
      <c r="G666" s="126"/>
      <c r="H666" s="127"/>
    </row>
    <row r="667" spans="1:8" x14ac:dyDescent="0.25">
      <c r="A667" s="90"/>
      <c r="B667" s="90"/>
      <c r="C667" s="121"/>
      <c r="D667" s="109"/>
      <c r="E667" s="110"/>
      <c r="F667" s="125"/>
      <c r="G667" s="126"/>
      <c r="H667" s="127"/>
    </row>
    <row r="668" spans="1:8" x14ac:dyDescent="0.25">
      <c r="A668" s="90"/>
      <c r="B668" s="90"/>
      <c r="C668" s="124"/>
      <c r="D668" s="109"/>
      <c r="E668" s="110"/>
      <c r="F668" s="125"/>
      <c r="G668" s="126"/>
      <c r="H668" s="127"/>
    </row>
    <row r="669" spans="1:8" x14ac:dyDescent="0.25">
      <c r="A669" s="90"/>
      <c r="B669" s="111"/>
      <c r="C669" s="98"/>
      <c r="D669" s="109"/>
      <c r="E669" s="110"/>
      <c r="F669" s="125"/>
      <c r="G669" s="112" t="s">
        <v>23</v>
      </c>
      <c r="H669" s="93">
        <f>SUM(H637:H667)</f>
        <v>0</v>
      </c>
    </row>
    <row r="670" spans="1:8" x14ac:dyDescent="0.25">
      <c r="A670" s="90"/>
      <c r="B670" s="175"/>
      <c r="C670" s="144"/>
      <c r="D670" s="122"/>
      <c r="E670" s="123"/>
      <c r="F670" s="128"/>
      <c r="G670" s="112" t="s">
        <v>24</v>
      </c>
      <c r="H670" s="93">
        <f>H669+H636</f>
        <v>0</v>
      </c>
    </row>
    <row r="671" spans="1:8" x14ac:dyDescent="0.25">
      <c r="A671" s="90"/>
    </row>
    <row r="672" spans="1:8" x14ac:dyDescent="0.25">
      <c r="A672" s="90"/>
    </row>
  </sheetData>
  <mergeCells count="8">
    <mergeCell ref="A10:H10"/>
    <mergeCell ref="A4:G4"/>
    <mergeCell ref="B7:G7"/>
    <mergeCell ref="A8:A9"/>
    <mergeCell ref="B8:B9"/>
    <mergeCell ref="D8:D9"/>
    <mergeCell ref="E8:E9"/>
    <mergeCell ref="A3:G3"/>
  </mergeCells>
  <printOptions horizontalCentered="1"/>
  <pageMargins left="0.23622047244094491" right="0.23622047244094491" top="0.35433070866141736" bottom="0.35433070866141736" header="0.31496062992125984" footer="0.15748031496062992"/>
  <pageSetup scale="60" orientation="landscape" verticalDpi="0" r:id="rId1"/>
  <headerFooter>
    <oddFooter>&amp;C&amp;9Página &amp;P de &amp;N</oddFooter>
  </headerFooter>
  <rowBreaks count="16" manualBreakCount="16">
    <brk id="138" max="7" man="1"/>
    <brk id="167" max="7" man="1"/>
    <brk id="197" max="7" man="1"/>
    <brk id="226" max="7" man="1"/>
    <brk id="256" max="7" man="1"/>
    <brk id="285" max="7" man="1"/>
    <brk id="314" max="7" man="1"/>
    <brk id="348" max="7" man="1"/>
    <brk id="387" max="7" man="1"/>
    <brk id="425" max="7" man="1"/>
    <brk id="463" max="7" man="1"/>
    <brk id="500" max="7" man="1"/>
    <brk id="534" max="7" man="1"/>
    <brk id="568" max="7" man="1"/>
    <brk id="602" max="7" man="1"/>
    <brk id="636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655"/>
  <sheetViews>
    <sheetView view="pageBreakPreview" topLeftCell="A235" zoomScale="70" zoomScaleNormal="70" zoomScaleSheetLayoutView="70" zoomScalePageLayoutView="70" workbookViewId="0">
      <selection activeCell="G19" sqref="G19"/>
    </sheetView>
  </sheetViews>
  <sheetFormatPr baseColWidth="10" defaultRowHeight="15" x14ac:dyDescent="0.25"/>
  <cols>
    <col min="1" max="1" width="14.28515625" style="7" customWidth="1"/>
    <col min="2" max="2" width="22.7109375" style="7" customWidth="1"/>
    <col min="3" max="3" width="64.5703125" style="7" customWidth="1"/>
    <col min="4" max="6" width="14.7109375" style="7" customWidth="1"/>
    <col min="7" max="7" width="35.85546875" style="76" customWidth="1"/>
    <col min="8" max="8" width="42" style="7" customWidth="1"/>
    <col min="9" max="16384" width="11.42578125" style="7"/>
  </cols>
  <sheetData>
    <row r="1" spans="1:8" ht="38.25" x14ac:dyDescent="0.25">
      <c r="A1" s="26" t="s">
        <v>8</v>
      </c>
      <c r="B1" s="28"/>
      <c r="C1" s="27"/>
      <c r="D1" s="22"/>
      <c r="E1" s="22"/>
      <c r="F1" s="65"/>
      <c r="G1" s="87"/>
      <c r="H1" s="289" t="s">
        <v>873</v>
      </c>
    </row>
    <row r="2" spans="1:8" ht="30" x14ac:dyDescent="0.25">
      <c r="A2" s="24" t="s">
        <v>7</v>
      </c>
      <c r="B2" s="26"/>
      <c r="C2" s="25"/>
      <c r="D2" s="22"/>
      <c r="E2" s="22"/>
      <c r="F2" s="65"/>
      <c r="G2" s="87"/>
      <c r="H2" s="86" t="str">
        <f>'3 Alcantarillas Complementarias'!H2</f>
        <v>PO-009000988-N33-2014</v>
      </c>
    </row>
    <row r="3" spans="1:8" ht="15.75" x14ac:dyDescent="0.25">
      <c r="A3" s="283" t="s">
        <v>874</v>
      </c>
      <c r="B3" s="283"/>
      <c r="C3" s="283"/>
      <c r="D3" s="283"/>
      <c r="E3" s="283"/>
      <c r="F3" s="283"/>
      <c r="G3" s="283"/>
      <c r="H3" s="292"/>
    </row>
    <row r="4" spans="1:8" x14ac:dyDescent="0.25">
      <c r="A4" s="284" t="str">
        <f>'3 Alcantarillas Complementarias'!A4:G4</f>
        <v>EMPRESA</v>
      </c>
      <c r="B4" s="284"/>
      <c r="C4" s="284"/>
      <c r="D4" s="284"/>
      <c r="E4" s="284"/>
      <c r="F4" s="284"/>
      <c r="G4" s="284"/>
      <c r="H4" s="85"/>
    </row>
    <row r="5" spans="1:8" ht="15.75" x14ac:dyDescent="0.25">
      <c r="A5" s="66" t="s">
        <v>5</v>
      </c>
      <c r="B5" s="67" t="s">
        <v>15</v>
      </c>
      <c r="C5" s="19"/>
      <c r="D5" s="18"/>
      <c r="E5" s="17"/>
      <c r="F5" s="19"/>
      <c r="G5" s="84"/>
      <c r="H5" s="83" t="s">
        <v>2</v>
      </c>
    </row>
    <row r="6" spans="1:8" x14ac:dyDescent="0.25">
      <c r="A6" s="15"/>
      <c r="B6" s="14"/>
      <c r="C6" s="14"/>
      <c r="D6" s="14"/>
      <c r="E6" s="13"/>
      <c r="F6" s="19"/>
      <c r="G6" s="82"/>
      <c r="H6" s="81"/>
    </row>
    <row r="7" spans="1:8" ht="53.25" customHeight="1" x14ac:dyDescent="0.25">
      <c r="A7" s="12" t="s">
        <v>6</v>
      </c>
      <c r="B7" s="285" t="str">
        <f>RESUMEN!B7</f>
        <v>“TRABAJOS RELACIONADOS CON LA CONSTRUCCIÓN DE LA INTERCONEXIÓN FERROVIARIA, DE LA LÍNEA “DA” CON LA LÍNEA “DC”, DE LA LÍNEA DURANGO-TORREÓN Y DURANGO-FELIPE PESCADOR, PERTENECIENTE A LA LÍNEA COAHUILA-DURANGO, EN DURANGO, DGO., EN EL QUE SE INCLUYE: VÍAS FÉRREAS, TERRACERÍAS, OBRAS DE DRENAJE, PUENTES Y OBRAS COMPLEMENTARIAS"</v>
      </c>
      <c r="C7" s="288"/>
      <c r="D7" s="288"/>
      <c r="E7" s="288"/>
      <c r="F7" s="288"/>
      <c r="G7" s="288"/>
      <c r="H7" s="81"/>
    </row>
    <row r="8" spans="1:8" x14ac:dyDescent="0.25">
      <c r="A8" s="286" t="s">
        <v>9</v>
      </c>
      <c r="B8" s="286" t="s">
        <v>18</v>
      </c>
      <c r="C8" s="79" t="s">
        <v>0</v>
      </c>
      <c r="D8" s="286" t="s">
        <v>10</v>
      </c>
      <c r="E8" s="286" t="s">
        <v>3</v>
      </c>
      <c r="F8" s="80" t="s">
        <v>1</v>
      </c>
      <c r="G8" s="80"/>
      <c r="H8" s="79" t="s">
        <v>4</v>
      </c>
    </row>
    <row r="9" spans="1:8" ht="28.5" x14ac:dyDescent="0.25">
      <c r="A9" s="287"/>
      <c r="B9" s="287"/>
      <c r="C9" s="78" t="s">
        <v>14</v>
      </c>
      <c r="D9" s="287"/>
      <c r="E9" s="287"/>
      <c r="F9" s="162" t="s">
        <v>12</v>
      </c>
      <c r="G9" s="162" t="s">
        <v>13</v>
      </c>
      <c r="H9" s="64" t="s">
        <v>11</v>
      </c>
    </row>
    <row r="10" spans="1:8" ht="35.25" customHeight="1" x14ac:dyDescent="0.25">
      <c r="A10" s="280" t="s">
        <v>83</v>
      </c>
      <c r="B10" s="281"/>
      <c r="C10" s="281"/>
      <c r="D10" s="281"/>
      <c r="E10" s="281"/>
      <c r="F10" s="281"/>
      <c r="G10" s="281"/>
      <c r="H10" s="282"/>
    </row>
    <row r="11" spans="1:8" ht="20.100000000000001" customHeight="1" x14ac:dyDescent="0.25">
      <c r="A11" s="106"/>
      <c r="B11" s="106"/>
      <c r="C11" s="113" t="s">
        <v>31</v>
      </c>
      <c r="D11" s="107"/>
      <c r="E11" s="107"/>
      <c r="F11" s="107"/>
      <c r="G11" s="108"/>
      <c r="H11" s="107"/>
    </row>
    <row r="12" spans="1:8" ht="20.100000000000001" customHeight="1" x14ac:dyDescent="0.25">
      <c r="A12" s="90"/>
      <c r="B12" s="77"/>
      <c r="C12" s="132" t="s">
        <v>63</v>
      </c>
      <c r="D12" s="109"/>
      <c r="E12" s="110"/>
      <c r="F12" s="125"/>
      <c r="G12" s="126"/>
      <c r="H12" s="127"/>
    </row>
    <row r="13" spans="1:8" ht="30" customHeight="1" x14ac:dyDescent="0.25">
      <c r="A13" s="90"/>
      <c r="B13" s="77"/>
      <c r="C13" s="132" t="s">
        <v>38</v>
      </c>
      <c r="D13" s="109"/>
      <c r="E13" s="110"/>
      <c r="F13" s="125"/>
      <c r="G13" s="126"/>
      <c r="H13" s="127"/>
    </row>
    <row r="14" spans="1:8" ht="20.100000000000001" customHeight="1" x14ac:dyDescent="0.25">
      <c r="A14" s="90"/>
      <c r="B14" s="77"/>
      <c r="C14" s="133" t="s">
        <v>39</v>
      </c>
      <c r="D14" s="109" t="s">
        <v>19</v>
      </c>
      <c r="E14" s="110">
        <v>220.28</v>
      </c>
      <c r="F14" s="125"/>
      <c r="G14" s="126"/>
      <c r="H14" s="127"/>
    </row>
    <row r="15" spans="1:8" ht="20.100000000000001" customHeight="1" x14ac:dyDescent="0.25">
      <c r="A15" s="90"/>
      <c r="B15" s="77"/>
      <c r="C15" s="133" t="s">
        <v>40</v>
      </c>
      <c r="D15" s="109"/>
      <c r="E15" s="110"/>
      <c r="F15" s="125"/>
      <c r="G15" s="126"/>
      <c r="H15" s="127"/>
    </row>
    <row r="16" spans="1:8" ht="20.100000000000001" customHeight="1" x14ac:dyDescent="0.25">
      <c r="A16" s="90"/>
      <c r="B16" s="77"/>
      <c r="C16" s="133" t="s">
        <v>41</v>
      </c>
      <c r="D16" s="109"/>
      <c r="E16" s="110"/>
      <c r="F16" s="125"/>
      <c r="G16" s="126"/>
      <c r="H16" s="127"/>
    </row>
    <row r="17" spans="1:8" ht="20.100000000000001" customHeight="1" x14ac:dyDescent="0.25">
      <c r="A17" s="90"/>
      <c r="B17" s="77"/>
      <c r="C17" s="132" t="s">
        <v>42</v>
      </c>
      <c r="D17" s="109"/>
      <c r="E17" s="110"/>
      <c r="F17" s="125"/>
      <c r="G17" s="126"/>
      <c r="H17" s="127"/>
    </row>
    <row r="18" spans="1:8" ht="20.100000000000001" customHeight="1" x14ac:dyDescent="0.25">
      <c r="A18" s="90"/>
      <c r="B18" s="77"/>
      <c r="C18" s="133" t="s">
        <v>43</v>
      </c>
      <c r="D18" s="109" t="s">
        <v>19</v>
      </c>
      <c r="E18" s="110">
        <v>167.96</v>
      </c>
      <c r="F18" s="125"/>
      <c r="G18" s="126"/>
      <c r="H18" s="127"/>
    </row>
    <row r="19" spans="1:8" ht="20.100000000000001" customHeight="1" x14ac:dyDescent="0.25">
      <c r="A19" s="90"/>
      <c r="B19" s="77"/>
      <c r="C19" s="133" t="s">
        <v>44</v>
      </c>
      <c r="D19" s="109"/>
      <c r="E19" s="110"/>
      <c r="F19" s="125"/>
      <c r="G19" s="126"/>
      <c r="H19" s="127"/>
    </row>
    <row r="20" spans="1:8" ht="20.100000000000001" customHeight="1" x14ac:dyDescent="0.25">
      <c r="A20" s="90"/>
      <c r="B20" s="77"/>
      <c r="C20" s="132" t="s">
        <v>45</v>
      </c>
      <c r="D20" s="109"/>
      <c r="E20" s="110"/>
      <c r="F20" s="125"/>
      <c r="G20" s="126"/>
      <c r="H20" s="127"/>
    </row>
    <row r="21" spans="1:8" ht="20.100000000000001" customHeight="1" x14ac:dyDescent="0.25">
      <c r="A21" s="90"/>
      <c r="B21" s="77"/>
      <c r="C21" s="133" t="s">
        <v>46</v>
      </c>
      <c r="D21" s="109" t="s">
        <v>19</v>
      </c>
      <c r="E21" s="110">
        <v>2.08</v>
      </c>
      <c r="F21" s="125"/>
      <c r="G21" s="126"/>
      <c r="H21" s="127"/>
    </row>
    <row r="22" spans="1:8" ht="20.100000000000001" customHeight="1" x14ac:dyDescent="0.25">
      <c r="A22" s="90"/>
      <c r="B22" s="77"/>
      <c r="C22" s="133" t="s">
        <v>47</v>
      </c>
      <c r="D22" s="109"/>
      <c r="E22" s="110"/>
      <c r="F22" s="125"/>
      <c r="G22" s="126"/>
      <c r="H22" s="127"/>
    </row>
    <row r="23" spans="1:8" ht="20.100000000000001" customHeight="1" x14ac:dyDescent="0.25">
      <c r="A23" s="90"/>
      <c r="B23" s="77"/>
      <c r="C23" s="133" t="s">
        <v>48</v>
      </c>
      <c r="D23" s="109" t="s">
        <v>19</v>
      </c>
      <c r="E23" s="110">
        <v>9.5500000000000007</v>
      </c>
      <c r="F23" s="125"/>
      <c r="G23" s="126"/>
      <c r="H23" s="127"/>
    </row>
    <row r="24" spans="1:8" ht="20.100000000000001" customHeight="1" x14ac:dyDescent="0.25">
      <c r="A24" s="90"/>
      <c r="B24" s="77"/>
      <c r="C24" s="133" t="s">
        <v>49</v>
      </c>
      <c r="D24" s="109"/>
      <c r="E24" s="110"/>
      <c r="F24" s="125"/>
      <c r="G24" s="126"/>
      <c r="H24" s="127"/>
    </row>
    <row r="25" spans="1:8" ht="20.100000000000001" customHeight="1" x14ac:dyDescent="0.25">
      <c r="A25" s="90"/>
      <c r="B25" s="77"/>
      <c r="C25" s="133" t="s">
        <v>50</v>
      </c>
      <c r="D25" s="109" t="s">
        <v>19</v>
      </c>
      <c r="E25" s="110">
        <v>19.84</v>
      </c>
      <c r="F25" s="125"/>
      <c r="G25" s="126"/>
      <c r="H25" s="127"/>
    </row>
    <row r="26" spans="1:8" ht="20.100000000000001" customHeight="1" x14ac:dyDescent="0.25">
      <c r="A26" s="90"/>
      <c r="B26" s="77"/>
      <c r="C26" s="133" t="s">
        <v>51</v>
      </c>
      <c r="D26" s="109"/>
      <c r="E26" s="110"/>
      <c r="F26" s="125"/>
      <c r="G26" s="126"/>
      <c r="H26" s="127"/>
    </row>
    <row r="27" spans="1:8" ht="30" customHeight="1" x14ac:dyDescent="0.25">
      <c r="A27" s="90"/>
      <c r="B27" s="77"/>
      <c r="C27" s="132" t="s">
        <v>52</v>
      </c>
      <c r="D27" s="109"/>
      <c r="E27" s="110"/>
      <c r="F27" s="125"/>
      <c r="G27" s="126"/>
      <c r="H27" s="127"/>
    </row>
    <row r="28" spans="1:8" ht="20.100000000000001" customHeight="1" x14ac:dyDescent="0.25">
      <c r="A28" s="90"/>
      <c r="B28" s="77"/>
      <c r="C28" s="133" t="s">
        <v>53</v>
      </c>
      <c r="D28" s="109" t="s">
        <v>29</v>
      </c>
      <c r="E28" s="110">
        <v>3521</v>
      </c>
      <c r="F28" s="125"/>
      <c r="G28" s="126"/>
      <c r="H28" s="127"/>
    </row>
    <row r="29" spans="1:8" ht="20.100000000000001" customHeight="1" x14ac:dyDescent="0.25">
      <c r="A29" s="90"/>
      <c r="B29" s="77"/>
      <c r="C29" s="133" t="s">
        <v>49</v>
      </c>
      <c r="D29" s="109"/>
      <c r="E29" s="110"/>
      <c r="F29" s="125"/>
      <c r="G29" s="126"/>
      <c r="H29" s="127"/>
    </row>
    <row r="30" spans="1:8" ht="20.100000000000001" customHeight="1" x14ac:dyDescent="0.25">
      <c r="A30" s="90"/>
      <c r="B30" s="77"/>
      <c r="C30" s="132" t="s">
        <v>64</v>
      </c>
      <c r="D30" s="109"/>
      <c r="E30" s="110"/>
      <c r="F30" s="125"/>
      <c r="G30" s="126"/>
      <c r="H30" s="127"/>
    </row>
    <row r="31" spans="1:8" ht="30" customHeight="1" x14ac:dyDescent="0.25">
      <c r="A31" s="90"/>
      <c r="B31" s="77"/>
      <c r="C31" s="132" t="s">
        <v>38</v>
      </c>
      <c r="D31" s="109"/>
      <c r="E31" s="110"/>
      <c r="F31" s="125"/>
      <c r="G31" s="126"/>
      <c r="H31" s="127"/>
    </row>
    <row r="32" spans="1:8" ht="20.100000000000001" customHeight="1" x14ac:dyDescent="0.25">
      <c r="A32" s="90"/>
      <c r="B32" s="77"/>
      <c r="C32" s="133" t="s">
        <v>39</v>
      </c>
      <c r="D32" s="109" t="s">
        <v>19</v>
      </c>
      <c r="E32" s="110">
        <v>220.28</v>
      </c>
      <c r="F32" s="125"/>
      <c r="G32" s="126"/>
      <c r="H32" s="127"/>
    </row>
    <row r="33" spans="1:8" ht="20.100000000000001" customHeight="1" x14ac:dyDescent="0.25">
      <c r="A33" s="90"/>
      <c r="B33" s="77"/>
      <c r="C33" s="133" t="s">
        <v>40</v>
      </c>
      <c r="D33" s="109"/>
      <c r="E33" s="110"/>
      <c r="F33" s="125"/>
      <c r="G33" s="126"/>
      <c r="H33" s="127"/>
    </row>
    <row r="34" spans="1:8" ht="20.100000000000001" customHeight="1" x14ac:dyDescent="0.25">
      <c r="A34" s="90"/>
      <c r="B34" s="77"/>
      <c r="C34" s="133" t="s">
        <v>41</v>
      </c>
      <c r="D34" s="109"/>
      <c r="E34" s="110"/>
      <c r="F34" s="125"/>
      <c r="G34" s="126"/>
      <c r="H34" s="127"/>
    </row>
    <row r="35" spans="1:8" ht="20.100000000000001" customHeight="1" x14ac:dyDescent="0.25">
      <c r="A35" s="90"/>
      <c r="B35" s="90"/>
      <c r="C35" s="132" t="s">
        <v>42</v>
      </c>
      <c r="D35" s="109"/>
      <c r="E35" s="110"/>
      <c r="F35" s="125"/>
      <c r="G35" s="126"/>
      <c r="H35" s="127"/>
    </row>
    <row r="36" spans="1:8" ht="20.100000000000001" customHeight="1" x14ac:dyDescent="0.25">
      <c r="A36" s="90"/>
      <c r="B36" s="90"/>
      <c r="C36" s="133" t="s">
        <v>43</v>
      </c>
      <c r="D36" s="109" t="s">
        <v>19</v>
      </c>
      <c r="E36" s="110">
        <v>167.96</v>
      </c>
      <c r="F36" s="125"/>
      <c r="G36" s="126"/>
      <c r="H36" s="127"/>
    </row>
    <row r="37" spans="1:8" ht="20.100000000000001" customHeight="1" x14ac:dyDescent="0.25">
      <c r="A37" s="90"/>
      <c r="B37" s="90"/>
      <c r="C37" s="133" t="s">
        <v>44</v>
      </c>
      <c r="D37" s="109"/>
      <c r="E37" s="110"/>
      <c r="F37" s="125"/>
      <c r="G37" s="126"/>
      <c r="H37" s="127"/>
    </row>
    <row r="38" spans="1:8" ht="20.100000000000001" customHeight="1" x14ac:dyDescent="0.25">
      <c r="A38" s="90"/>
      <c r="B38" s="90"/>
      <c r="C38" s="133"/>
      <c r="D38" s="109"/>
      <c r="E38" s="110"/>
      <c r="F38" s="125"/>
      <c r="G38" s="126"/>
      <c r="H38" s="127"/>
    </row>
    <row r="39" spans="1:8" ht="20.100000000000001" customHeight="1" x14ac:dyDescent="0.25">
      <c r="A39" s="90"/>
      <c r="B39" s="90"/>
      <c r="C39" s="124"/>
      <c r="D39" s="109"/>
      <c r="E39" s="110"/>
      <c r="F39" s="125"/>
      <c r="G39" s="112" t="s">
        <v>23</v>
      </c>
      <c r="H39" s="93">
        <f>SUM(H11:H38)</f>
        <v>0</v>
      </c>
    </row>
    <row r="40" spans="1:8" ht="20.100000000000001" customHeight="1" x14ac:dyDescent="0.25">
      <c r="A40" s="90"/>
      <c r="B40" s="90"/>
      <c r="C40" s="132"/>
      <c r="D40" s="109"/>
      <c r="E40" s="110"/>
      <c r="F40" s="125"/>
      <c r="G40" s="126"/>
      <c r="H40" s="127"/>
    </row>
    <row r="41" spans="1:8" ht="20.100000000000001" customHeight="1" x14ac:dyDescent="0.25">
      <c r="A41" s="90"/>
      <c r="B41" s="90"/>
      <c r="C41" s="132" t="s">
        <v>45</v>
      </c>
      <c r="D41" s="109"/>
      <c r="E41" s="110"/>
      <c r="F41" s="125"/>
      <c r="G41" s="126"/>
      <c r="H41" s="127"/>
    </row>
    <row r="42" spans="1:8" ht="20.100000000000001" customHeight="1" x14ac:dyDescent="0.25">
      <c r="A42" s="90"/>
      <c r="B42" s="90"/>
      <c r="C42" s="133" t="s">
        <v>46</v>
      </c>
      <c r="D42" s="109" t="s">
        <v>19</v>
      </c>
      <c r="E42" s="110">
        <v>2.08</v>
      </c>
      <c r="F42" s="125"/>
      <c r="G42" s="126"/>
      <c r="H42" s="127"/>
    </row>
    <row r="43" spans="1:8" ht="20.100000000000001" customHeight="1" x14ac:dyDescent="0.25">
      <c r="A43" s="90"/>
      <c r="B43" s="90"/>
      <c r="C43" s="133" t="s">
        <v>47</v>
      </c>
      <c r="D43" s="109"/>
      <c r="E43" s="110"/>
      <c r="F43" s="125"/>
      <c r="G43" s="126"/>
      <c r="H43" s="127"/>
    </row>
    <row r="44" spans="1:8" ht="20.100000000000001" customHeight="1" x14ac:dyDescent="0.25">
      <c r="A44" s="90"/>
      <c r="B44" s="90"/>
      <c r="C44" s="133" t="s">
        <v>48</v>
      </c>
      <c r="D44" s="109" t="s">
        <v>19</v>
      </c>
      <c r="E44" s="110">
        <v>9.5500000000000007</v>
      </c>
      <c r="F44" s="125"/>
      <c r="G44" s="126"/>
      <c r="H44" s="127"/>
    </row>
    <row r="45" spans="1:8" ht="20.100000000000001" customHeight="1" x14ac:dyDescent="0.25">
      <c r="A45" s="90"/>
      <c r="B45" s="90"/>
      <c r="C45" s="133" t="s">
        <v>49</v>
      </c>
      <c r="D45" s="109"/>
      <c r="E45" s="110"/>
      <c r="F45" s="125"/>
      <c r="G45" s="126"/>
      <c r="H45" s="127"/>
    </row>
    <row r="46" spans="1:8" ht="20.100000000000001" customHeight="1" x14ac:dyDescent="0.25">
      <c r="A46" s="90"/>
      <c r="B46" s="90"/>
      <c r="C46" s="133" t="s">
        <v>50</v>
      </c>
      <c r="D46" s="109" t="s">
        <v>19</v>
      </c>
      <c r="E46" s="110">
        <v>19.84</v>
      </c>
      <c r="F46" s="125"/>
      <c r="G46" s="126"/>
      <c r="H46" s="127"/>
    </row>
    <row r="47" spans="1:8" ht="20.100000000000001" customHeight="1" x14ac:dyDescent="0.25">
      <c r="A47" s="90"/>
      <c r="B47" s="90"/>
      <c r="C47" s="133" t="s">
        <v>51</v>
      </c>
      <c r="D47" s="109"/>
      <c r="E47" s="110"/>
      <c r="F47" s="125"/>
      <c r="G47" s="126"/>
      <c r="H47" s="127"/>
    </row>
    <row r="48" spans="1:8" ht="30" customHeight="1" x14ac:dyDescent="0.25">
      <c r="A48" s="90"/>
      <c r="B48" s="77"/>
      <c r="C48" s="132" t="s">
        <v>52</v>
      </c>
      <c r="D48" s="109"/>
      <c r="E48" s="110"/>
      <c r="F48" s="125"/>
      <c r="G48" s="126"/>
      <c r="H48" s="127"/>
    </row>
    <row r="49" spans="1:8" ht="20.100000000000001" customHeight="1" x14ac:dyDescent="0.25">
      <c r="A49" s="90"/>
      <c r="B49" s="90"/>
      <c r="C49" s="133" t="s">
        <v>53</v>
      </c>
      <c r="D49" s="109" t="s">
        <v>29</v>
      </c>
      <c r="E49" s="110">
        <v>3521</v>
      </c>
      <c r="F49" s="125"/>
      <c r="G49" s="126"/>
      <c r="H49" s="127"/>
    </row>
    <row r="50" spans="1:8" ht="20.100000000000001" customHeight="1" x14ac:dyDescent="0.25">
      <c r="A50" s="90"/>
      <c r="B50" s="90"/>
      <c r="C50" s="133" t="s">
        <v>49</v>
      </c>
      <c r="D50" s="109"/>
      <c r="E50" s="110"/>
      <c r="F50" s="125"/>
      <c r="G50" s="126"/>
      <c r="H50" s="127"/>
    </row>
    <row r="51" spans="1:8" ht="20.100000000000001" customHeight="1" x14ac:dyDescent="0.25">
      <c r="A51" s="90"/>
      <c r="B51" s="90"/>
      <c r="C51" s="132" t="s">
        <v>65</v>
      </c>
      <c r="D51" s="109"/>
      <c r="E51" s="110"/>
      <c r="F51" s="125"/>
      <c r="G51" s="126"/>
      <c r="H51" s="127"/>
    </row>
    <row r="52" spans="1:8" ht="30" customHeight="1" x14ac:dyDescent="0.25">
      <c r="A52" s="90"/>
      <c r="B52" s="77"/>
      <c r="C52" s="132" t="s">
        <v>38</v>
      </c>
      <c r="D52" s="109"/>
      <c r="E52" s="110"/>
      <c r="F52" s="125"/>
      <c r="G52" s="126"/>
      <c r="H52" s="127"/>
    </row>
    <row r="53" spans="1:8" ht="20.100000000000001" customHeight="1" x14ac:dyDescent="0.25">
      <c r="A53" s="90"/>
      <c r="B53" s="90"/>
      <c r="C53" s="133" t="s">
        <v>39</v>
      </c>
      <c r="D53" s="109" t="s">
        <v>19</v>
      </c>
      <c r="E53" s="110">
        <v>220.28</v>
      </c>
      <c r="F53" s="125"/>
      <c r="G53" s="126"/>
      <c r="H53" s="127"/>
    </row>
    <row r="54" spans="1:8" ht="20.100000000000001" customHeight="1" x14ac:dyDescent="0.25">
      <c r="A54" s="90"/>
      <c r="B54" s="90"/>
      <c r="C54" s="133" t="s">
        <v>40</v>
      </c>
      <c r="D54" s="109"/>
      <c r="E54" s="110"/>
      <c r="F54" s="125"/>
      <c r="G54" s="126"/>
      <c r="H54" s="127"/>
    </row>
    <row r="55" spans="1:8" ht="20.100000000000001" customHeight="1" x14ac:dyDescent="0.25">
      <c r="A55" s="90"/>
      <c r="B55" s="90"/>
      <c r="C55" s="133" t="s">
        <v>41</v>
      </c>
      <c r="D55" s="109"/>
      <c r="E55" s="110"/>
      <c r="F55" s="125"/>
      <c r="G55" s="126"/>
      <c r="H55" s="127"/>
    </row>
    <row r="56" spans="1:8" ht="20.100000000000001" customHeight="1" x14ac:dyDescent="0.25">
      <c r="A56" s="90"/>
      <c r="B56" s="90"/>
      <c r="C56" s="132" t="s">
        <v>42</v>
      </c>
      <c r="D56" s="109"/>
      <c r="E56" s="110"/>
      <c r="F56" s="125"/>
      <c r="G56" s="126"/>
      <c r="H56" s="127"/>
    </row>
    <row r="57" spans="1:8" ht="20.100000000000001" customHeight="1" x14ac:dyDescent="0.25">
      <c r="A57" s="90"/>
      <c r="B57" s="90"/>
      <c r="C57" s="133" t="s">
        <v>43</v>
      </c>
      <c r="D57" s="109" t="s">
        <v>19</v>
      </c>
      <c r="E57" s="110">
        <v>167.96</v>
      </c>
      <c r="F57" s="125"/>
      <c r="G57" s="126"/>
      <c r="H57" s="127"/>
    </row>
    <row r="58" spans="1:8" ht="20.100000000000001" customHeight="1" x14ac:dyDescent="0.25">
      <c r="A58" s="90"/>
      <c r="B58" s="90"/>
      <c r="C58" s="133" t="s">
        <v>44</v>
      </c>
      <c r="D58" s="109"/>
      <c r="E58" s="110"/>
      <c r="F58" s="125"/>
      <c r="G58" s="126"/>
      <c r="H58" s="127"/>
    </row>
    <row r="59" spans="1:8" ht="20.100000000000001" customHeight="1" x14ac:dyDescent="0.25">
      <c r="A59" s="90"/>
      <c r="B59" s="90"/>
      <c r="C59" s="132" t="s">
        <v>45</v>
      </c>
      <c r="D59" s="109"/>
      <c r="E59" s="110"/>
      <c r="F59" s="125"/>
      <c r="G59" s="126"/>
      <c r="H59" s="127"/>
    </row>
    <row r="60" spans="1:8" ht="20.100000000000001" customHeight="1" x14ac:dyDescent="0.25">
      <c r="A60" s="90"/>
      <c r="B60" s="90"/>
      <c r="C60" s="133" t="s">
        <v>46</v>
      </c>
      <c r="D60" s="109" t="s">
        <v>19</v>
      </c>
      <c r="E60" s="110">
        <v>2.08</v>
      </c>
      <c r="F60" s="125"/>
      <c r="G60" s="126"/>
      <c r="H60" s="127"/>
    </row>
    <row r="61" spans="1:8" ht="20.100000000000001" customHeight="1" x14ac:dyDescent="0.25">
      <c r="A61" s="90"/>
      <c r="B61" s="90"/>
      <c r="C61" s="133" t="s">
        <v>47</v>
      </c>
      <c r="D61" s="109"/>
      <c r="E61" s="110"/>
      <c r="F61" s="125"/>
      <c r="G61" s="126"/>
      <c r="H61" s="127"/>
    </row>
    <row r="62" spans="1:8" ht="20.100000000000001" customHeight="1" x14ac:dyDescent="0.25">
      <c r="A62" s="90"/>
      <c r="B62" s="90"/>
      <c r="C62" s="133" t="s">
        <v>48</v>
      </c>
      <c r="D62" s="109" t="s">
        <v>19</v>
      </c>
      <c r="E62" s="110">
        <v>9.5500000000000007</v>
      </c>
      <c r="F62" s="125"/>
      <c r="G62" s="126"/>
      <c r="H62" s="127"/>
    </row>
    <row r="63" spans="1:8" ht="20.100000000000001" customHeight="1" x14ac:dyDescent="0.25">
      <c r="A63" s="90"/>
      <c r="B63" s="90"/>
      <c r="C63" s="133" t="s">
        <v>49</v>
      </c>
      <c r="D63" s="109"/>
      <c r="E63" s="110"/>
      <c r="F63" s="125"/>
      <c r="G63" s="126"/>
      <c r="H63" s="127"/>
    </row>
    <row r="64" spans="1:8" ht="20.100000000000001" customHeight="1" x14ac:dyDescent="0.25">
      <c r="A64" s="90"/>
      <c r="B64" s="90"/>
      <c r="C64" s="133" t="s">
        <v>50</v>
      </c>
      <c r="D64" s="109" t="s">
        <v>19</v>
      </c>
      <c r="E64" s="110">
        <v>19.84</v>
      </c>
      <c r="F64" s="125"/>
      <c r="G64" s="126"/>
      <c r="H64" s="127"/>
    </row>
    <row r="65" spans="1:8" ht="20.100000000000001" customHeight="1" x14ac:dyDescent="0.25">
      <c r="A65" s="90"/>
      <c r="B65" s="90"/>
      <c r="C65" s="133" t="s">
        <v>51</v>
      </c>
      <c r="D65" s="109"/>
      <c r="E65" s="110"/>
      <c r="F65" s="125"/>
      <c r="G65" s="126"/>
      <c r="H65" s="127"/>
    </row>
    <row r="66" spans="1:8" ht="30" customHeight="1" x14ac:dyDescent="0.25">
      <c r="A66" s="90"/>
      <c r="B66" s="77"/>
      <c r="C66" s="132" t="s">
        <v>52</v>
      </c>
      <c r="D66" s="109"/>
      <c r="E66" s="110"/>
      <c r="F66" s="125"/>
      <c r="G66" s="7"/>
    </row>
    <row r="67" spans="1:8" ht="20.100000000000001" customHeight="1" x14ac:dyDescent="0.25">
      <c r="A67" s="90"/>
      <c r="B67" s="90"/>
      <c r="C67" s="133" t="s">
        <v>53</v>
      </c>
      <c r="D67" s="109" t="s">
        <v>29</v>
      </c>
      <c r="E67" s="110">
        <v>3521</v>
      </c>
      <c r="F67" s="125"/>
      <c r="G67" s="126"/>
      <c r="H67" s="127"/>
    </row>
    <row r="68" spans="1:8" ht="20.100000000000001" customHeight="1" x14ac:dyDescent="0.25">
      <c r="A68" s="90"/>
      <c r="B68" s="90"/>
      <c r="C68" s="133" t="s">
        <v>49</v>
      </c>
      <c r="D68" s="109"/>
      <c r="E68" s="110"/>
      <c r="F68" s="125"/>
      <c r="G68" s="112" t="s">
        <v>23</v>
      </c>
      <c r="H68" s="93">
        <f>SUM(H41:H67)</f>
        <v>0</v>
      </c>
    </row>
    <row r="69" spans="1:8" ht="20.100000000000001" customHeight="1" x14ac:dyDescent="0.25">
      <c r="A69" s="90"/>
      <c r="B69" s="90"/>
      <c r="C69" s="133"/>
      <c r="D69" s="109"/>
      <c r="E69" s="110"/>
      <c r="F69" s="125"/>
      <c r="G69" s="112" t="s">
        <v>24</v>
      </c>
      <c r="H69" s="93">
        <f>H68+H39</f>
        <v>0</v>
      </c>
    </row>
    <row r="70" spans="1:8" ht="20.100000000000001" customHeight="1" x14ac:dyDescent="0.25">
      <c r="A70" s="90"/>
      <c r="B70" s="90"/>
      <c r="C70" s="133"/>
      <c r="D70" s="109"/>
      <c r="E70" s="110"/>
      <c r="F70" s="125"/>
      <c r="G70" s="126"/>
      <c r="H70" s="127"/>
    </row>
    <row r="71" spans="1:8" ht="20.100000000000001" customHeight="1" x14ac:dyDescent="0.25">
      <c r="A71" s="90"/>
      <c r="B71" s="90"/>
      <c r="C71" s="132" t="s">
        <v>66</v>
      </c>
      <c r="D71" s="109"/>
      <c r="E71" s="110"/>
      <c r="F71" s="125"/>
      <c r="G71" s="126"/>
      <c r="H71" s="127"/>
    </row>
    <row r="72" spans="1:8" ht="30" customHeight="1" x14ac:dyDescent="0.25">
      <c r="A72" s="90"/>
      <c r="B72" s="77"/>
      <c r="C72" s="132" t="s">
        <v>38</v>
      </c>
      <c r="D72" s="109"/>
      <c r="E72" s="110"/>
      <c r="F72" s="125"/>
      <c r="G72" s="126"/>
      <c r="H72" s="127"/>
    </row>
    <row r="73" spans="1:8" ht="20.100000000000001" customHeight="1" x14ac:dyDescent="0.25">
      <c r="A73" s="90"/>
      <c r="B73" s="90"/>
      <c r="C73" s="133" t="s">
        <v>39</v>
      </c>
      <c r="D73" s="109" t="s">
        <v>19</v>
      </c>
      <c r="E73" s="110">
        <v>220.28</v>
      </c>
      <c r="F73" s="125"/>
      <c r="G73" s="126"/>
      <c r="H73" s="127"/>
    </row>
    <row r="74" spans="1:8" ht="20.100000000000001" customHeight="1" x14ac:dyDescent="0.25">
      <c r="A74" s="90"/>
      <c r="B74" s="90"/>
      <c r="C74" s="133" t="s">
        <v>40</v>
      </c>
      <c r="D74" s="109"/>
      <c r="E74" s="110"/>
      <c r="F74" s="125"/>
      <c r="G74" s="126"/>
      <c r="H74" s="127"/>
    </row>
    <row r="75" spans="1:8" ht="20.100000000000001" customHeight="1" x14ac:dyDescent="0.25">
      <c r="A75" s="90"/>
      <c r="B75" s="90"/>
      <c r="C75" s="133" t="s">
        <v>41</v>
      </c>
      <c r="D75" s="109"/>
      <c r="E75" s="110"/>
      <c r="F75" s="125"/>
      <c r="G75" s="126"/>
      <c r="H75" s="127"/>
    </row>
    <row r="76" spans="1:8" ht="20.100000000000001" customHeight="1" x14ac:dyDescent="0.25">
      <c r="A76" s="90"/>
      <c r="B76" s="90"/>
      <c r="C76" s="132" t="s">
        <v>42</v>
      </c>
      <c r="D76" s="109"/>
      <c r="E76" s="110"/>
      <c r="F76" s="125"/>
      <c r="G76" s="126"/>
      <c r="H76" s="127"/>
    </row>
    <row r="77" spans="1:8" ht="20.100000000000001" customHeight="1" x14ac:dyDescent="0.25">
      <c r="A77" s="90"/>
      <c r="B77" s="90"/>
      <c r="C77" s="124" t="s">
        <v>43</v>
      </c>
      <c r="D77" s="111" t="s">
        <v>19</v>
      </c>
      <c r="E77" s="111">
        <v>167.96</v>
      </c>
      <c r="F77" s="125"/>
      <c r="G77" s="126"/>
      <c r="H77" s="88"/>
    </row>
    <row r="78" spans="1:8" ht="20.100000000000001" customHeight="1" x14ac:dyDescent="0.25">
      <c r="A78" s="90"/>
      <c r="B78" s="90"/>
      <c r="C78" s="124" t="s">
        <v>44</v>
      </c>
      <c r="D78" s="90"/>
      <c r="E78" s="91"/>
      <c r="F78" s="96"/>
      <c r="G78" s="7"/>
    </row>
    <row r="79" spans="1:8" ht="20.100000000000001" customHeight="1" x14ac:dyDescent="0.25">
      <c r="A79" s="90"/>
      <c r="B79" s="90"/>
      <c r="C79" s="132" t="s">
        <v>45</v>
      </c>
      <c r="D79" s="90"/>
      <c r="E79" s="91"/>
      <c r="F79" s="96"/>
      <c r="G79" s="7"/>
    </row>
    <row r="80" spans="1:8" ht="20.100000000000001" customHeight="1" x14ac:dyDescent="0.25">
      <c r="A80" s="90"/>
      <c r="B80" s="90"/>
      <c r="C80" s="124" t="s">
        <v>46</v>
      </c>
      <c r="D80" s="111" t="s">
        <v>19</v>
      </c>
      <c r="E80" s="111">
        <v>2.08</v>
      </c>
      <c r="F80" s="125"/>
      <c r="G80" s="126"/>
      <c r="H80" s="88"/>
    </row>
    <row r="81" spans="1:8" ht="20.100000000000001" customHeight="1" x14ac:dyDescent="0.25">
      <c r="A81" s="90"/>
      <c r="B81" s="90"/>
      <c r="C81" s="124" t="s">
        <v>47</v>
      </c>
      <c r="D81" s="111"/>
      <c r="E81" s="111"/>
      <c r="F81" s="125"/>
      <c r="G81" s="126"/>
      <c r="H81" s="88"/>
    </row>
    <row r="82" spans="1:8" ht="20.100000000000001" customHeight="1" x14ac:dyDescent="0.25">
      <c r="A82" s="90"/>
      <c r="B82" s="90"/>
      <c r="C82" s="124" t="s">
        <v>48</v>
      </c>
      <c r="D82" s="111" t="s">
        <v>19</v>
      </c>
      <c r="E82" s="111">
        <v>9.5500000000000007</v>
      </c>
      <c r="F82" s="125"/>
      <c r="G82" s="126"/>
      <c r="H82" s="88"/>
    </row>
    <row r="83" spans="1:8" ht="20.100000000000001" customHeight="1" x14ac:dyDescent="0.25">
      <c r="A83" s="90"/>
      <c r="B83" s="90"/>
      <c r="C83" s="124" t="s">
        <v>49</v>
      </c>
      <c r="D83" s="111"/>
      <c r="E83" s="111"/>
      <c r="F83" s="125"/>
      <c r="G83" s="126"/>
      <c r="H83" s="88"/>
    </row>
    <row r="84" spans="1:8" ht="20.100000000000001" customHeight="1" x14ac:dyDescent="0.25">
      <c r="A84" s="90"/>
      <c r="B84" s="90"/>
      <c r="C84" s="124" t="s">
        <v>50</v>
      </c>
      <c r="D84" s="111" t="s">
        <v>19</v>
      </c>
      <c r="E84" s="111">
        <v>19.84</v>
      </c>
      <c r="F84" s="125"/>
      <c r="G84" s="126"/>
      <c r="H84" s="88"/>
    </row>
    <row r="85" spans="1:8" ht="20.100000000000001" customHeight="1" x14ac:dyDescent="0.25">
      <c r="A85" s="90"/>
      <c r="B85" s="90"/>
      <c r="C85" s="124" t="s">
        <v>51</v>
      </c>
      <c r="D85" s="111"/>
      <c r="E85" s="111"/>
      <c r="F85" s="125"/>
      <c r="G85" s="126"/>
      <c r="H85" s="88"/>
    </row>
    <row r="86" spans="1:8" ht="30" customHeight="1" x14ac:dyDescent="0.25">
      <c r="A86" s="90"/>
      <c r="B86" s="77"/>
      <c r="C86" s="132" t="s">
        <v>52</v>
      </c>
      <c r="D86" s="109"/>
      <c r="E86" s="110"/>
      <c r="F86" s="125"/>
      <c r="G86" s="126"/>
      <c r="H86" s="127"/>
    </row>
    <row r="87" spans="1:8" ht="20.100000000000001" customHeight="1" x14ac:dyDescent="0.25">
      <c r="A87" s="90"/>
      <c r="B87" s="90"/>
      <c r="C87" s="124" t="s">
        <v>53</v>
      </c>
      <c r="D87" s="111" t="s">
        <v>29</v>
      </c>
      <c r="E87" s="111">
        <v>3521</v>
      </c>
      <c r="F87" s="125"/>
      <c r="G87" s="126"/>
      <c r="H87" s="88"/>
    </row>
    <row r="88" spans="1:8" ht="20.100000000000001" customHeight="1" x14ac:dyDescent="0.25">
      <c r="A88" s="90"/>
      <c r="B88" s="90"/>
      <c r="C88" s="124" t="s">
        <v>49</v>
      </c>
      <c r="D88" s="111"/>
      <c r="E88" s="111"/>
      <c r="F88" s="125"/>
      <c r="G88" s="126"/>
      <c r="H88" s="88"/>
    </row>
    <row r="89" spans="1:8" ht="20.100000000000001" customHeight="1" x14ac:dyDescent="0.25">
      <c r="A89" s="90"/>
      <c r="B89" s="90"/>
      <c r="C89" s="132" t="s">
        <v>67</v>
      </c>
      <c r="D89" s="109"/>
      <c r="E89" s="110"/>
      <c r="F89" s="125"/>
      <c r="G89" s="126"/>
      <c r="H89" s="127"/>
    </row>
    <row r="90" spans="1:8" ht="30" customHeight="1" x14ac:dyDescent="0.25">
      <c r="A90" s="90"/>
      <c r="B90" s="77"/>
      <c r="C90" s="132" t="s">
        <v>38</v>
      </c>
      <c r="D90" s="109"/>
      <c r="E90" s="110"/>
      <c r="F90" s="125"/>
      <c r="G90" s="126"/>
      <c r="H90" s="127"/>
    </row>
    <row r="91" spans="1:8" ht="20.100000000000001" customHeight="1" x14ac:dyDescent="0.25">
      <c r="A91" s="90"/>
      <c r="B91" s="90"/>
      <c r="C91" s="124" t="s">
        <v>39</v>
      </c>
      <c r="D91" s="111" t="s">
        <v>19</v>
      </c>
      <c r="E91" s="111">
        <v>220.28</v>
      </c>
      <c r="F91" s="125"/>
      <c r="G91" s="126"/>
      <c r="H91" s="88"/>
    </row>
    <row r="92" spans="1:8" ht="20.100000000000001" customHeight="1" x14ac:dyDescent="0.25">
      <c r="A92" s="90"/>
      <c r="B92" s="90"/>
      <c r="C92" s="124" t="s">
        <v>40</v>
      </c>
      <c r="D92" s="111"/>
      <c r="E92" s="111"/>
      <c r="F92" s="125"/>
      <c r="G92" s="126"/>
      <c r="H92" s="88"/>
    </row>
    <row r="93" spans="1:8" ht="20.100000000000001" customHeight="1" x14ac:dyDescent="0.25">
      <c r="A93" s="90"/>
      <c r="B93" s="90"/>
      <c r="C93" s="124" t="s">
        <v>41</v>
      </c>
      <c r="D93" s="111"/>
      <c r="E93" s="111"/>
      <c r="F93" s="125"/>
      <c r="G93" s="126"/>
      <c r="H93" s="88"/>
    </row>
    <row r="94" spans="1:8" ht="20.100000000000001" customHeight="1" x14ac:dyDescent="0.25">
      <c r="A94" s="90"/>
      <c r="B94" s="90"/>
      <c r="C94" s="132" t="s">
        <v>42</v>
      </c>
      <c r="D94" s="109"/>
      <c r="E94" s="110"/>
      <c r="F94" s="125"/>
      <c r="G94" s="126"/>
      <c r="H94" s="127"/>
    </row>
    <row r="95" spans="1:8" ht="30" customHeight="1" x14ac:dyDescent="0.25">
      <c r="A95" s="90"/>
      <c r="B95" s="77"/>
      <c r="C95" s="133"/>
      <c r="D95" s="109"/>
      <c r="E95" s="110"/>
      <c r="F95" s="125"/>
      <c r="G95" s="126"/>
      <c r="H95" s="127"/>
    </row>
    <row r="96" spans="1:8" ht="20.100000000000001" customHeight="1" x14ac:dyDescent="0.25">
      <c r="A96" s="90"/>
      <c r="B96" s="90"/>
      <c r="C96" s="133"/>
      <c r="D96" s="109"/>
      <c r="E96" s="110"/>
      <c r="F96" s="125"/>
      <c r="G96" s="112" t="s">
        <v>23</v>
      </c>
      <c r="H96" s="93">
        <f>SUM(H73:H95)</f>
        <v>0</v>
      </c>
    </row>
    <row r="97" spans="1:8" ht="20.100000000000001" customHeight="1" x14ac:dyDescent="0.25">
      <c r="A97" s="90"/>
      <c r="B97" s="90"/>
      <c r="C97" s="133"/>
      <c r="D97" s="109"/>
      <c r="E97" s="110"/>
      <c r="F97" s="125"/>
      <c r="G97" s="112" t="s">
        <v>24</v>
      </c>
      <c r="H97" s="93">
        <f>H96+H69</f>
        <v>0</v>
      </c>
    </row>
    <row r="98" spans="1:8" ht="20.100000000000001" customHeight="1" x14ac:dyDescent="0.25">
      <c r="A98" s="90"/>
      <c r="B98" s="90"/>
      <c r="C98" s="132"/>
      <c r="D98" s="109"/>
      <c r="E98" s="110"/>
      <c r="F98" s="125"/>
      <c r="G98" s="126"/>
      <c r="H98" s="127"/>
    </row>
    <row r="99" spans="1:8" ht="20.100000000000001" customHeight="1" x14ac:dyDescent="0.25">
      <c r="A99" s="90"/>
      <c r="B99" s="90"/>
      <c r="C99" s="133"/>
      <c r="D99" s="109"/>
      <c r="E99" s="110"/>
      <c r="F99" s="125"/>
      <c r="G99" s="126"/>
      <c r="H99" s="127"/>
    </row>
    <row r="100" spans="1:8" ht="20.100000000000001" customHeight="1" x14ac:dyDescent="0.25">
      <c r="A100" s="90"/>
      <c r="B100" s="90"/>
      <c r="C100" s="124" t="s">
        <v>43</v>
      </c>
      <c r="D100" s="111" t="s">
        <v>19</v>
      </c>
      <c r="E100" s="111">
        <v>167.96</v>
      </c>
      <c r="F100" s="125"/>
      <c r="G100" s="126"/>
      <c r="H100" s="88"/>
    </row>
    <row r="101" spans="1:8" ht="20.100000000000001" customHeight="1" x14ac:dyDescent="0.25">
      <c r="A101" s="90"/>
      <c r="B101" s="90"/>
      <c r="C101" s="124" t="s">
        <v>44</v>
      </c>
      <c r="D101" s="111"/>
      <c r="E101" s="111"/>
      <c r="F101" s="125"/>
      <c r="G101" s="126"/>
      <c r="H101" s="88"/>
    </row>
    <row r="102" spans="1:8" ht="20.100000000000001" customHeight="1" x14ac:dyDescent="0.25">
      <c r="A102" s="90"/>
      <c r="B102" s="90"/>
      <c r="C102" s="132" t="s">
        <v>45</v>
      </c>
      <c r="D102" s="109"/>
      <c r="E102" s="110"/>
      <c r="F102" s="125"/>
      <c r="G102" s="126"/>
      <c r="H102" s="127"/>
    </row>
    <row r="103" spans="1:8" ht="20.100000000000001" customHeight="1" x14ac:dyDescent="0.25">
      <c r="A103" s="90"/>
      <c r="B103" s="90"/>
      <c r="C103" s="133" t="s">
        <v>46</v>
      </c>
      <c r="D103" s="109" t="s">
        <v>19</v>
      </c>
      <c r="E103" s="110">
        <v>2.08</v>
      </c>
      <c r="F103" s="125"/>
      <c r="G103" s="126"/>
      <c r="H103" s="127"/>
    </row>
    <row r="104" spans="1:8" ht="20.100000000000001" customHeight="1" x14ac:dyDescent="0.25">
      <c r="A104" s="90"/>
      <c r="B104" s="90"/>
      <c r="C104" s="133" t="s">
        <v>47</v>
      </c>
      <c r="D104" s="109"/>
      <c r="E104" s="110"/>
      <c r="F104" s="125"/>
      <c r="G104" s="126"/>
      <c r="H104" s="127"/>
    </row>
    <row r="105" spans="1:8" ht="20.100000000000001" customHeight="1" x14ac:dyDescent="0.25">
      <c r="A105" s="90"/>
      <c r="B105" s="90"/>
      <c r="C105" s="133" t="s">
        <v>48</v>
      </c>
      <c r="D105" s="109" t="s">
        <v>19</v>
      </c>
      <c r="E105" s="110">
        <v>9.5500000000000007</v>
      </c>
      <c r="F105" s="125"/>
      <c r="G105" s="126"/>
      <c r="H105" s="127"/>
    </row>
    <row r="106" spans="1:8" ht="20.100000000000001" customHeight="1" x14ac:dyDescent="0.25">
      <c r="A106" s="90"/>
      <c r="B106" s="90"/>
      <c r="C106" s="133" t="s">
        <v>49</v>
      </c>
      <c r="D106" s="109"/>
      <c r="E106" s="110"/>
      <c r="F106" s="125"/>
      <c r="G106" s="126"/>
      <c r="H106" s="127"/>
    </row>
    <row r="107" spans="1:8" ht="20.100000000000001" customHeight="1" x14ac:dyDescent="0.25">
      <c r="A107" s="90"/>
      <c r="B107" s="114"/>
      <c r="C107" s="133" t="s">
        <v>50</v>
      </c>
      <c r="D107" s="109" t="s">
        <v>19</v>
      </c>
      <c r="E107" s="110">
        <v>19.84</v>
      </c>
      <c r="F107" s="125"/>
      <c r="G107" s="126"/>
      <c r="H107" s="127"/>
    </row>
    <row r="108" spans="1:8" ht="20.100000000000001" customHeight="1" x14ac:dyDescent="0.25">
      <c r="A108" s="90"/>
      <c r="B108" s="90"/>
      <c r="C108" s="133" t="s">
        <v>51</v>
      </c>
      <c r="D108" s="109"/>
      <c r="E108" s="110"/>
      <c r="F108" s="125"/>
      <c r="G108" s="126"/>
      <c r="H108" s="127"/>
    </row>
    <row r="109" spans="1:8" ht="30" customHeight="1" x14ac:dyDescent="0.25">
      <c r="A109" s="90"/>
      <c r="B109" s="77"/>
      <c r="C109" s="132" t="s">
        <v>52</v>
      </c>
      <c r="D109" s="111"/>
      <c r="E109" s="111"/>
      <c r="F109" s="125"/>
      <c r="G109" s="126"/>
      <c r="H109" s="88"/>
    </row>
    <row r="110" spans="1:8" ht="20.100000000000001" customHeight="1" x14ac:dyDescent="0.25">
      <c r="A110" s="90"/>
      <c r="B110" s="90"/>
      <c r="C110" s="133" t="s">
        <v>53</v>
      </c>
      <c r="D110" s="109" t="s">
        <v>29</v>
      </c>
      <c r="E110" s="110">
        <v>3521</v>
      </c>
      <c r="F110" s="125"/>
      <c r="G110" s="126"/>
      <c r="H110" s="127"/>
    </row>
    <row r="111" spans="1:8" ht="20.100000000000001" customHeight="1" x14ac:dyDescent="0.25">
      <c r="A111" s="90"/>
      <c r="B111" s="90"/>
      <c r="C111" s="133" t="s">
        <v>49</v>
      </c>
      <c r="D111" s="109"/>
      <c r="E111" s="110"/>
      <c r="F111" s="125"/>
      <c r="G111" s="126"/>
      <c r="H111" s="127"/>
    </row>
    <row r="112" spans="1:8" ht="20.100000000000001" customHeight="1" x14ac:dyDescent="0.25">
      <c r="A112" s="90"/>
      <c r="B112" s="90"/>
      <c r="C112" s="132" t="s">
        <v>68</v>
      </c>
      <c r="D112" s="109"/>
      <c r="E112" s="110"/>
      <c r="F112" s="125"/>
      <c r="G112" s="126"/>
      <c r="H112" s="127"/>
    </row>
    <row r="113" spans="1:8" ht="30" customHeight="1" x14ac:dyDescent="0.25">
      <c r="A113" s="90"/>
      <c r="B113" s="77"/>
      <c r="C113" s="132" t="s">
        <v>38</v>
      </c>
      <c r="D113" s="111"/>
      <c r="E113" s="111"/>
      <c r="F113" s="125"/>
      <c r="G113" s="126"/>
      <c r="H113" s="88"/>
    </row>
    <row r="114" spans="1:8" ht="20.100000000000001" customHeight="1" x14ac:dyDescent="0.25">
      <c r="A114" s="90"/>
      <c r="B114" s="90"/>
      <c r="C114" s="133" t="s">
        <v>39</v>
      </c>
      <c r="D114" s="109" t="s">
        <v>19</v>
      </c>
      <c r="E114" s="110">
        <v>220.28</v>
      </c>
      <c r="F114" s="125"/>
      <c r="G114" s="126"/>
      <c r="H114" s="127"/>
    </row>
    <row r="115" spans="1:8" ht="20.100000000000001" customHeight="1" x14ac:dyDescent="0.25">
      <c r="A115" s="90"/>
      <c r="B115" s="90"/>
      <c r="C115" s="133" t="s">
        <v>40</v>
      </c>
      <c r="D115" s="109"/>
      <c r="E115" s="110"/>
      <c r="F115" s="125"/>
      <c r="G115" s="126"/>
      <c r="H115" s="127"/>
    </row>
    <row r="116" spans="1:8" ht="20.100000000000001" customHeight="1" x14ac:dyDescent="0.25">
      <c r="A116" s="90"/>
      <c r="B116" s="90"/>
      <c r="C116" s="133" t="s">
        <v>41</v>
      </c>
      <c r="D116" s="109"/>
      <c r="E116" s="110"/>
      <c r="F116" s="125"/>
      <c r="G116" s="126"/>
      <c r="H116" s="127"/>
    </row>
    <row r="117" spans="1:8" ht="20.100000000000001" customHeight="1" x14ac:dyDescent="0.25">
      <c r="A117" s="90"/>
      <c r="B117" s="90"/>
      <c r="C117" s="132" t="s">
        <v>42</v>
      </c>
      <c r="D117" s="109"/>
      <c r="E117" s="110"/>
      <c r="F117" s="125"/>
      <c r="G117" s="126"/>
      <c r="H117" s="127"/>
    </row>
    <row r="118" spans="1:8" ht="20.100000000000001" customHeight="1" x14ac:dyDescent="0.25">
      <c r="A118" s="90"/>
      <c r="B118" s="90"/>
      <c r="C118" s="133" t="s">
        <v>43</v>
      </c>
      <c r="D118" s="109" t="s">
        <v>19</v>
      </c>
      <c r="E118" s="110">
        <v>167.96</v>
      </c>
      <c r="F118" s="125"/>
      <c r="G118" s="126"/>
      <c r="H118" s="127"/>
    </row>
    <row r="119" spans="1:8" ht="20.100000000000001" customHeight="1" x14ac:dyDescent="0.25">
      <c r="A119" s="90"/>
      <c r="B119" s="90"/>
      <c r="C119" s="133" t="s">
        <v>44</v>
      </c>
      <c r="D119" s="109"/>
      <c r="E119" s="110"/>
      <c r="F119" s="125"/>
      <c r="G119" s="126"/>
      <c r="H119" s="127"/>
    </row>
    <row r="120" spans="1:8" ht="20.100000000000001" customHeight="1" x14ac:dyDescent="0.25">
      <c r="A120" s="90"/>
      <c r="B120" s="90"/>
      <c r="C120" s="132" t="s">
        <v>45</v>
      </c>
      <c r="D120" s="109"/>
      <c r="E120" s="110"/>
      <c r="F120" s="125"/>
      <c r="G120" s="126"/>
      <c r="H120" s="127"/>
    </row>
    <row r="121" spans="1:8" ht="20.100000000000001" customHeight="1" x14ac:dyDescent="0.25">
      <c r="A121" s="90"/>
      <c r="B121" s="90"/>
      <c r="C121" s="133" t="s">
        <v>46</v>
      </c>
      <c r="D121" s="109" t="s">
        <v>19</v>
      </c>
      <c r="E121" s="110">
        <v>2.08</v>
      </c>
      <c r="F121" s="125"/>
      <c r="G121" s="126"/>
      <c r="H121" s="127"/>
    </row>
    <row r="122" spans="1:8" ht="20.100000000000001" customHeight="1" x14ac:dyDescent="0.25">
      <c r="A122" s="90"/>
      <c r="B122" s="90"/>
      <c r="C122" s="133" t="s">
        <v>47</v>
      </c>
      <c r="D122" s="109"/>
      <c r="E122" s="110"/>
      <c r="F122" s="125"/>
      <c r="G122" s="126"/>
      <c r="H122" s="127"/>
    </row>
    <row r="123" spans="1:8" ht="20.100000000000001" customHeight="1" x14ac:dyDescent="0.25">
      <c r="A123" s="90"/>
      <c r="B123" s="90"/>
      <c r="C123" s="133" t="s">
        <v>48</v>
      </c>
      <c r="D123" s="109" t="s">
        <v>19</v>
      </c>
      <c r="E123" s="110">
        <v>9.5500000000000007</v>
      </c>
      <c r="F123" s="125"/>
      <c r="G123" s="126"/>
      <c r="H123" s="127"/>
    </row>
    <row r="124" spans="1:8" ht="20.100000000000001" customHeight="1" x14ac:dyDescent="0.25">
      <c r="A124" s="90"/>
      <c r="B124" s="90"/>
      <c r="C124" s="133" t="s">
        <v>49</v>
      </c>
      <c r="D124" s="109"/>
      <c r="E124" s="110"/>
      <c r="F124" s="125"/>
      <c r="G124" s="126"/>
      <c r="H124" s="127"/>
    </row>
    <row r="125" spans="1:8" ht="20.100000000000001" customHeight="1" x14ac:dyDescent="0.25">
      <c r="A125" s="90"/>
      <c r="B125" s="90"/>
      <c r="C125" s="133"/>
      <c r="D125" s="109"/>
      <c r="E125" s="110"/>
      <c r="F125" s="125"/>
      <c r="G125" s="126"/>
      <c r="H125" s="127"/>
    </row>
    <row r="126" spans="1:8" ht="20.100000000000001" customHeight="1" x14ac:dyDescent="0.25">
      <c r="A126" s="90"/>
      <c r="B126" s="90"/>
      <c r="D126" s="109"/>
      <c r="E126" s="110"/>
      <c r="F126" s="125"/>
      <c r="G126" s="112" t="s">
        <v>23</v>
      </c>
      <c r="H126" s="93">
        <f>SUM(H100:H125)</f>
        <v>0</v>
      </c>
    </row>
    <row r="127" spans="1:8" ht="20.100000000000001" customHeight="1" x14ac:dyDescent="0.25">
      <c r="A127" s="90"/>
      <c r="B127" s="90"/>
      <c r="D127" s="109"/>
      <c r="E127" s="110"/>
      <c r="F127" s="125"/>
      <c r="G127" s="112" t="s">
        <v>24</v>
      </c>
      <c r="H127" s="93">
        <f>H126+H97</f>
        <v>0</v>
      </c>
    </row>
    <row r="128" spans="1:8" ht="20.100000000000001" customHeight="1" x14ac:dyDescent="0.25">
      <c r="A128" s="90"/>
      <c r="B128" s="90"/>
      <c r="C128" s="132"/>
      <c r="D128" s="109"/>
      <c r="E128" s="110"/>
      <c r="F128" s="125"/>
      <c r="G128" s="126"/>
      <c r="H128" s="127"/>
    </row>
    <row r="129" spans="1:8" ht="20.100000000000001" customHeight="1" x14ac:dyDescent="0.25">
      <c r="A129" s="90"/>
      <c r="B129" s="90"/>
      <c r="C129" s="133"/>
      <c r="D129" s="109"/>
      <c r="E129" s="110"/>
      <c r="F129" s="125"/>
      <c r="G129" s="126"/>
      <c r="H129" s="127"/>
    </row>
    <row r="130" spans="1:8" ht="20.100000000000001" customHeight="1" x14ac:dyDescent="0.25">
      <c r="A130" s="90"/>
      <c r="B130" s="90"/>
      <c r="C130" s="133" t="s">
        <v>50</v>
      </c>
      <c r="D130" s="109" t="s">
        <v>19</v>
      </c>
      <c r="E130" s="110">
        <v>19.84</v>
      </c>
      <c r="F130" s="125"/>
      <c r="G130" s="126"/>
      <c r="H130" s="127"/>
    </row>
    <row r="131" spans="1:8" ht="20.100000000000001" customHeight="1" x14ac:dyDescent="0.25">
      <c r="A131" s="90"/>
      <c r="B131" s="90"/>
      <c r="C131" s="133" t="s">
        <v>51</v>
      </c>
      <c r="D131" s="109"/>
      <c r="E131" s="110"/>
      <c r="F131" s="125"/>
      <c r="G131" s="126"/>
      <c r="H131" s="127"/>
    </row>
    <row r="132" spans="1:8" ht="30" customHeight="1" x14ac:dyDescent="0.25">
      <c r="A132" s="90"/>
      <c r="B132" s="77"/>
      <c r="C132" s="132" t="s">
        <v>52</v>
      </c>
      <c r="D132" s="111"/>
      <c r="E132" s="111"/>
      <c r="F132" s="125"/>
      <c r="G132" s="126"/>
      <c r="H132" s="88"/>
    </row>
    <row r="133" spans="1:8" ht="20.100000000000001" customHeight="1" x14ac:dyDescent="0.25">
      <c r="A133" s="90"/>
      <c r="B133" s="90"/>
      <c r="C133" s="133" t="s">
        <v>53</v>
      </c>
      <c r="D133" s="109" t="s">
        <v>29</v>
      </c>
      <c r="E133" s="110">
        <v>3521</v>
      </c>
      <c r="F133" s="125"/>
      <c r="G133" s="126"/>
      <c r="H133" s="127"/>
    </row>
    <row r="134" spans="1:8" ht="30" customHeight="1" x14ac:dyDescent="0.25">
      <c r="A134" s="90"/>
      <c r="B134" s="77"/>
      <c r="C134" s="133" t="s">
        <v>49</v>
      </c>
      <c r="D134" s="109"/>
      <c r="E134" s="110"/>
      <c r="F134" s="125"/>
      <c r="G134" s="126"/>
      <c r="H134" s="127"/>
    </row>
    <row r="135" spans="1:8" ht="20.100000000000001" customHeight="1" x14ac:dyDescent="0.25">
      <c r="A135" s="90"/>
      <c r="B135" s="90"/>
      <c r="C135" s="132" t="s">
        <v>69</v>
      </c>
      <c r="D135" s="109"/>
      <c r="E135" s="110"/>
      <c r="F135" s="125"/>
      <c r="G135" s="126"/>
      <c r="H135" s="127"/>
    </row>
    <row r="136" spans="1:8" ht="30" customHeight="1" x14ac:dyDescent="0.25">
      <c r="A136" s="90"/>
      <c r="B136" s="77"/>
      <c r="C136" s="132" t="s">
        <v>38</v>
      </c>
      <c r="D136" s="111"/>
      <c r="E136" s="111"/>
      <c r="F136" s="125"/>
      <c r="G136" s="126"/>
      <c r="H136" s="88"/>
    </row>
    <row r="137" spans="1:8" ht="20.100000000000001" customHeight="1" x14ac:dyDescent="0.25">
      <c r="A137" s="90"/>
      <c r="B137" s="90"/>
      <c r="C137" s="133" t="s">
        <v>39</v>
      </c>
      <c r="D137" s="109" t="s">
        <v>19</v>
      </c>
      <c r="E137" s="110">
        <v>220.28</v>
      </c>
      <c r="F137" s="125"/>
      <c r="G137" s="126"/>
      <c r="H137" s="127"/>
    </row>
    <row r="138" spans="1:8" ht="20.100000000000001" customHeight="1" x14ac:dyDescent="0.25">
      <c r="A138" s="90"/>
      <c r="B138" s="90"/>
      <c r="C138" s="133" t="s">
        <v>40</v>
      </c>
      <c r="D138" s="109"/>
      <c r="E138" s="110"/>
      <c r="F138" s="125"/>
      <c r="G138" s="126"/>
      <c r="H138" s="127"/>
    </row>
    <row r="139" spans="1:8" ht="20.100000000000001" customHeight="1" x14ac:dyDescent="0.25">
      <c r="A139" s="90"/>
      <c r="B139" s="90"/>
      <c r="C139" s="133" t="s">
        <v>41</v>
      </c>
      <c r="D139" s="109"/>
      <c r="E139" s="110"/>
      <c r="F139" s="125"/>
      <c r="G139" s="126"/>
      <c r="H139" s="127"/>
    </row>
    <row r="140" spans="1:8" ht="20.100000000000001" customHeight="1" x14ac:dyDescent="0.25">
      <c r="A140" s="90"/>
      <c r="B140" s="90"/>
      <c r="C140" s="132" t="s">
        <v>42</v>
      </c>
      <c r="D140" s="109"/>
      <c r="E140" s="110"/>
      <c r="F140" s="125"/>
      <c r="G140" s="126"/>
      <c r="H140" s="127"/>
    </row>
    <row r="141" spans="1:8" ht="20.100000000000001" customHeight="1" x14ac:dyDescent="0.25">
      <c r="A141" s="90"/>
      <c r="B141" s="90"/>
      <c r="C141" s="124" t="s">
        <v>43</v>
      </c>
      <c r="D141" s="109" t="s">
        <v>19</v>
      </c>
      <c r="E141" s="110">
        <v>167.96</v>
      </c>
      <c r="F141" s="125"/>
      <c r="G141" s="126"/>
      <c r="H141" s="127"/>
    </row>
    <row r="142" spans="1:8" ht="20.100000000000001" customHeight="1" x14ac:dyDescent="0.25">
      <c r="A142" s="90"/>
      <c r="B142" s="90"/>
      <c r="C142" s="124" t="s">
        <v>44</v>
      </c>
      <c r="D142" s="109"/>
      <c r="E142" s="110"/>
      <c r="F142" s="125"/>
      <c r="G142" s="126"/>
      <c r="H142" s="127"/>
    </row>
    <row r="143" spans="1:8" ht="20.100000000000001" customHeight="1" x14ac:dyDescent="0.25">
      <c r="A143" s="90"/>
      <c r="B143" s="90"/>
      <c r="C143" s="132" t="s">
        <v>45</v>
      </c>
      <c r="D143" s="109"/>
      <c r="E143" s="110"/>
      <c r="F143" s="125"/>
      <c r="G143" s="126"/>
      <c r="H143" s="127"/>
    </row>
    <row r="144" spans="1:8" ht="20.100000000000001" customHeight="1" x14ac:dyDescent="0.25">
      <c r="A144" s="90"/>
      <c r="B144" s="90"/>
      <c r="C144" s="124" t="s">
        <v>46</v>
      </c>
      <c r="D144" s="109" t="s">
        <v>19</v>
      </c>
      <c r="E144" s="110">
        <v>2.08</v>
      </c>
      <c r="F144" s="125"/>
      <c r="G144" s="126"/>
      <c r="H144" s="127"/>
    </row>
    <row r="145" spans="1:8" ht="20.100000000000001" customHeight="1" x14ac:dyDescent="0.25">
      <c r="A145" s="90"/>
      <c r="B145" s="90"/>
      <c r="C145" s="124" t="s">
        <v>47</v>
      </c>
      <c r="D145" s="109"/>
      <c r="E145" s="110"/>
      <c r="F145" s="125"/>
      <c r="G145" s="126"/>
      <c r="H145" s="127"/>
    </row>
    <row r="146" spans="1:8" ht="20.100000000000001" customHeight="1" x14ac:dyDescent="0.25">
      <c r="A146" s="90"/>
      <c r="B146" s="90"/>
      <c r="C146" s="124" t="s">
        <v>48</v>
      </c>
      <c r="D146" s="109" t="s">
        <v>19</v>
      </c>
      <c r="E146" s="110">
        <v>9.5500000000000007</v>
      </c>
      <c r="F146" s="125"/>
      <c r="G146" s="126"/>
      <c r="H146" s="127"/>
    </row>
    <row r="147" spans="1:8" ht="20.100000000000001" customHeight="1" x14ac:dyDescent="0.25">
      <c r="A147" s="90"/>
      <c r="B147" s="90"/>
      <c r="C147" s="124" t="s">
        <v>49</v>
      </c>
      <c r="D147" s="109"/>
      <c r="E147" s="110"/>
      <c r="F147" s="125"/>
      <c r="G147" s="126"/>
      <c r="H147" s="127"/>
    </row>
    <row r="148" spans="1:8" ht="20.100000000000001" customHeight="1" x14ac:dyDescent="0.25">
      <c r="A148" s="90"/>
      <c r="B148" s="90"/>
      <c r="C148" s="124" t="s">
        <v>50</v>
      </c>
      <c r="D148" s="109" t="s">
        <v>19</v>
      </c>
      <c r="E148" s="110">
        <v>19.84</v>
      </c>
      <c r="F148" s="125"/>
      <c r="G148" s="126"/>
      <c r="H148" s="127"/>
    </row>
    <row r="149" spans="1:8" ht="20.100000000000001" customHeight="1" x14ac:dyDescent="0.25">
      <c r="A149" s="90"/>
      <c r="B149" s="90"/>
      <c r="C149" s="124" t="s">
        <v>51</v>
      </c>
      <c r="D149" s="109"/>
      <c r="E149" s="110"/>
      <c r="F149" s="125"/>
      <c r="G149" s="126"/>
      <c r="H149" s="127"/>
    </row>
    <row r="150" spans="1:8" ht="30" customHeight="1" x14ac:dyDescent="0.25">
      <c r="A150" s="90"/>
      <c r="B150" s="77"/>
      <c r="C150" s="132" t="s">
        <v>52</v>
      </c>
      <c r="D150" s="111"/>
      <c r="E150" s="111"/>
      <c r="F150" s="125"/>
      <c r="G150" s="126"/>
      <c r="H150" s="88"/>
    </row>
    <row r="151" spans="1:8" ht="20.100000000000001" customHeight="1" x14ac:dyDescent="0.25">
      <c r="A151" s="90"/>
      <c r="B151" s="90"/>
      <c r="C151" s="124" t="s">
        <v>53</v>
      </c>
      <c r="D151" s="109" t="s">
        <v>29</v>
      </c>
      <c r="E151" s="110">
        <v>3521</v>
      </c>
      <c r="F151" s="125"/>
      <c r="G151" s="126"/>
      <c r="H151" s="127"/>
    </row>
    <row r="152" spans="1:8" ht="20.100000000000001" customHeight="1" x14ac:dyDescent="0.25">
      <c r="A152" s="90"/>
      <c r="B152" s="90"/>
      <c r="C152" s="124" t="s">
        <v>49</v>
      </c>
      <c r="D152" s="109"/>
      <c r="E152" s="110"/>
      <c r="F152" s="125"/>
      <c r="G152" s="126"/>
      <c r="H152" s="127"/>
    </row>
    <row r="153" spans="1:8" ht="20.100000000000001" customHeight="1" x14ac:dyDescent="0.25">
      <c r="A153" s="90"/>
      <c r="B153" s="90"/>
      <c r="C153" s="133"/>
      <c r="D153" s="109"/>
      <c r="E153" s="110"/>
      <c r="F153" s="125"/>
      <c r="G153" s="126"/>
      <c r="H153" s="127"/>
    </row>
    <row r="154" spans="1:8" ht="20.100000000000001" customHeight="1" x14ac:dyDescent="0.25">
      <c r="A154" s="90"/>
      <c r="B154" s="90"/>
      <c r="D154" s="109"/>
      <c r="E154" s="110"/>
      <c r="F154" s="125"/>
      <c r="G154" s="7"/>
    </row>
    <row r="155" spans="1:8" ht="30" customHeight="1" x14ac:dyDescent="0.25">
      <c r="A155" s="90"/>
      <c r="B155" s="77"/>
      <c r="D155" s="109"/>
      <c r="E155" s="110"/>
      <c r="F155" s="125"/>
      <c r="G155" s="112" t="s">
        <v>23</v>
      </c>
      <c r="H155" s="93">
        <f>SUM(H130:H151)</f>
        <v>0</v>
      </c>
    </row>
    <row r="156" spans="1:8" ht="20.100000000000001" customHeight="1" x14ac:dyDescent="0.25">
      <c r="A156" s="90"/>
      <c r="B156" s="90"/>
      <c r="D156" s="109"/>
      <c r="E156" s="110"/>
      <c r="F156" s="125"/>
      <c r="G156" s="112" t="s">
        <v>24</v>
      </c>
      <c r="H156" s="93">
        <f>H155+H127</f>
        <v>0</v>
      </c>
    </row>
    <row r="157" spans="1:8" ht="20.100000000000001" customHeight="1" x14ac:dyDescent="0.25">
      <c r="A157" s="90"/>
      <c r="B157" s="90"/>
      <c r="C157" s="132"/>
      <c r="D157" s="109"/>
      <c r="E157" s="110"/>
      <c r="F157" s="125"/>
      <c r="G157" s="126"/>
      <c r="H157" s="127"/>
    </row>
    <row r="158" spans="1:8" ht="20.100000000000001" customHeight="1" x14ac:dyDescent="0.25">
      <c r="A158" s="90"/>
      <c r="B158" s="90"/>
      <c r="C158" s="133"/>
      <c r="D158" s="109"/>
      <c r="E158" s="110"/>
      <c r="F158" s="125"/>
      <c r="G158" s="126"/>
      <c r="H158" s="127"/>
    </row>
    <row r="159" spans="1:8" ht="20.100000000000001" customHeight="1" x14ac:dyDescent="0.25">
      <c r="A159" s="90"/>
      <c r="B159" s="90"/>
      <c r="C159" s="132" t="s">
        <v>70</v>
      </c>
      <c r="D159" s="109"/>
      <c r="E159" s="110"/>
      <c r="F159" s="125"/>
      <c r="G159" s="126"/>
      <c r="H159" s="127"/>
    </row>
    <row r="160" spans="1:8" ht="30" customHeight="1" x14ac:dyDescent="0.25">
      <c r="A160" s="90"/>
      <c r="B160" s="77"/>
      <c r="C160" s="132" t="s">
        <v>38</v>
      </c>
      <c r="D160" s="111"/>
      <c r="E160" s="111"/>
      <c r="F160" s="125"/>
      <c r="G160" s="126"/>
      <c r="H160" s="88"/>
    </row>
    <row r="161" spans="1:8" ht="20.100000000000001" customHeight="1" x14ac:dyDescent="0.25">
      <c r="A161" s="90"/>
      <c r="B161" s="90"/>
      <c r="C161" s="133" t="s">
        <v>39</v>
      </c>
      <c r="D161" s="109" t="s">
        <v>19</v>
      </c>
      <c r="E161" s="110">
        <v>220.28</v>
      </c>
      <c r="F161" s="125"/>
      <c r="G161" s="126"/>
      <c r="H161" s="127"/>
    </row>
    <row r="162" spans="1:8" ht="20.100000000000001" customHeight="1" x14ac:dyDescent="0.25">
      <c r="A162" s="90"/>
      <c r="B162" s="90"/>
      <c r="C162" s="133" t="s">
        <v>40</v>
      </c>
      <c r="D162" s="109"/>
      <c r="E162" s="110"/>
      <c r="F162" s="125"/>
      <c r="G162" s="126"/>
      <c r="H162" s="127"/>
    </row>
    <row r="163" spans="1:8" ht="20.100000000000001" customHeight="1" x14ac:dyDescent="0.25">
      <c r="A163" s="90"/>
      <c r="B163" s="90"/>
      <c r="C163" s="133" t="s">
        <v>41</v>
      </c>
      <c r="D163" s="109"/>
      <c r="E163" s="110"/>
      <c r="F163" s="125"/>
      <c r="G163" s="126"/>
      <c r="H163" s="127"/>
    </row>
    <row r="164" spans="1:8" ht="20.100000000000001" customHeight="1" x14ac:dyDescent="0.25">
      <c r="A164" s="90"/>
      <c r="B164" s="90"/>
      <c r="C164" s="132" t="s">
        <v>42</v>
      </c>
      <c r="D164" s="109"/>
      <c r="E164" s="110"/>
      <c r="F164" s="125"/>
      <c r="G164" s="126"/>
      <c r="H164" s="127"/>
    </row>
    <row r="165" spans="1:8" ht="20.100000000000001" customHeight="1" x14ac:dyDescent="0.25">
      <c r="A165" s="90"/>
      <c r="B165" s="90"/>
      <c r="C165" s="133" t="s">
        <v>43</v>
      </c>
      <c r="D165" s="109" t="s">
        <v>19</v>
      </c>
      <c r="E165" s="110">
        <v>167.96</v>
      </c>
      <c r="F165" s="125"/>
      <c r="G165" s="126"/>
      <c r="H165" s="127"/>
    </row>
    <row r="166" spans="1:8" ht="20.100000000000001" customHeight="1" x14ac:dyDescent="0.25">
      <c r="A166" s="90"/>
      <c r="B166" s="90"/>
      <c r="C166" s="133" t="s">
        <v>44</v>
      </c>
      <c r="D166" s="109"/>
      <c r="E166" s="110"/>
      <c r="F166" s="125"/>
      <c r="G166" s="126"/>
      <c r="H166" s="127"/>
    </row>
    <row r="167" spans="1:8" ht="20.100000000000001" customHeight="1" x14ac:dyDescent="0.25">
      <c r="A167" s="90"/>
      <c r="B167" s="90"/>
      <c r="C167" s="132" t="s">
        <v>45</v>
      </c>
      <c r="D167" s="109"/>
      <c r="E167" s="110"/>
      <c r="F167" s="125"/>
      <c r="G167" s="126"/>
      <c r="H167" s="127"/>
    </row>
    <row r="168" spans="1:8" ht="20.100000000000001" customHeight="1" x14ac:dyDescent="0.25">
      <c r="A168" s="90"/>
      <c r="B168" s="90"/>
      <c r="C168" s="133" t="s">
        <v>46</v>
      </c>
      <c r="D168" s="109" t="s">
        <v>19</v>
      </c>
      <c r="E168" s="110">
        <v>2.08</v>
      </c>
      <c r="F168" s="125"/>
      <c r="G168" s="126"/>
      <c r="H168" s="127"/>
    </row>
    <row r="169" spans="1:8" ht="20.100000000000001" customHeight="1" x14ac:dyDescent="0.25">
      <c r="A169" s="90"/>
      <c r="B169" s="90"/>
      <c r="C169" s="133" t="s">
        <v>47</v>
      </c>
      <c r="D169" s="109"/>
      <c r="E169" s="110"/>
      <c r="F169" s="125"/>
      <c r="G169" s="126"/>
      <c r="H169" s="127"/>
    </row>
    <row r="170" spans="1:8" ht="20.100000000000001" customHeight="1" x14ac:dyDescent="0.25">
      <c r="A170" s="90"/>
      <c r="B170" s="90"/>
      <c r="C170" s="133" t="s">
        <v>48</v>
      </c>
      <c r="D170" s="109" t="s">
        <v>19</v>
      </c>
      <c r="E170" s="110">
        <v>9.5500000000000007</v>
      </c>
      <c r="F170" s="125"/>
      <c r="G170" s="126"/>
      <c r="H170" s="127"/>
    </row>
    <row r="171" spans="1:8" ht="20.100000000000001" customHeight="1" x14ac:dyDescent="0.25">
      <c r="A171" s="90"/>
      <c r="B171" s="90"/>
      <c r="C171" s="133" t="s">
        <v>49</v>
      </c>
      <c r="D171" s="109"/>
      <c r="E171" s="110"/>
      <c r="F171" s="125"/>
      <c r="G171" s="126"/>
      <c r="H171" s="127"/>
    </row>
    <row r="172" spans="1:8" ht="20.100000000000001" customHeight="1" x14ac:dyDescent="0.25">
      <c r="A172" s="90"/>
      <c r="B172" s="90"/>
      <c r="C172" s="133" t="s">
        <v>50</v>
      </c>
      <c r="D172" s="109" t="s">
        <v>19</v>
      </c>
      <c r="E172" s="110">
        <v>19.84</v>
      </c>
      <c r="F172" s="125"/>
      <c r="G172" s="126"/>
      <c r="H172" s="127"/>
    </row>
    <row r="173" spans="1:8" ht="20.100000000000001" customHeight="1" x14ac:dyDescent="0.25">
      <c r="A173" s="90"/>
      <c r="B173" s="90"/>
      <c r="C173" s="133" t="s">
        <v>51</v>
      </c>
      <c r="D173" s="109"/>
      <c r="E173" s="110"/>
      <c r="F173" s="125"/>
      <c r="G173" s="126"/>
      <c r="H173" s="127"/>
    </row>
    <row r="174" spans="1:8" ht="30" customHeight="1" x14ac:dyDescent="0.25">
      <c r="A174" s="90"/>
      <c r="B174" s="77"/>
      <c r="C174" s="132" t="s">
        <v>52</v>
      </c>
      <c r="D174" s="111"/>
      <c r="E174" s="111"/>
      <c r="F174" s="125"/>
      <c r="G174" s="126"/>
      <c r="H174" s="88"/>
    </row>
    <row r="175" spans="1:8" ht="20.100000000000001" customHeight="1" x14ac:dyDescent="0.25">
      <c r="A175" s="90"/>
      <c r="B175" s="90"/>
      <c r="C175" s="133" t="s">
        <v>53</v>
      </c>
      <c r="D175" s="109" t="s">
        <v>29</v>
      </c>
      <c r="E175" s="110">
        <v>3521</v>
      </c>
      <c r="F175" s="125"/>
      <c r="G175" s="126"/>
      <c r="H175" s="127"/>
    </row>
    <row r="176" spans="1:8" ht="20.100000000000001" customHeight="1" x14ac:dyDescent="0.25">
      <c r="A176" s="90"/>
      <c r="B176" s="90"/>
      <c r="C176" s="133" t="s">
        <v>49</v>
      </c>
      <c r="D176" s="109"/>
      <c r="E176" s="110"/>
      <c r="F176" s="125"/>
      <c r="G176" s="126"/>
      <c r="H176" s="127"/>
    </row>
    <row r="177" spans="1:8" ht="20.100000000000001" customHeight="1" x14ac:dyDescent="0.25">
      <c r="A177" s="90"/>
      <c r="B177" s="90"/>
      <c r="C177" s="132" t="s">
        <v>71</v>
      </c>
      <c r="D177" s="109"/>
      <c r="E177" s="110"/>
      <c r="F177" s="125"/>
      <c r="G177" s="126"/>
      <c r="H177" s="127"/>
    </row>
    <row r="178" spans="1:8" ht="30" customHeight="1" x14ac:dyDescent="0.25">
      <c r="A178" s="90"/>
      <c r="B178" s="77"/>
      <c r="C178" s="132" t="s">
        <v>38</v>
      </c>
      <c r="D178" s="111"/>
      <c r="E178" s="111"/>
      <c r="F178" s="125"/>
      <c r="G178" s="126"/>
      <c r="H178" s="88"/>
    </row>
    <row r="179" spans="1:8" ht="20.100000000000001" customHeight="1" x14ac:dyDescent="0.25">
      <c r="A179" s="90"/>
      <c r="B179" s="90"/>
      <c r="C179" s="124" t="s">
        <v>39</v>
      </c>
      <c r="D179" s="109" t="s">
        <v>19</v>
      </c>
      <c r="E179" s="110">
        <v>97.93</v>
      </c>
      <c r="F179" s="125"/>
      <c r="G179" s="126"/>
      <c r="H179" s="127"/>
    </row>
    <row r="180" spans="1:8" ht="20.100000000000001" customHeight="1" x14ac:dyDescent="0.25">
      <c r="A180" s="90"/>
      <c r="B180" s="90"/>
      <c r="C180" s="124" t="s">
        <v>40</v>
      </c>
      <c r="D180" s="109"/>
      <c r="E180" s="110"/>
      <c r="F180" s="125"/>
      <c r="G180" s="126"/>
      <c r="H180" s="127"/>
    </row>
    <row r="181" spans="1:8" ht="20.100000000000001" customHeight="1" x14ac:dyDescent="0.25">
      <c r="A181" s="90"/>
      <c r="B181" s="111"/>
      <c r="C181" s="124" t="s">
        <v>41</v>
      </c>
      <c r="D181" s="109"/>
      <c r="E181" s="110"/>
      <c r="F181" s="125"/>
      <c r="G181" s="126"/>
      <c r="H181" s="127"/>
    </row>
    <row r="182" spans="1:8" ht="20.100000000000001" customHeight="1" x14ac:dyDescent="0.25">
      <c r="A182" s="90"/>
      <c r="B182" s="111"/>
      <c r="C182" s="132" t="s">
        <v>42</v>
      </c>
      <c r="D182" s="109"/>
      <c r="E182" s="110"/>
      <c r="F182" s="125"/>
      <c r="G182" s="126"/>
      <c r="H182" s="127"/>
    </row>
    <row r="183" spans="1:8" ht="20.100000000000001" customHeight="1" x14ac:dyDescent="0.25">
      <c r="A183" s="90"/>
      <c r="B183" s="90"/>
      <c r="C183" s="124" t="s">
        <v>43</v>
      </c>
      <c r="D183" s="109" t="s">
        <v>19</v>
      </c>
      <c r="E183" s="110">
        <v>169.85</v>
      </c>
      <c r="F183" s="125"/>
      <c r="G183" s="126"/>
      <c r="H183" s="127"/>
    </row>
    <row r="184" spans="1:8" ht="20.100000000000001" customHeight="1" x14ac:dyDescent="0.25">
      <c r="A184" s="90"/>
      <c r="B184" s="90"/>
      <c r="C184" s="124" t="s">
        <v>44</v>
      </c>
      <c r="D184" s="109"/>
      <c r="E184" s="110"/>
      <c r="F184" s="125"/>
      <c r="G184" s="126"/>
      <c r="H184" s="127"/>
    </row>
    <row r="185" spans="1:8" ht="20.100000000000001" customHeight="1" x14ac:dyDescent="0.25">
      <c r="A185" s="90"/>
      <c r="B185" s="90"/>
      <c r="D185" s="109"/>
      <c r="E185" s="110"/>
      <c r="F185" s="125"/>
      <c r="G185" s="112" t="s">
        <v>23</v>
      </c>
      <c r="H185" s="93">
        <f>SUM(H160:H183)</f>
        <v>0</v>
      </c>
    </row>
    <row r="186" spans="1:8" ht="20.100000000000001" customHeight="1" x14ac:dyDescent="0.25">
      <c r="A186" s="90"/>
      <c r="B186" s="90"/>
      <c r="D186" s="109"/>
      <c r="E186" s="110"/>
      <c r="F186" s="125"/>
      <c r="G186" s="112" t="s">
        <v>24</v>
      </c>
      <c r="H186" s="93">
        <f>H185+H156</f>
        <v>0</v>
      </c>
    </row>
    <row r="187" spans="1:8" ht="20.100000000000001" customHeight="1" x14ac:dyDescent="0.25">
      <c r="A187" s="90"/>
      <c r="B187" s="90"/>
      <c r="C187" s="132"/>
      <c r="D187" s="109"/>
      <c r="E187" s="110"/>
      <c r="F187" s="125"/>
      <c r="G187" s="126"/>
      <c r="H187" s="127"/>
    </row>
    <row r="188" spans="1:8" ht="20.100000000000001" customHeight="1" x14ac:dyDescent="0.25">
      <c r="A188" s="90"/>
      <c r="B188" s="90"/>
      <c r="C188" s="124"/>
      <c r="D188" s="109"/>
      <c r="E188" s="110"/>
      <c r="F188" s="125"/>
      <c r="G188" s="126"/>
      <c r="H188" s="127"/>
    </row>
    <row r="189" spans="1:8" ht="20.100000000000001" customHeight="1" x14ac:dyDescent="0.25">
      <c r="A189" s="90"/>
      <c r="B189" s="90"/>
      <c r="C189" s="132" t="s">
        <v>45</v>
      </c>
      <c r="D189" s="109"/>
      <c r="E189" s="110"/>
      <c r="F189" s="125"/>
      <c r="G189" s="126"/>
      <c r="H189" s="127"/>
    </row>
    <row r="190" spans="1:8" ht="20.100000000000001" customHeight="1" x14ac:dyDescent="0.25">
      <c r="A190" s="90"/>
      <c r="B190" s="90"/>
      <c r="C190" s="124" t="s">
        <v>46</v>
      </c>
      <c r="D190" s="109" t="s">
        <v>19</v>
      </c>
      <c r="E190" s="110">
        <v>8.6999999999999993</v>
      </c>
      <c r="F190" s="125"/>
      <c r="G190" s="126"/>
      <c r="H190" s="127"/>
    </row>
    <row r="191" spans="1:8" ht="20.100000000000001" customHeight="1" x14ac:dyDescent="0.25">
      <c r="A191" s="90"/>
      <c r="B191" s="90"/>
      <c r="C191" s="124" t="s">
        <v>47</v>
      </c>
      <c r="D191" s="109"/>
      <c r="E191" s="110"/>
      <c r="F191" s="125"/>
      <c r="G191" s="126"/>
      <c r="H191" s="127"/>
    </row>
    <row r="192" spans="1:8" ht="20.100000000000001" customHeight="1" x14ac:dyDescent="0.25">
      <c r="A192" s="90"/>
      <c r="B192" s="90"/>
      <c r="C192" s="124" t="s">
        <v>48</v>
      </c>
      <c r="D192" s="109" t="s">
        <v>19</v>
      </c>
      <c r="E192" s="110">
        <v>14.3</v>
      </c>
      <c r="F192" s="125"/>
      <c r="G192" s="126"/>
      <c r="H192" s="127"/>
    </row>
    <row r="193" spans="1:8" ht="20.100000000000001" customHeight="1" x14ac:dyDescent="0.25">
      <c r="A193" s="90"/>
      <c r="B193" s="90"/>
      <c r="C193" s="124" t="s">
        <v>49</v>
      </c>
      <c r="D193" s="109"/>
      <c r="E193" s="110"/>
      <c r="F193" s="125"/>
      <c r="G193" s="126"/>
      <c r="H193" s="127"/>
    </row>
    <row r="194" spans="1:8" ht="20.100000000000001" customHeight="1" x14ac:dyDescent="0.25">
      <c r="A194" s="90"/>
      <c r="B194" s="90"/>
      <c r="C194" s="124" t="s">
        <v>50</v>
      </c>
      <c r="D194" s="109" t="s">
        <v>19</v>
      </c>
      <c r="E194" s="110">
        <v>59.36</v>
      </c>
      <c r="F194" s="125"/>
      <c r="G194" s="126"/>
      <c r="H194" s="127"/>
    </row>
    <row r="195" spans="1:8" ht="20.100000000000001" customHeight="1" x14ac:dyDescent="0.25">
      <c r="A195" s="90"/>
      <c r="B195" s="90"/>
      <c r="C195" s="124" t="s">
        <v>51</v>
      </c>
      <c r="D195" s="109"/>
      <c r="E195" s="110"/>
      <c r="F195" s="125"/>
      <c r="G195" s="126"/>
      <c r="H195" s="127"/>
    </row>
    <row r="196" spans="1:8" ht="30" customHeight="1" x14ac:dyDescent="0.25">
      <c r="A196" s="90"/>
      <c r="B196" s="77"/>
      <c r="C196" s="132" t="s">
        <v>52</v>
      </c>
      <c r="D196" s="111"/>
      <c r="E196" s="111"/>
      <c r="F196" s="125"/>
      <c r="G196" s="126"/>
      <c r="H196" s="88"/>
    </row>
    <row r="197" spans="1:8" ht="20.100000000000001" customHeight="1" x14ac:dyDescent="0.25">
      <c r="A197" s="90"/>
      <c r="B197" s="90"/>
      <c r="C197" s="124" t="s">
        <v>53</v>
      </c>
      <c r="D197" s="109" t="s">
        <v>29</v>
      </c>
      <c r="E197" s="110">
        <v>9757</v>
      </c>
      <c r="F197" s="125"/>
      <c r="G197" s="126"/>
      <c r="H197" s="127"/>
    </row>
    <row r="198" spans="1:8" ht="20.100000000000001" customHeight="1" x14ac:dyDescent="0.25">
      <c r="A198" s="90"/>
      <c r="B198" s="90"/>
      <c r="C198" s="124" t="s">
        <v>49</v>
      </c>
      <c r="D198" s="109"/>
      <c r="E198" s="110"/>
      <c r="F198" s="125"/>
      <c r="G198" s="126"/>
      <c r="H198" s="127"/>
    </row>
    <row r="199" spans="1:8" ht="20.100000000000001" customHeight="1" x14ac:dyDescent="0.25">
      <c r="A199" s="90"/>
      <c r="B199" s="90"/>
      <c r="C199" s="132" t="s">
        <v>72</v>
      </c>
      <c r="D199" s="109"/>
      <c r="E199" s="110"/>
      <c r="F199" s="125"/>
      <c r="G199" s="126"/>
      <c r="H199" s="127"/>
    </row>
    <row r="200" spans="1:8" ht="30" customHeight="1" x14ac:dyDescent="0.25">
      <c r="A200" s="90"/>
      <c r="B200" s="77"/>
      <c r="C200" s="132" t="s">
        <v>38</v>
      </c>
      <c r="D200" s="111"/>
      <c r="E200" s="111"/>
      <c r="F200" s="125"/>
      <c r="G200" s="126"/>
      <c r="H200" s="88"/>
    </row>
    <row r="201" spans="1:8" ht="20.100000000000001" customHeight="1" x14ac:dyDescent="0.25">
      <c r="A201" s="90"/>
      <c r="B201" s="90"/>
      <c r="C201" s="133" t="s">
        <v>39</v>
      </c>
      <c r="D201" s="109" t="s">
        <v>19</v>
      </c>
      <c r="E201" s="110">
        <v>92.2</v>
      </c>
      <c r="F201" s="125"/>
      <c r="G201" s="126"/>
      <c r="H201" s="127"/>
    </row>
    <row r="202" spans="1:8" ht="20.100000000000001" customHeight="1" x14ac:dyDescent="0.25">
      <c r="A202" s="90"/>
      <c r="B202" s="90"/>
      <c r="C202" s="133" t="s">
        <v>40</v>
      </c>
      <c r="D202" s="109"/>
      <c r="E202" s="110"/>
      <c r="F202" s="125"/>
      <c r="G202" s="126"/>
      <c r="H202" s="127"/>
    </row>
    <row r="203" spans="1:8" ht="20.100000000000001" customHeight="1" x14ac:dyDescent="0.25">
      <c r="A203" s="90"/>
      <c r="B203" s="90"/>
      <c r="C203" s="133" t="s">
        <v>41</v>
      </c>
      <c r="D203" s="109"/>
      <c r="E203" s="110"/>
      <c r="F203" s="125"/>
      <c r="G203" s="126"/>
      <c r="H203" s="127"/>
    </row>
    <row r="204" spans="1:8" ht="20.100000000000001" customHeight="1" x14ac:dyDescent="0.25">
      <c r="A204" s="90"/>
      <c r="B204" s="90"/>
      <c r="C204" s="132" t="s">
        <v>42</v>
      </c>
      <c r="D204" s="109"/>
      <c r="E204" s="110"/>
      <c r="F204" s="125"/>
      <c r="G204" s="126"/>
      <c r="H204" s="127"/>
    </row>
    <row r="205" spans="1:8" ht="20.100000000000001" customHeight="1" x14ac:dyDescent="0.25">
      <c r="A205" s="90"/>
      <c r="B205" s="90"/>
      <c r="C205" s="133" t="s">
        <v>43</v>
      </c>
      <c r="D205" s="109" t="s">
        <v>19</v>
      </c>
      <c r="E205" s="110">
        <v>169.83</v>
      </c>
      <c r="F205" s="125"/>
      <c r="G205" s="126"/>
      <c r="H205" s="127"/>
    </row>
    <row r="206" spans="1:8" ht="20.100000000000001" customHeight="1" x14ac:dyDescent="0.25">
      <c r="A206" s="90"/>
      <c r="B206" s="90"/>
      <c r="C206" s="133" t="s">
        <v>44</v>
      </c>
      <c r="D206" s="109"/>
      <c r="E206" s="110"/>
      <c r="F206" s="125"/>
      <c r="G206" s="126"/>
      <c r="H206" s="127"/>
    </row>
    <row r="207" spans="1:8" ht="20.100000000000001" customHeight="1" x14ac:dyDescent="0.25">
      <c r="A207" s="90"/>
      <c r="B207" s="90"/>
      <c r="C207" s="132" t="s">
        <v>45</v>
      </c>
      <c r="D207" s="109"/>
      <c r="E207" s="110"/>
      <c r="F207" s="125"/>
      <c r="G207" s="126"/>
      <c r="H207" s="127"/>
    </row>
    <row r="208" spans="1:8" ht="20.100000000000001" customHeight="1" x14ac:dyDescent="0.25">
      <c r="A208" s="90"/>
      <c r="B208" s="90"/>
      <c r="C208" s="133" t="s">
        <v>46</v>
      </c>
      <c r="D208" s="109" t="s">
        <v>19</v>
      </c>
      <c r="E208" s="110">
        <v>8.6999999999999993</v>
      </c>
      <c r="F208" s="125"/>
      <c r="G208" s="126"/>
      <c r="H208" s="127"/>
    </row>
    <row r="209" spans="1:8" ht="20.100000000000001" customHeight="1" x14ac:dyDescent="0.25">
      <c r="A209" s="90"/>
      <c r="B209" s="90"/>
      <c r="C209" s="133" t="s">
        <v>47</v>
      </c>
      <c r="D209" s="109"/>
      <c r="E209" s="110"/>
      <c r="F209" s="125"/>
      <c r="G209" s="126"/>
      <c r="H209" s="127"/>
    </row>
    <row r="210" spans="1:8" ht="20.100000000000001" customHeight="1" x14ac:dyDescent="0.25">
      <c r="A210" s="90"/>
      <c r="B210" s="90"/>
      <c r="C210" s="133" t="s">
        <v>48</v>
      </c>
      <c r="D210" s="109" t="s">
        <v>19</v>
      </c>
      <c r="E210" s="110">
        <v>14.3</v>
      </c>
      <c r="F210" s="125"/>
      <c r="G210" s="126"/>
      <c r="H210" s="127"/>
    </row>
    <row r="211" spans="1:8" ht="20.100000000000001" customHeight="1" x14ac:dyDescent="0.25">
      <c r="A211" s="90"/>
      <c r="B211" s="90"/>
      <c r="C211" s="133" t="s">
        <v>49</v>
      </c>
      <c r="D211" s="109"/>
      <c r="E211" s="110"/>
      <c r="F211" s="125"/>
      <c r="G211" s="126"/>
      <c r="H211" s="127"/>
    </row>
    <row r="212" spans="1:8" ht="20.100000000000001" customHeight="1" x14ac:dyDescent="0.25">
      <c r="A212" s="90"/>
      <c r="B212" s="90"/>
      <c r="C212" s="133" t="s">
        <v>50</v>
      </c>
      <c r="D212" s="109" t="s">
        <v>19</v>
      </c>
      <c r="E212" s="110">
        <v>59.36</v>
      </c>
      <c r="F212" s="125"/>
      <c r="G212" s="126"/>
      <c r="H212" s="127"/>
    </row>
    <row r="213" spans="1:8" ht="20.100000000000001" customHeight="1" x14ac:dyDescent="0.25">
      <c r="A213" s="90"/>
      <c r="B213" s="90"/>
      <c r="C213" s="133" t="s">
        <v>51</v>
      </c>
      <c r="D213" s="109"/>
      <c r="E213" s="110"/>
      <c r="F213" s="125"/>
      <c r="G213" s="126"/>
      <c r="H213" s="127"/>
    </row>
    <row r="214" spans="1:8" ht="20.100000000000001" customHeight="1" x14ac:dyDescent="0.25">
      <c r="A214" s="90"/>
      <c r="B214" s="90"/>
      <c r="D214" s="111"/>
      <c r="E214" s="111"/>
      <c r="F214" s="125"/>
      <c r="G214" s="112" t="s">
        <v>23</v>
      </c>
      <c r="H214" s="93">
        <f>SUM(H190:H212)</f>
        <v>0</v>
      </c>
    </row>
    <row r="215" spans="1:8" ht="20.100000000000001" customHeight="1" x14ac:dyDescent="0.25">
      <c r="A215" s="90"/>
      <c r="B215" s="111"/>
      <c r="D215" s="111"/>
      <c r="E215" s="111"/>
      <c r="F215" s="125"/>
      <c r="G215" s="112" t="s">
        <v>24</v>
      </c>
      <c r="H215" s="93">
        <f>H214+H186</f>
        <v>0</v>
      </c>
    </row>
    <row r="216" spans="1:8" ht="20.100000000000001" customHeight="1" x14ac:dyDescent="0.25">
      <c r="A216" s="90"/>
      <c r="B216" s="111"/>
      <c r="C216" s="132"/>
      <c r="D216" s="109"/>
      <c r="E216" s="110"/>
      <c r="F216" s="125"/>
      <c r="G216" s="126"/>
      <c r="H216" s="127"/>
    </row>
    <row r="217" spans="1:8" ht="20.100000000000001" customHeight="1" x14ac:dyDescent="0.25">
      <c r="A217" s="90"/>
      <c r="B217" s="90"/>
      <c r="C217" s="133"/>
      <c r="D217" s="109"/>
      <c r="E217" s="110"/>
      <c r="F217" s="125"/>
      <c r="G217" s="126"/>
      <c r="H217" s="127"/>
    </row>
    <row r="218" spans="1:8" ht="30" customHeight="1" x14ac:dyDescent="0.25">
      <c r="A218" s="90"/>
      <c r="B218" s="77"/>
      <c r="C218" s="132" t="s">
        <v>52</v>
      </c>
      <c r="D218" s="111"/>
      <c r="E218" s="111"/>
      <c r="F218" s="125"/>
      <c r="G218" s="126"/>
      <c r="H218" s="88"/>
    </row>
    <row r="219" spans="1:8" ht="20.100000000000001" customHeight="1" x14ac:dyDescent="0.25">
      <c r="A219" s="90"/>
      <c r="B219" s="90"/>
      <c r="C219" s="133" t="s">
        <v>53</v>
      </c>
      <c r="D219" s="109" t="s">
        <v>29</v>
      </c>
      <c r="E219" s="110">
        <v>9757</v>
      </c>
      <c r="F219" s="125"/>
      <c r="G219" s="126"/>
      <c r="H219" s="127"/>
    </row>
    <row r="220" spans="1:8" ht="20.100000000000001" customHeight="1" x14ac:dyDescent="0.25">
      <c r="A220" s="90"/>
      <c r="B220" s="90"/>
      <c r="C220" s="133" t="s">
        <v>49</v>
      </c>
      <c r="D220" s="109"/>
      <c r="E220" s="110"/>
      <c r="F220" s="125"/>
      <c r="G220" s="126"/>
      <c r="H220" s="127"/>
    </row>
    <row r="221" spans="1:8" ht="20.100000000000001" customHeight="1" x14ac:dyDescent="0.25">
      <c r="A221" s="90"/>
      <c r="B221" s="90"/>
      <c r="C221" s="132" t="s">
        <v>73</v>
      </c>
      <c r="D221" s="109"/>
      <c r="E221" s="110"/>
      <c r="F221" s="125"/>
      <c r="G221" s="126"/>
      <c r="H221" s="127"/>
    </row>
    <row r="222" spans="1:8" ht="30" customHeight="1" x14ac:dyDescent="0.25">
      <c r="A222" s="90"/>
      <c r="B222" s="77"/>
      <c r="C222" s="132" t="s">
        <v>38</v>
      </c>
      <c r="D222" s="111"/>
      <c r="E222" s="111"/>
      <c r="F222" s="125"/>
      <c r="G222" s="126"/>
      <c r="H222" s="88"/>
    </row>
    <row r="223" spans="1:8" ht="20.100000000000001" customHeight="1" x14ac:dyDescent="0.25">
      <c r="A223" s="90"/>
      <c r="B223" s="90"/>
      <c r="C223" s="133" t="s">
        <v>39</v>
      </c>
      <c r="D223" s="109" t="s">
        <v>19</v>
      </c>
      <c r="E223" s="110">
        <v>93.33</v>
      </c>
      <c r="F223" s="125"/>
      <c r="G223" s="126"/>
      <c r="H223" s="127"/>
    </row>
    <row r="224" spans="1:8" ht="20.100000000000001" customHeight="1" x14ac:dyDescent="0.25">
      <c r="A224" s="90"/>
      <c r="B224" s="90"/>
      <c r="C224" s="133" t="s">
        <v>40</v>
      </c>
      <c r="D224" s="109"/>
      <c r="E224" s="110"/>
      <c r="F224" s="125"/>
      <c r="G224" s="126"/>
      <c r="H224" s="127"/>
    </row>
    <row r="225" spans="1:8" ht="20.100000000000001" customHeight="1" x14ac:dyDescent="0.25">
      <c r="A225" s="90"/>
      <c r="B225" s="90"/>
      <c r="C225" s="133" t="s">
        <v>41</v>
      </c>
      <c r="D225" s="109"/>
      <c r="E225" s="110"/>
      <c r="F225" s="125"/>
      <c r="G225" s="126"/>
      <c r="H225" s="127"/>
    </row>
    <row r="226" spans="1:8" ht="20.100000000000001" customHeight="1" x14ac:dyDescent="0.25">
      <c r="A226" s="90"/>
      <c r="B226" s="90"/>
      <c r="C226" s="132" t="s">
        <v>42</v>
      </c>
      <c r="D226" s="109"/>
      <c r="E226" s="110"/>
      <c r="F226" s="125"/>
      <c r="G226" s="126"/>
      <c r="H226" s="127"/>
    </row>
    <row r="227" spans="1:8" ht="20.100000000000001" customHeight="1" x14ac:dyDescent="0.25">
      <c r="A227" s="90"/>
      <c r="B227" s="90"/>
      <c r="C227" s="133" t="s">
        <v>43</v>
      </c>
      <c r="D227" s="109" t="s">
        <v>19</v>
      </c>
      <c r="E227" s="110">
        <v>169.83</v>
      </c>
      <c r="F227" s="125"/>
      <c r="G227" s="126"/>
      <c r="H227" s="127"/>
    </row>
    <row r="228" spans="1:8" ht="20.100000000000001" customHeight="1" x14ac:dyDescent="0.25">
      <c r="A228" s="90"/>
      <c r="B228" s="90"/>
      <c r="C228" s="133" t="s">
        <v>44</v>
      </c>
      <c r="D228" s="109"/>
      <c r="E228" s="110"/>
      <c r="F228" s="125"/>
      <c r="G228" s="126"/>
      <c r="H228" s="127"/>
    </row>
    <row r="229" spans="1:8" ht="20.100000000000001" customHeight="1" x14ac:dyDescent="0.25">
      <c r="A229" s="90"/>
      <c r="B229" s="90"/>
      <c r="C229" s="132" t="s">
        <v>45</v>
      </c>
      <c r="D229" s="109"/>
      <c r="E229" s="110"/>
      <c r="F229" s="125"/>
      <c r="G229" s="126"/>
      <c r="H229" s="127"/>
    </row>
    <row r="230" spans="1:8" ht="20.100000000000001" customHeight="1" x14ac:dyDescent="0.25">
      <c r="A230" s="90"/>
      <c r="B230" s="90"/>
      <c r="C230" s="133" t="s">
        <v>46</v>
      </c>
      <c r="D230" s="109" t="s">
        <v>19</v>
      </c>
      <c r="E230" s="110">
        <v>8.6999999999999993</v>
      </c>
      <c r="F230" s="125"/>
      <c r="G230" s="126"/>
      <c r="H230" s="127"/>
    </row>
    <row r="231" spans="1:8" ht="20.100000000000001" customHeight="1" x14ac:dyDescent="0.25">
      <c r="A231" s="90"/>
      <c r="B231" s="90"/>
      <c r="C231" s="133" t="s">
        <v>47</v>
      </c>
      <c r="D231" s="109"/>
      <c r="E231" s="110"/>
      <c r="F231" s="125"/>
      <c r="G231" s="126"/>
      <c r="H231" s="127"/>
    </row>
    <row r="232" spans="1:8" ht="20.100000000000001" customHeight="1" x14ac:dyDescent="0.25">
      <c r="A232" s="90"/>
      <c r="B232" s="90"/>
      <c r="C232" s="133" t="s">
        <v>48</v>
      </c>
      <c r="D232" s="109" t="s">
        <v>19</v>
      </c>
      <c r="E232" s="110">
        <v>14.3</v>
      </c>
      <c r="F232" s="125"/>
      <c r="G232" s="126"/>
      <c r="H232" s="127"/>
    </row>
    <row r="233" spans="1:8" ht="20.100000000000001" customHeight="1" x14ac:dyDescent="0.25">
      <c r="A233" s="90"/>
      <c r="B233" s="90"/>
      <c r="C233" s="133" t="s">
        <v>49</v>
      </c>
      <c r="D233" s="109"/>
      <c r="E233" s="110"/>
      <c r="F233" s="125"/>
      <c r="G233" s="126"/>
      <c r="H233" s="127"/>
    </row>
    <row r="234" spans="1:8" ht="20.100000000000001" customHeight="1" x14ac:dyDescent="0.25">
      <c r="A234" s="90"/>
      <c r="B234" s="90"/>
      <c r="C234" s="133" t="s">
        <v>50</v>
      </c>
      <c r="D234" s="109" t="s">
        <v>19</v>
      </c>
      <c r="E234" s="110">
        <v>59.36</v>
      </c>
      <c r="F234" s="125"/>
      <c r="G234" s="126"/>
      <c r="H234" s="127"/>
    </row>
    <row r="235" spans="1:8" ht="20.100000000000001" customHeight="1" x14ac:dyDescent="0.25">
      <c r="A235" s="90"/>
      <c r="B235" s="90"/>
      <c r="C235" s="133" t="s">
        <v>51</v>
      </c>
      <c r="D235" s="109"/>
      <c r="E235" s="110"/>
      <c r="F235" s="125"/>
      <c r="G235" s="126"/>
      <c r="H235" s="127"/>
    </row>
    <row r="236" spans="1:8" ht="30" customHeight="1" x14ac:dyDescent="0.25">
      <c r="A236" s="90"/>
      <c r="B236" s="77"/>
      <c r="C236" s="132" t="s">
        <v>52</v>
      </c>
      <c r="D236" s="111"/>
      <c r="E236" s="111"/>
      <c r="F236" s="125"/>
      <c r="G236" s="126"/>
      <c r="H236" s="88"/>
    </row>
    <row r="237" spans="1:8" ht="20.100000000000001" customHeight="1" x14ac:dyDescent="0.25">
      <c r="A237" s="90"/>
      <c r="B237" s="90"/>
      <c r="C237" s="133" t="s">
        <v>53</v>
      </c>
      <c r="D237" s="109" t="s">
        <v>29</v>
      </c>
      <c r="E237" s="110">
        <v>9757</v>
      </c>
      <c r="F237" s="125"/>
      <c r="G237" s="126"/>
      <c r="H237" s="127"/>
    </row>
    <row r="238" spans="1:8" ht="20.100000000000001" customHeight="1" x14ac:dyDescent="0.25">
      <c r="A238" s="90"/>
      <c r="B238" s="90"/>
      <c r="C238" s="133" t="s">
        <v>49</v>
      </c>
      <c r="D238" s="109"/>
      <c r="E238" s="110"/>
      <c r="F238" s="125"/>
      <c r="G238" s="126"/>
      <c r="H238" s="127"/>
    </row>
    <row r="239" spans="1:8" ht="20.100000000000001" customHeight="1" x14ac:dyDescent="0.25">
      <c r="A239" s="90"/>
      <c r="B239" s="90"/>
      <c r="C239" s="133"/>
      <c r="D239" s="109"/>
      <c r="E239" s="110"/>
      <c r="F239" s="125"/>
      <c r="G239" s="126"/>
      <c r="H239" s="127"/>
    </row>
    <row r="240" spans="1:8" ht="20.100000000000001" customHeight="1" x14ac:dyDescent="0.25">
      <c r="A240" s="90"/>
      <c r="B240" s="90"/>
      <c r="C240" s="133"/>
      <c r="D240" s="109"/>
      <c r="E240" s="110"/>
      <c r="F240" s="125"/>
      <c r="G240" s="126"/>
      <c r="H240" s="127"/>
    </row>
    <row r="241" spans="1:8" ht="20.100000000000001" customHeight="1" x14ac:dyDescent="0.25">
      <c r="A241" s="90"/>
      <c r="B241" s="90"/>
      <c r="C241" s="133"/>
      <c r="D241" s="109"/>
      <c r="E241" s="110"/>
      <c r="F241" s="125"/>
      <c r="G241" s="126"/>
      <c r="H241" s="127"/>
    </row>
    <row r="242" spans="1:8" ht="20.100000000000001" customHeight="1" x14ac:dyDescent="0.25">
      <c r="A242" s="90"/>
      <c r="B242" s="90"/>
      <c r="C242" s="133"/>
      <c r="D242" s="109"/>
      <c r="E242" s="110"/>
      <c r="F242" s="125"/>
      <c r="G242" s="126"/>
      <c r="H242" s="127"/>
    </row>
    <row r="243" spans="1:8" ht="20.100000000000001" customHeight="1" x14ac:dyDescent="0.25">
      <c r="A243" s="90"/>
      <c r="B243" s="90"/>
      <c r="C243" s="133"/>
      <c r="D243" s="109"/>
      <c r="E243" s="110"/>
      <c r="F243" s="125"/>
      <c r="G243" s="126"/>
      <c r="H243" s="127"/>
    </row>
    <row r="244" spans="1:8" ht="20.100000000000001" customHeight="1" x14ac:dyDescent="0.25">
      <c r="A244" s="90"/>
      <c r="B244" s="90"/>
      <c r="D244" s="109"/>
      <c r="E244" s="110"/>
      <c r="F244" s="125"/>
      <c r="G244" s="112" t="s">
        <v>23</v>
      </c>
      <c r="H244" s="93">
        <f>SUM(H219:H242)</f>
        <v>0</v>
      </c>
    </row>
    <row r="245" spans="1:8" ht="20.100000000000001" customHeight="1" x14ac:dyDescent="0.25">
      <c r="A245" s="293"/>
      <c r="B245" s="293"/>
      <c r="C245" s="294"/>
      <c r="D245" s="295"/>
      <c r="E245" s="296"/>
      <c r="F245" s="297"/>
      <c r="G245" s="115" t="s">
        <v>24</v>
      </c>
      <c r="H245" s="298">
        <f>H244+H215</f>
        <v>0</v>
      </c>
    </row>
    <row r="246" spans="1:8" ht="30" customHeight="1" x14ac:dyDescent="0.25">
      <c r="G246" s="7"/>
    </row>
    <row r="247" spans="1:8" ht="20.100000000000001" customHeight="1" x14ac:dyDescent="0.25">
      <c r="G247" s="7"/>
    </row>
    <row r="248" spans="1:8" ht="20.100000000000001" customHeight="1" x14ac:dyDescent="0.25">
      <c r="G248" s="7"/>
    </row>
    <row r="249" spans="1:8" ht="20.100000000000001" customHeight="1" x14ac:dyDescent="0.25">
      <c r="G249" s="7"/>
    </row>
    <row r="250" spans="1:8" ht="20.100000000000001" customHeight="1" x14ac:dyDescent="0.25">
      <c r="G250" s="7"/>
    </row>
    <row r="251" spans="1:8" ht="20.100000000000001" customHeight="1" x14ac:dyDescent="0.25">
      <c r="G251" s="7"/>
    </row>
    <row r="252" spans="1:8" ht="20.100000000000001" customHeight="1" x14ac:dyDescent="0.25">
      <c r="G252" s="7"/>
    </row>
    <row r="253" spans="1:8" ht="20.100000000000001" customHeight="1" x14ac:dyDescent="0.25">
      <c r="G253" s="7"/>
    </row>
    <row r="254" spans="1:8" ht="20.100000000000001" customHeight="1" x14ac:dyDescent="0.25">
      <c r="G254" s="7"/>
    </row>
    <row r="255" spans="1:8" ht="20.100000000000001" customHeight="1" x14ac:dyDescent="0.25">
      <c r="G255" s="7"/>
    </row>
    <row r="256" spans="1:8" ht="20.100000000000001" customHeight="1" x14ac:dyDescent="0.25">
      <c r="G256" s="7"/>
    </row>
    <row r="257" spans="7:7" ht="20.100000000000001" customHeight="1" x14ac:dyDescent="0.25">
      <c r="G257" s="7"/>
    </row>
    <row r="258" spans="7:7" ht="20.100000000000001" customHeight="1" x14ac:dyDescent="0.25">
      <c r="G258" s="7"/>
    </row>
    <row r="259" spans="7:7" ht="20.100000000000001" customHeight="1" x14ac:dyDescent="0.25">
      <c r="G259" s="7"/>
    </row>
    <row r="260" spans="7:7" ht="30" customHeight="1" x14ac:dyDescent="0.25">
      <c r="G260" s="7"/>
    </row>
    <row r="261" spans="7:7" ht="20.100000000000001" customHeight="1" x14ac:dyDescent="0.25">
      <c r="G261" s="7"/>
    </row>
    <row r="262" spans="7:7" ht="20.100000000000001" customHeight="1" x14ac:dyDescent="0.25">
      <c r="G262" s="7"/>
    </row>
    <row r="263" spans="7:7" ht="20.100000000000001" customHeight="1" x14ac:dyDescent="0.25">
      <c r="G263" s="7"/>
    </row>
    <row r="264" spans="7:7" ht="20.100000000000001" customHeight="1" x14ac:dyDescent="0.25">
      <c r="G264" s="7"/>
    </row>
    <row r="265" spans="7:7" ht="30" customHeight="1" x14ac:dyDescent="0.25">
      <c r="G265" s="7"/>
    </row>
    <row r="266" spans="7:7" ht="20.100000000000001" customHeight="1" x14ac:dyDescent="0.25">
      <c r="G266" s="7"/>
    </row>
    <row r="267" spans="7:7" ht="20.100000000000001" customHeight="1" x14ac:dyDescent="0.25">
      <c r="G267" s="7"/>
    </row>
    <row r="268" spans="7:7" ht="20.100000000000001" customHeight="1" x14ac:dyDescent="0.25">
      <c r="G268" s="7"/>
    </row>
    <row r="269" spans="7:7" ht="20.100000000000001" customHeight="1" x14ac:dyDescent="0.25">
      <c r="G269" s="7"/>
    </row>
    <row r="270" spans="7:7" ht="20.100000000000001" customHeight="1" x14ac:dyDescent="0.25">
      <c r="G270" s="7"/>
    </row>
    <row r="271" spans="7:7" ht="20.100000000000001" customHeight="1" x14ac:dyDescent="0.25">
      <c r="G271" s="7"/>
    </row>
    <row r="272" spans="7:7" ht="20.100000000000001" customHeight="1" x14ac:dyDescent="0.25">
      <c r="G272" s="7"/>
    </row>
    <row r="273" spans="7:7" ht="20.100000000000001" customHeight="1" x14ac:dyDescent="0.25">
      <c r="G273" s="7"/>
    </row>
    <row r="274" spans="7:7" ht="20.100000000000001" customHeight="1" x14ac:dyDescent="0.25">
      <c r="G274" s="7"/>
    </row>
    <row r="275" spans="7:7" ht="20.100000000000001" customHeight="1" x14ac:dyDescent="0.25">
      <c r="G275" s="7"/>
    </row>
    <row r="276" spans="7:7" ht="20.100000000000001" customHeight="1" x14ac:dyDescent="0.25">
      <c r="G276" s="7"/>
    </row>
    <row r="277" spans="7:7" ht="20.100000000000001" customHeight="1" x14ac:dyDescent="0.25">
      <c r="G277" s="7"/>
    </row>
    <row r="278" spans="7:7" s="146" customFormat="1" ht="20.100000000000001" customHeight="1" x14ac:dyDescent="0.25"/>
    <row r="279" spans="7:7" ht="20.100000000000001" customHeight="1" x14ac:dyDescent="0.25">
      <c r="G279" s="7"/>
    </row>
    <row r="280" spans="7:7" ht="20.100000000000001" customHeight="1" x14ac:dyDescent="0.25">
      <c r="G280" s="7"/>
    </row>
    <row r="281" spans="7:7" ht="20.100000000000001" customHeight="1" x14ac:dyDescent="0.25">
      <c r="G281" s="7"/>
    </row>
    <row r="282" spans="7:7" ht="20.100000000000001" customHeight="1" x14ac:dyDescent="0.25">
      <c r="G282" s="7"/>
    </row>
    <row r="283" spans="7:7" ht="30" customHeight="1" x14ac:dyDescent="0.25">
      <c r="G283" s="7"/>
    </row>
    <row r="284" spans="7:7" ht="20.100000000000001" customHeight="1" x14ac:dyDescent="0.25">
      <c r="G284" s="7"/>
    </row>
    <row r="285" spans="7:7" ht="20.100000000000001" customHeight="1" x14ac:dyDescent="0.25">
      <c r="G285" s="7"/>
    </row>
    <row r="286" spans="7:7" ht="20.100000000000001" customHeight="1" x14ac:dyDescent="0.25">
      <c r="G286" s="7"/>
    </row>
    <row r="287" spans="7:7" ht="30" customHeight="1" x14ac:dyDescent="0.25">
      <c r="G287" s="7"/>
    </row>
    <row r="288" spans="7:7" ht="20.100000000000001" customHeight="1" x14ac:dyDescent="0.25">
      <c r="G288" s="7"/>
    </row>
    <row r="289" spans="7:7" ht="20.100000000000001" customHeight="1" x14ac:dyDescent="0.25">
      <c r="G289" s="7"/>
    </row>
    <row r="290" spans="7:7" ht="20.100000000000001" customHeight="1" x14ac:dyDescent="0.25">
      <c r="G290" s="7"/>
    </row>
    <row r="291" spans="7:7" ht="20.100000000000001" customHeight="1" x14ac:dyDescent="0.25">
      <c r="G291" s="7"/>
    </row>
    <row r="292" spans="7:7" ht="20.100000000000001" customHeight="1" x14ac:dyDescent="0.25">
      <c r="G292" s="7"/>
    </row>
    <row r="293" spans="7:7" ht="20.100000000000001" customHeight="1" x14ac:dyDescent="0.25">
      <c r="G293" s="7"/>
    </row>
    <row r="294" spans="7:7" ht="20.100000000000001" customHeight="1" x14ac:dyDescent="0.25">
      <c r="G294" s="7"/>
    </row>
    <row r="295" spans="7:7" ht="20.100000000000001" customHeight="1" x14ac:dyDescent="0.25">
      <c r="G295" s="7"/>
    </row>
    <row r="296" spans="7:7" ht="20.100000000000001" customHeight="1" x14ac:dyDescent="0.25">
      <c r="G296" s="7"/>
    </row>
    <row r="297" spans="7:7" ht="20.100000000000001" customHeight="1" x14ac:dyDescent="0.25">
      <c r="G297" s="7"/>
    </row>
    <row r="298" spans="7:7" ht="20.100000000000001" customHeight="1" x14ac:dyDescent="0.25">
      <c r="G298" s="7"/>
    </row>
    <row r="299" spans="7:7" ht="20.100000000000001" customHeight="1" x14ac:dyDescent="0.25">
      <c r="G299" s="7"/>
    </row>
    <row r="300" spans="7:7" ht="20.100000000000001" customHeight="1" x14ac:dyDescent="0.25">
      <c r="G300" s="7"/>
    </row>
    <row r="301" spans="7:7" ht="20.100000000000001" customHeight="1" x14ac:dyDescent="0.25">
      <c r="G301" s="7"/>
    </row>
    <row r="302" spans="7:7" ht="20.100000000000001" customHeight="1" x14ac:dyDescent="0.25">
      <c r="G302" s="7"/>
    </row>
    <row r="303" spans="7:7" ht="30" customHeight="1" x14ac:dyDescent="0.25">
      <c r="G303" s="7"/>
    </row>
    <row r="304" spans="7:7" ht="20.100000000000001" customHeight="1" x14ac:dyDescent="0.25">
      <c r="G304" s="7"/>
    </row>
    <row r="305" spans="7:7" ht="20.100000000000001" customHeight="1" x14ac:dyDescent="0.25">
      <c r="G305" s="7"/>
    </row>
    <row r="306" spans="7:7" ht="20.100000000000001" customHeight="1" x14ac:dyDescent="0.25">
      <c r="G306" s="7"/>
    </row>
    <row r="307" spans="7:7" ht="30" customHeight="1" x14ac:dyDescent="0.25">
      <c r="G307" s="7"/>
    </row>
    <row r="308" spans="7:7" ht="20.100000000000001" customHeight="1" x14ac:dyDescent="0.25">
      <c r="G308" s="7"/>
    </row>
    <row r="309" spans="7:7" ht="20.100000000000001" customHeight="1" x14ac:dyDescent="0.25">
      <c r="G309" s="7"/>
    </row>
    <row r="310" spans="7:7" ht="20.100000000000001" customHeight="1" x14ac:dyDescent="0.25">
      <c r="G310" s="7"/>
    </row>
    <row r="311" spans="7:7" ht="20.100000000000001" customHeight="1" x14ac:dyDescent="0.25">
      <c r="G311" s="7"/>
    </row>
    <row r="312" spans="7:7" ht="20.100000000000001" customHeight="1" x14ac:dyDescent="0.25">
      <c r="G312" s="7"/>
    </row>
    <row r="313" spans="7:7" x14ac:dyDescent="0.25">
      <c r="G313" s="7"/>
    </row>
    <row r="314" spans="7:7" x14ac:dyDescent="0.25">
      <c r="G314" s="7"/>
    </row>
    <row r="315" spans="7:7" x14ac:dyDescent="0.25">
      <c r="G315" s="7"/>
    </row>
    <row r="316" spans="7:7" x14ac:dyDescent="0.25">
      <c r="G316" s="7"/>
    </row>
    <row r="317" spans="7:7" x14ac:dyDescent="0.25">
      <c r="G317" s="7"/>
    </row>
    <row r="318" spans="7:7" x14ac:dyDescent="0.25">
      <c r="G318" s="7"/>
    </row>
    <row r="319" spans="7:7" x14ac:dyDescent="0.25">
      <c r="G319" s="7"/>
    </row>
    <row r="320" spans="7:7" x14ac:dyDescent="0.25">
      <c r="G320" s="7"/>
    </row>
    <row r="321" spans="7:7" x14ac:dyDescent="0.25">
      <c r="G321" s="7"/>
    </row>
    <row r="322" spans="7:7" x14ac:dyDescent="0.25">
      <c r="G322" s="7"/>
    </row>
    <row r="323" spans="7:7" x14ac:dyDescent="0.25">
      <c r="G323" s="7"/>
    </row>
    <row r="324" spans="7:7" x14ac:dyDescent="0.25">
      <c r="G324" s="7"/>
    </row>
    <row r="325" spans="7:7" x14ac:dyDescent="0.25">
      <c r="G325" s="7"/>
    </row>
    <row r="326" spans="7:7" x14ac:dyDescent="0.25">
      <c r="G326" s="7"/>
    </row>
    <row r="327" spans="7:7" ht="30" customHeight="1" x14ac:dyDescent="0.25">
      <c r="G327" s="7"/>
    </row>
    <row r="328" spans="7:7" x14ac:dyDescent="0.25">
      <c r="G328" s="7"/>
    </row>
    <row r="329" spans="7:7" x14ac:dyDescent="0.25">
      <c r="G329" s="7"/>
    </row>
    <row r="330" spans="7:7" x14ac:dyDescent="0.25">
      <c r="G330" s="7"/>
    </row>
    <row r="331" spans="7:7" x14ac:dyDescent="0.25">
      <c r="G331" s="7"/>
    </row>
    <row r="332" spans="7:7" x14ac:dyDescent="0.25">
      <c r="G332" s="7"/>
    </row>
    <row r="333" spans="7:7" x14ac:dyDescent="0.25">
      <c r="G333" s="7"/>
    </row>
    <row r="334" spans="7:7" x14ac:dyDescent="0.25">
      <c r="G334" s="7"/>
    </row>
    <row r="335" spans="7:7" x14ac:dyDescent="0.25">
      <c r="G335" s="7"/>
    </row>
    <row r="336" spans="7:7" x14ac:dyDescent="0.25">
      <c r="G336" s="7"/>
    </row>
    <row r="337" spans="7:7" x14ac:dyDescent="0.25">
      <c r="G337" s="7"/>
    </row>
    <row r="338" spans="7:7" x14ac:dyDescent="0.25">
      <c r="G338" s="7"/>
    </row>
    <row r="339" spans="7:7" x14ac:dyDescent="0.25">
      <c r="G339" s="7"/>
    </row>
    <row r="340" spans="7:7" x14ac:dyDescent="0.25">
      <c r="G340" s="7"/>
    </row>
    <row r="341" spans="7:7" x14ac:dyDescent="0.25">
      <c r="G341" s="7"/>
    </row>
    <row r="342" spans="7:7" x14ac:dyDescent="0.25">
      <c r="G342" s="7"/>
    </row>
    <row r="343" spans="7:7" x14ac:dyDescent="0.25">
      <c r="G343" s="7"/>
    </row>
    <row r="344" spans="7:7" x14ac:dyDescent="0.25">
      <c r="G344" s="7"/>
    </row>
    <row r="345" spans="7:7" x14ac:dyDescent="0.25">
      <c r="G345" s="7"/>
    </row>
    <row r="346" spans="7:7" x14ac:dyDescent="0.25">
      <c r="G346" s="7"/>
    </row>
    <row r="347" spans="7:7" x14ac:dyDescent="0.25">
      <c r="G347" s="7"/>
    </row>
    <row r="348" spans="7:7" x14ac:dyDescent="0.25">
      <c r="G348" s="7"/>
    </row>
    <row r="349" spans="7:7" x14ac:dyDescent="0.25">
      <c r="G349" s="7"/>
    </row>
    <row r="350" spans="7:7" x14ac:dyDescent="0.25">
      <c r="G350" s="7"/>
    </row>
    <row r="351" spans="7:7" x14ac:dyDescent="0.25">
      <c r="G351" s="7"/>
    </row>
    <row r="352" spans="7:7" x14ac:dyDescent="0.25">
      <c r="G352" s="7"/>
    </row>
    <row r="353" spans="7:7" x14ac:dyDescent="0.25">
      <c r="G353" s="7"/>
    </row>
    <row r="354" spans="7:7" x14ac:dyDescent="0.25">
      <c r="G354" s="7"/>
    </row>
    <row r="355" spans="7:7" x14ac:dyDescent="0.25">
      <c r="G355" s="7"/>
    </row>
    <row r="356" spans="7:7" x14ac:dyDescent="0.25">
      <c r="G356" s="7"/>
    </row>
    <row r="357" spans="7:7" x14ac:dyDescent="0.25">
      <c r="G357" s="7"/>
    </row>
    <row r="358" spans="7:7" x14ac:dyDescent="0.25">
      <c r="G358" s="7"/>
    </row>
    <row r="359" spans="7:7" x14ac:dyDescent="0.25">
      <c r="G359" s="7"/>
    </row>
    <row r="360" spans="7:7" x14ac:dyDescent="0.25">
      <c r="G360" s="7"/>
    </row>
    <row r="361" spans="7:7" x14ac:dyDescent="0.25">
      <c r="G361" s="7"/>
    </row>
    <row r="362" spans="7:7" x14ac:dyDescent="0.25">
      <c r="G362" s="7"/>
    </row>
    <row r="363" spans="7:7" ht="30" customHeight="1" x14ac:dyDescent="0.25">
      <c r="G363" s="7"/>
    </row>
    <row r="364" spans="7:7" x14ac:dyDescent="0.25">
      <c r="G364" s="7"/>
    </row>
    <row r="365" spans="7:7" x14ac:dyDescent="0.25">
      <c r="G365" s="7"/>
    </row>
    <row r="366" spans="7:7" x14ac:dyDescent="0.25">
      <c r="G366" s="7"/>
    </row>
    <row r="367" spans="7:7" ht="30" customHeight="1" x14ac:dyDescent="0.25">
      <c r="G367" s="7"/>
    </row>
    <row r="368" spans="7:7" x14ac:dyDescent="0.25">
      <c r="G368" s="7"/>
    </row>
    <row r="369" spans="7:7" x14ac:dyDescent="0.25">
      <c r="G369" s="7"/>
    </row>
    <row r="370" spans="7:7" x14ac:dyDescent="0.25">
      <c r="G370" s="7"/>
    </row>
    <row r="371" spans="7:7" x14ac:dyDescent="0.25">
      <c r="G371" s="7"/>
    </row>
    <row r="372" spans="7:7" x14ac:dyDescent="0.25">
      <c r="G372" s="7"/>
    </row>
    <row r="373" spans="7:7" x14ac:dyDescent="0.25">
      <c r="G373" s="7"/>
    </row>
    <row r="374" spans="7:7" x14ac:dyDescent="0.25">
      <c r="G374" s="7"/>
    </row>
    <row r="375" spans="7:7" x14ac:dyDescent="0.25">
      <c r="G375" s="7"/>
    </row>
    <row r="376" spans="7:7" x14ac:dyDescent="0.25">
      <c r="G376" s="7"/>
    </row>
    <row r="377" spans="7:7" x14ac:dyDescent="0.25">
      <c r="G377" s="7"/>
    </row>
    <row r="378" spans="7:7" x14ac:dyDescent="0.25">
      <c r="G378" s="7"/>
    </row>
    <row r="379" spans="7:7" x14ac:dyDescent="0.25">
      <c r="G379" s="7"/>
    </row>
    <row r="380" spans="7:7" x14ac:dyDescent="0.25">
      <c r="G380" s="7"/>
    </row>
    <row r="381" spans="7:7" x14ac:dyDescent="0.25">
      <c r="G381" s="7"/>
    </row>
    <row r="382" spans="7:7" x14ac:dyDescent="0.25">
      <c r="G382" s="7"/>
    </row>
    <row r="383" spans="7:7" x14ac:dyDescent="0.25">
      <c r="G383" s="7"/>
    </row>
    <row r="384" spans="7:7" ht="30" customHeight="1" x14ac:dyDescent="0.25">
      <c r="G384" s="7"/>
    </row>
    <row r="385" spans="7:7" x14ac:dyDescent="0.25">
      <c r="G385" s="7"/>
    </row>
    <row r="386" spans="7:7" x14ac:dyDescent="0.25">
      <c r="G386" s="7"/>
    </row>
    <row r="387" spans="7:7" x14ac:dyDescent="0.25">
      <c r="G387" s="7"/>
    </row>
    <row r="388" spans="7:7" ht="30" customHeight="1" x14ac:dyDescent="0.25">
      <c r="G388" s="7"/>
    </row>
    <row r="389" spans="7:7" x14ac:dyDescent="0.25">
      <c r="G389" s="7"/>
    </row>
    <row r="390" spans="7:7" x14ac:dyDescent="0.25">
      <c r="G390" s="7"/>
    </row>
    <row r="391" spans="7:7" x14ac:dyDescent="0.25">
      <c r="G391" s="7"/>
    </row>
    <row r="392" spans="7:7" x14ac:dyDescent="0.25">
      <c r="G392" s="7"/>
    </row>
    <row r="393" spans="7:7" x14ac:dyDescent="0.25">
      <c r="G393" s="7"/>
    </row>
    <row r="394" spans="7:7" x14ac:dyDescent="0.25">
      <c r="G394" s="7"/>
    </row>
    <row r="395" spans="7:7" x14ac:dyDescent="0.25">
      <c r="G395" s="7"/>
    </row>
    <row r="396" spans="7:7" x14ac:dyDescent="0.25">
      <c r="G396" s="7"/>
    </row>
    <row r="397" spans="7:7" x14ac:dyDescent="0.25">
      <c r="G397" s="7"/>
    </row>
    <row r="398" spans="7:7" x14ac:dyDescent="0.25">
      <c r="G398" s="7"/>
    </row>
    <row r="399" spans="7:7" x14ac:dyDescent="0.25">
      <c r="G399" s="7"/>
    </row>
    <row r="400" spans="7:7" x14ac:dyDescent="0.25">
      <c r="G400" s="7"/>
    </row>
    <row r="401" spans="7:7" x14ac:dyDescent="0.25">
      <c r="G401" s="7"/>
    </row>
    <row r="402" spans="7:7" x14ac:dyDescent="0.25">
      <c r="G402" s="7"/>
    </row>
    <row r="403" spans="7:7" x14ac:dyDescent="0.25">
      <c r="G403" s="7"/>
    </row>
    <row r="404" spans="7:7" x14ac:dyDescent="0.25">
      <c r="G404" s="7"/>
    </row>
    <row r="405" spans="7:7" x14ac:dyDescent="0.25">
      <c r="G405" s="7"/>
    </row>
    <row r="406" spans="7:7" ht="30" customHeight="1" x14ac:dyDescent="0.25">
      <c r="G406" s="7"/>
    </row>
    <row r="407" spans="7:7" x14ac:dyDescent="0.25">
      <c r="G407" s="7"/>
    </row>
    <row r="408" spans="7:7" x14ac:dyDescent="0.25">
      <c r="G408" s="7"/>
    </row>
    <row r="409" spans="7:7" x14ac:dyDescent="0.25">
      <c r="G409" s="7"/>
    </row>
    <row r="410" spans="7:7" x14ac:dyDescent="0.25">
      <c r="G410" s="7"/>
    </row>
    <row r="411" spans="7:7" x14ac:dyDescent="0.25">
      <c r="G411" s="7"/>
    </row>
    <row r="412" spans="7:7" x14ac:dyDescent="0.25">
      <c r="G412" s="7"/>
    </row>
    <row r="413" spans="7:7" x14ac:dyDescent="0.25">
      <c r="G413" s="7"/>
    </row>
    <row r="414" spans="7:7" x14ac:dyDescent="0.25">
      <c r="G414" s="7"/>
    </row>
    <row r="415" spans="7:7" x14ac:dyDescent="0.25">
      <c r="G415" s="7"/>
    </row>
    <row r="416" spans="7:7" x14ac:dyDescent="0.25">
      <c r="G416" s="7"/>
    </row>
    <row r="417" spans="7:7" x14ac:dyDescent="0.25">
      <c r="G417" s="7"/>
    </row>
    <row r="418" spans="7:7" x14ac:dyDescent="0.25">
      <c r="G418" s="7"/>
    </row>
    <row r="419" spans="7:7" x14ac:dyDescent="0.25">
      <c r="G419" s="7"/>
    </row>
    <row r="420" spans="7:7" x14ac:dyDescent="0.25">
      <c r="G420" s="7"/>
    </row>
    <row r="421" spans="7:7" x14ac:dyDescent="0.25">
      <c r="G421" s="7"/>
    </row>
    <row r="422" spans="7:7" x14ac:dyDescent="0.25">
      <c r="G422" s="7"/>
    </row>
    <row r="423" spans="7:7" ht="30" customHeight="1" x14ac:dyDescent="0.25">
      <c r="G423" s="7"/>
    </row>
    <row r="424" spans="7:7" x14ac:dyDescent="0.25">
      <c r="G424" s="7"/>
    </row>
    <row r="425" spans="7:7" x14ac:dyDescent="0.25">
      <c r="G425" s="7"/>
    </row>
    <row r="426" spans="7:7" x14ac:dyDescent="0.25">
      <c r="G426" s="7"/>
    </row>
    <row r="427" spans="7:7" ht="30" customHeight="1" x14ac:dyDescent="0.25">
      <c r="G427" s="7"/>
    </row>
    <row r="428" spans="7:7" x14ac:dyDescent="0.25">
      <c r="G428" s="7"/>
    </row>
    <row r="429" spans="7:7" x14ac:dyDescent="0.25">
      <c r="G429" s="7"/>
    </row>
    <row r="430" spans="7:7" x14ac:dyDescent="0.25">
      <c r="G430" s="7"/>
    </row>
    <row r="431" spans="7:7" x14ac:dyDescent="0.25">
      <c r="G431" s="7"/>
    </row>
    <row r="432" spans="7:7" x14ac:dyDescent="0.25">
      <c r="G432" s="7"/>
    </row>
    <row r="433" spans="7:7" x14ac:dyDescent="0.25">
      <c r="G433" s="7"/>
    </row>
    <row r="434" spans="7:7" x14ac:dyDescent="0.25">
      <c r="G434" s="7"/>
    </row>
    <row r="435" spans="7:7" x14ac:dyDescent="0.25">
      <c r="G435" s="7"/>
    </row>
    <row r="436" spans="7:7" x14ac:dyDescent="0.25">
      <c r="G436" s="7"/>
    </row>
    <row r="437" spans="7:7" x14ac:dyDescent="0.25">
      <c r="G437" s="7"/>
    </row>
    <row r="438" spans="7:7" x14ac:dyDescent="0.25">
      <c r="G438" s="7"/>
    </row>
    <row r="439" spans="7:7" x14ac:dyDescent="0.25">
      <c r="G439" s="7"/>
    </row>
    <row r="440" spans="7:7" x14ac:dyDescent="0.25">
      <c r="G440" s="7"/>
    </row>
    <row r="441" spans="7:7" ht="30" customHeight="1" x14ac:dyDescent="0.25">
      <c r="G441" s="7"/>
    </row>
    <row r="442" spans="7:7" x14ac:dyDescent="0.25">
      <c r="G442" s="7"/>
    </row>
    <row r="443" spans="7:7" x14ac:dyDescent="0.25">
      <c r="G443" s="7"/>
    </row>
    <row r="444" spans="7:7" x14ac:dyDescent="0.25">
      <c r="G444" s="7"/>
    </row>
    <row r="445" spans="7:7" ht="30" customHeight="1" x14ac:dyDescent="0.25">
      <c r="G445" s="7"/>
    </row>
    <row r="446" spans="7:7" x14ac:dyDescent="0.25">
      <c r="G446" s="7"/>
    </row>
    <row r="447" spans="7:7" x14ac:dyDescent="0.25">
      <c r="G447" s="7"/>
    </row>
    <row r="448" spans="7:7" x14ac:dyDescent="0.25">
      <c r="G448" s="7"/>
    </row>
    <row r="449" spans="7:7" x14ac:dyDescent="0.25">
      <c r="G449" s="7"/>
    </row>
    <row r="450" spans="7:7" x14ac:dyDescent="0.25">
      <c r="G450" s="7"/>
    </row>
    <row r="451" spans="7:7" x14ac:dyDescent="0.25">
      <c r="G451" s="7"/>
    </row>
    <row r="452" spans="7:7" x14ac:dyDescent="0.25">
      <c r="G452" s="7"/>
    </row>
    <row r="453" spans="7:7" x14ac:dyDescent="0.25">
      <c r="G453" s="7"/>
    </row>
    <row r="454" spans="7:7" x14ac:dyDescent="0.25">
      <c r="G454" s="7"/>
    </row>
    <row r="455" spans="7:7" x14ac:dyDescent="0.25">
      <c r="G455" s="7"/>
    </row>
    <row r="456" spans="7:7" x14ac:dyDescent="0.25">
      <c r="G456" s="7"/>
    </row>
    <row r="457" spans="7:7" x14ac:dyDescent="0.25">
      <c r="G457" s="7"/>
    </row>
    <row r="458" spans="7:7" x14ac:dyDescent="0.25">
      <c r="G458" s="7"/>
    </row>
    <row r="459" spans="7:7" x14ac:dyDescent="0.25">
      <c r="G459" s="7"/>
    </row>
    <row r="460" spans="7:7" ht="30" customHeight="1" x14ac:dyDescent="0.25">
      <c r="G460" s="7"/>
    </row>
    <row r="461" spans="7:7" x14ac:dyDescent="0.25">
      <c r="G461" s="7"/>
    </row>
    <row r="462" spans="7:7" x14ac:dyDescent="0.25">
      <c r="G462" s="7"/>
    </row>
    <row r="463" spans="7:7" x14ac:dyDescent="0.25">
      <c r="G463" s="7"/>
    </row>
    <row r="464" spans="7:7" x14ac:dyDescent="0.25">
      <c r="G464" s="7"/>
    </row>
    <row r="465" spans="7:7" x14ac:dyDescent="0.25">
      <c r="G465" s="7"/>
    </row>
    <row r="466" spans="7:7" x14ac:dyDescent="0.25">
      <c r="G466" s="7"/>
    </row>
    <row r="467" spans="7:7" x14ac:dyDescent="0.25">
      <c r="G467" s="7"/>
    </row>
    <row r="468" spans="7:7" x14ac:dyDescent="0.25">
      <c r="G468" s="7"/>
    </row>
    <row r="469" spans="7:7" x14ac:dyDescent="0.25">
      <c r="G469" s="7"/>
    </row>
    <row r="470" spans="7:7" x14ac:dyDescent="0.25">
      <c r="G470" s="7"/>
    </row>
    <row r="471" spans="7:7" x14ac:dyDescent="0.25">
      <c r="G471" s="7"/>
    </row>
    <row r="472" spans="7:7" x14ac:dyDescent="0.25">
      <c r="G472" s="7"/>
    </row>
    <row r="473" spans="7:7" x14ac:dyDescent="0.25">
      <c r="G473" s="7"/>
    </row>
    <row r="474" spans="7:7" x14ac:dyDescent="0.25">
      <c r="G474" s="7"/>
    </row>
    <row r="475" spans="7:7" x14ac:dyDescent="0.25">
      <c r="G475" s="7"/>
    </row>
    <row r="476" spans="7:7" x14ac:dyDescent="0.25">
      <c r="G476" s="7"/>
    </row>
    <row r="477" spans="7:7" x14ac:dyDescent="0.25">
      <c r="G477" s="7"/>
    </row>
    <row r="478" spans="7:7" x14ac:dyDescent="0.25">
      <c r="G478" s="7"/>
    </row>
    <row r="479" spans="7:7" x14ac:dyDescent="0.25">
      <c r="G479" s="7"/>
    </row>
    <row r="480" spans="7:7" x14ac:dyDescent="0.25">
      <c r="G480" s="7"/>
    </row>
    <row r="481" spans="7:7" x14ac:dyDescent="0.25">
      <c r="G481" s="7"/>
    </row>
    <row r="482" spans="7:7" x14ac:dyDescent="0.25">
      <c r="G482" s="7"/>
    </row>
    <row r="483" spans="7:7" x14ac:dyDescent="0.25">
      <c r="G483" s="7"/>
    </row>
    <row r="484" spans="7:7" x14ac:dyDescent="0.25">
      <c r="G484" s="7"/>
    </row>
    <row r="485" spans="7:7" ht="30" customHeight="1" x14ac:dyDescent="0.25">
      <c r="G485" s="7"/>
    </row>
    <row r="486" spans="7:7" x14ac:dyDescent="0.25">
      <c r="G486" s="7"/>
    </row>
    <row r="487" spans="7:7" x14ac:dyDescent="0.25">
      <c r="G487" s="7"/>
    </row>
    <row r="488" spans="7:7" x14ac:dyDescent="0.25">
      <c r="G488" s="7"/>
    </row>
    <row r="489" spans="7:7" x14ac:dyDescent="0.25">
      <c r="G489" s="7"/>
    </row>
    <row r="490" spans="7:7" x14ac:dyDescent="0.25">
      <c r="G490" s="7"/>
    </row>
    <row r="491" spans="7:7" x14ac:dyDescent="0.25">
      <c r="G491" s="7"/>
    </row>
    <row r="492" spans="7:7" x14ac:dyDescent="0.25">
      <c r="G492" s="7"/>
    </row>
    <row r="493" spans="7:7" x14ac:dyDescent="0.25">
      <c r="G493" s="7"/>
    </row>
    <row r="494" spans="7:7" x14ac:dyDescent="0.25">
      <c r="G494" s="7"/>
    </row>
    <row r="495" spans="7:7" x14ac:dyDescent="0.25">
      <c r="G495" s="7"/>
    </row>
    <row r="496" spans="7:7" x14ac:dyDescent="0.25">
      <c r="G496" s="7"/>
    </row>
    <row r="497" spans="7:7" x14ac:dyDescent="0.25">
      <c r="G497" s="7"/>
    </row>
    <row r="498" spans="7:7" x14ac:dyDescent="0.25">
      <c r="G498" s="7"/>
    </row>
    <row r="499" spans="7:7" ht="30" customHeight="1" x14ac:dyDescent="0.25">
      <c r="G499" s="7"/>
    </row>
    <row r="500" spans="7:7" x14ac:dyDescent="0.25">
      <c r="G500" s="7"/>
    </row>
    <row r="501" spans="7:7" x14ac:dyDescent="0.25">
      <c r="G501" s="7"/>
    </row>
    <row r="502" spans="7:7" x14ac:dyDescent="0.25">
      <c r="G502" s="7"/>
    </row>
    <row r="503" spans="7:7" ht="30" customHeight="1" x14ac:dyDescent="0.25">
      <c r="G503" s="7"/>
    </row>
    <row r="504" spans="7:7" x14ac:dyDescent="0.25">
      <c r="G504" s="7"/>
    </row>
    <row r="505" spans="7:7" x14ac:dyDescent="0.25">
      <c r="G505" s="7"/>
    </row>
    <row r="506" spans="7:7" x14ac:dyDescent="0.25">
      <c r="G506" s="7"/>
    </row>
    <row r="507" spans="7:7" x14ac:dyDescent="0.25">
      <c r="G507" s="7"/>
    </row>
    <row r="508" spans="7:7" x14ac:dyDescent="0.25">
      <c r="G508" s="7"/>
    </row>
    <row r="509" spans="7:7" x14ac:dyDescent="0.25">
      <c r="G509" s="7"/>
    </row>
    <row r="510" spans="7:7" x14ac:dyDescent="0.25">
      <c r="G510" s="7"/>
    </row>
    <row r="511" spans="7:7" x14ac:dyDescent="0.25">
      <c r="G511" s="7"/>
    </row>
    <row r="512" spans="7:7" x14ac:dyDescent="0.25">
      <c r="G512" s="7"/>
    </row>
    <row r="513" spans="7:7" x14ac:dyDescent="0.25">
      <c r="G513" s="7"/>
    </row>
    <row r="514" spans="7:7" x14ac:dyDescent="0.25">
      <c r="G514" s="7"/>
    </row>
    <row r="515" spans="7:7" x14ac:dyDescent="0.25">
      <c r="G515" s="7"/>
    </row>
    <row r="516" spans="7:7" x14ac:dyDescent="0.25">
      <c r="G516" s="7"/>
    </row>
    <row r="517" spans="7:7" x14ac:dyDescent="0.25">
      <c r="G517" s="7"/>
    </row>
    <row r="518" spans="7:7" x14ac:dyDescent="0.25">
      <c r="G518" s="7"/>
    </row>
    <row r="519" spans="7:7" x14ac:dyDescent="0.25">
      <c r="G519" s="7"/>
    </row>
    <row r="520" spans="7:7" ht="30" customHeight="1" x14ac:dyDescent="0.25">
      <c r="G520" s="7"/>
    </row>
    <row r="521" spans="7:7" x14ac:dyDescent="0.25">
      <c r="G521" s="7"/>
    </row>
    <row r="522" spans="7:7" x14ac:dyDescent="0.25">
      <c r="G522" s="7"/>
    </row>
    <row r="523" spans="7:7" x14ac:dyDescent="0.25">
      <c r="G523" s="7"/>
    </row>
    <row r="524" spans="7:7" ht="30" customHeight="1" x14ac:dyDescent="0.25">
      <c r="G524" s="7"/>
    </row>
    <row r="525" spans="7:7" x14ac:dyDescent="0.25">
      <c r="G525" s="7"/>
    </row>
    <row r="526" spans="7:7" x14ac:dyDescent="0.25">
      <c r="G526" s="7"/>
    </row>
    <row r="527" spans="7:7" x14ac:dyDescent="0.25">
      <c r="G527" s="7"/>
    </row>
    <row r="528" spans="7:7" x14ac:dyDescent="0.25">
      <c r="G528" s="7"/>
    </row>
    <row r="529" spans="7:7" x14ac:dyDescent="0.25">
      <c r="G529" s="7"/>
    </row>
    <row r="530" spans="7:7" x14ac:dyDescent="0.25">
      <c r="G530" s="7"/>
    </row>
    <row r="531" spans="7:7" x14ac:dyDescent="0.25">
      <c r="G531" s="7"/>
    </row>
    <row r="532" spans="7:7" x14ac:dyDescent="0.25">
      <c r="G532" s="7"/>
    </row>
    <row r="533" spans="7:7" x14ac:dyDescent="0.25">
      <c r="G533" s="7"/>
    </row>
    <row r="534" spans="7:7" x14ac:dyDescent="0.25">
      <c r="G534" s="7"/>
    </row>
    <row r="535" spans="7:7" x14ac:dyDescent="0.25">
      <c r="G535" s="7"/>
    </row>
    <row r="536" spans="7:7" x14ac:dyDescent="0.25">
      <c r="G536" s="7"/>
    </row>
    <row r="537" spans="7:7" x14ac:dyDescent="0.25">
      <c r="G537" s="7"/>
    </row>
    <row r="538" spans="7:7" ht="30" customHeight="1" x14ac:dyDescent="0.25">
      <c r="G538" s="7"/>
    </row>
    <row r="539" spans="7:7" x14ac:dyDescent="0.25">
      <c r="G539" s="7"/>
    </row>
    <row r="540" spans="7:7" x14ac:dyDescent="0.25">
      <c r="G540" s="7"/>
    </row>
    <row r="541" spans="7:7" x14ac:dyDescent="0.25">
      <c r="G541" s="7"/>
    </row>
    <row r="542" spans="7:7" ht="30" customHeight="1" x14ac:dyDescent="0.25">
      <c r="G542" s="7"/>
    </row>
    <row r="543" spans="7:7" x14ac:dyDescent="0.25">
      <c r="G543" s="7"/>
    </row>
    <row r="544" spans="7:7" x14ac:dyDescent="0.25">
      <c r="G544" s="7"/>
    </row>
    <row r="545" spans="7:7" x14ac:dyDescent="0.25">
      <c r="G545" s="7"/>
    </row>
    <row r="546" spans="7:7" x14ac:dyDescent="0.25">
      <c r="G546" s="7"/>
    </row>
    <row r="547" spans="7:7" x14ac:dyDescent="0.25">
      <c r="G547" s="7"/>
    </row>
    <row r="548" spans="7:7" x14ac:dyDescent="0.25">
      <c r="G548" s="7"/>
    </row>
    <row r="549" spans="7:7" x14ac:dyDescent="0.25">
      <c r="G549" s="7"/>
    </row>
    <row r="550" spans="7:7" x14ac:dyDescent="0.25">
      <c r="G550" s="7"/>
    </row>
    <row r="551" spans="7:7" x14ac:dyDescent="0.25">
      <c r="G551" s="7"/>
    </row>
    <row r="552" spans="7:7" x14ac:dyDescent="0.25">
      <c r="G552" s="7"/>
    </row>
    <row r="553" spans="7:7" x14ac:dyDescent="0.25">
      <c r="G553" s="7"/>
    </row>
    <row r="554" spans="7:7" x14ac:dyDescent="0.25">
      <c r="G554" s="7"/>
    </row>
    <row r="555" spans="7:7" x14ac:dyDescent="0.25">
      <c r="G555" s="7"/>
    </row>
    <row r="556" spans="7:7" x14ac:dyDescent="0.25">
      <c r="G556" s="7"/>
    </row>
    <row r="557" spans="7:7" x14ac:dyDescent="0.25">
      <c r="G557" s="7"/>
    </row>
    <row r="558" spans="7:7" x14ac:dyDescent="0.25">
      <c r="G558" s="7"/>
    </row>
    <row r="559" spans="7:7" ht="30" customHeight="1" x14ac:dyDescent="0.25">
      <c r="G559" s="7"/>
    </row>
    <row r="560" spans="7:7" x14ac:dyDescent="0.25">
      <c r="G560" s="7"/>
    </row>
    <row r="561" spans="7:7" x14ac:dyDescent="0.25">
      <c r="G561" s="7"/>
    </row>
    <row r="562" spans="7:7" x14ac:dyDescent="0.25">
      <c r="G562" s="7"/>
    </row>
    <row r="563" spans="7:7" ht="30" customHeight="1" x14ac:dyDescent="0.25">
      <c r="G563" s="7"/>
    </row>
    <row r="564" spans="7:7" x14ac:dyDescent="0.25">
      <c r="G564" s="7"/>
    </row>
    <row r="565" spans="7:7" x14ac:dyDescent="0.25">
      <c r="G565" s="7"/>
    </row>
    <row r="566" spans="7:7" x14ac:dyDescent="0.25">
      <c r="G566" s="7"/>
    </row>
    <row r="567" spans="7:7" x14ac:dyDescent="0.25">
      <c r="G567" s="7"/>
    </row>
    <row r="568" spans="7:7" x14ac:dyDescent="0.25">
      <c r="G568" s="7"/>
    </row>
    <row r="569" spans="7:7" x14ac:dyDescent="0.25">
      <c r="G569" s="7"/>
    </row>
    <row r="570" spans="7:7" x14ac:dyDescent="0.25">
      <c r="G570" s="7"/>
    </row>
    <row r="571" spans="7:7" x14ac:dyDescent="0.25">
      <c r="G571" s="7"/>
    </row>
    <row r="572" spans="7:7" x14ac:dyDescent="0.25">
      <c r="G572" s="7"/>
    </row>
    <row r="573" spans="7:7" x14ac:dyDescent="0.25">
      <c r="G573" s="7"/>
    </row>
    <row r="574" spans="7:7" x14ac:dyDescent="0.25">
      <c r="G574" s="7"/>
    </row>
    <row r="575" spans="7:7" x14ac:dyDescent="0.25">
      <c r="G575" s="7"/>
    </row>
    <row r="576" spans="7:7" x14ac:dyDescent="0.25">
      <c r="G576" s="7"/>
    </row>
    <row r="577" spans="7:7" ht="30" customHeight="1" x14ac:dyDescent="0.25">
      <c r="G577" s="7"/>
    </row>
    <row r="578" spans="7:7" x14ac:dyDescent="0.25">
      <c r="G578" s="7"/>
    </row>
    <row r="579" spans="7:7" x14ac:dyDescent="0.25">
      <c r="G579" s="7"/>
    </row>
    <row r="580" spans="7:7" x14ac:dyDescent="0.25">
      <c r="G580" s="7"/>
    </row>
    <row r="581" spans="7:7" x14ac:dyDescent="0.25">
      <c r="G581" s="7"/>
    </row>
    <row r="582" spans="7:7" x14ac:dyDescent="0.25">
      <c r="G582" s="7"/>
    </row>
    <row r="583" spans="7:7" x14ac:dyDescent="0.25">
      <c r="G583" s="7"/>
    </row>
    <row r="584" spans="7:7" x14ac:dyDescent="0.25">
      <c r="G584" s="7"/>
    </row>
    <row r="585" spans="7:7" x14ac:dyDescent="0.25">
      <c r="G585" s="7"/>
    </row>
    <row r="586" spans="7:7" x14ac:dyDescent="0.25">
      <c r="G586" s="7"/>
    </row>
    <row r="587" spans="7:7" x14ac:dyDescent="0.25">
      <c r="G587" s="7"/>
    </row>
    <row r="588" spans="7:7" x14ac:dyDescent="0.25">
      <c r="G588" s="7"/>
    </row>
    <row r="589" spans="7:7" x14ac:dyDescent="0.25">
      <c r="G589" s="7"/>
    </row>
    <row r="590" spans="7:7" x14ac:dyDescent="0.25">
      <c r="G590" s="7"/>
    </row>
    <row r="591" spans="7:7" x14ac:dyDescent="0.25">
      <c r="G591" s="7"/>
    </row>
    <row r="592" spans="7:7" x14ac:dyDescent="0.25">
      <c r="G592" s="7"/>
    </row>
    <row r="593" spans="7:7" x14ac:dyDescent="0.25">
      <c r="G593" s="7"/>
    </row>
    <row r="594" spans="7:7" x14ac:dyDescent="0.25">
      <c r="G594" s="7"/>
    </row>
    <row r="595" spans="7:7" x14ac:dyDescent="0.25">
      <c r="G595" s="7"/>
    </row>
    <row r="596" spans="7:7" x14ac:dyDescent="0.25">
      <c r="G596" s="7"/>
    </row>
    <row r="597" spans="7:7" x14ac:dyDescent="0.25">
      <c r="G597" s="7"/>
    </row>
    <row r="598" spans="7:7" x14ac:dyDescent="0.25">
      <c r="G598" s="7"/>
    </row>
    <row r="599" spans="7:7" x14ac:dyDescent="0.25">
      <c r="G599" s="7"/>
    </row>
    <row r="600" spans="7:7" ht="30" customHeight="1" x14ac:dyDescent="0.25">
      <c r="G600" s="7"/>
    </row>
    <row r="601" spans="7:7" x14ac:dyDescent="0.25">
      <c r="G601" s="7"/>
    </row>
    <row r="602" spans="7:7" x14ac:dyDescent="0.25">
      <c r="G602" s="7"/>
    </row>
    <row r="603" spans="7:7" x14ac:dyDescent="0.25">
      <c r="G603" s="7"/>
    </row>
    <row r="604" spans="7:7" x14ac:dyDescent="0.25">
      <c r="G604" s="7"/>
    </row>
    <row r="605" spans="7:7" x14ac:dyDescent="0.25">
      <c r="G605" s="7"/>
    </row>
    <row r="606" spans="7:7" x14ac:dyDescent="0.25">
      <c r="G606" s="7"/>
    </row>
    <row r="607" spans="7:7" x14ac:dyDescent="0.25">
      <c r="G607" s="7"/>
    </row>
    <row r="608" spans="7:7" x14ac:dyDescent="0.25">
      <c r="G608" s="7"/>
    </row>
    <row r="609" spans="7:7" x14ac:dyDescent="0.25">
      <c r="G609" s="7"/>
    </row>
    <row r="610" spans="7:7" x14ac:dyDescent="0.25">
      <c r="G610" s="7"/>
    </row>
    <row r="611" spans="7:7" x14ac:dyDescent="0.25">
      <c r="G611" s="7"/>
    </row>
    <row r="612" spans="7:7" x14ac:dyDescent="0.25">
      <c r="G612" s="7"/>
    </row>
    <row r="613" spans="7:7" x14ac:dyDescent="0.25">
      <c r="G613" s="7"/>
    </row>
    <row r="614" spans="7:7" ht="30" customHeight="1" x14ac:dyDescent="0.25">
      <c r="G614" s="7"/>
    </row>
    <row r="615" spans="7:7" x14ac:dyDescent="0.25">
      <c r="G615" s="7"/>
    </row>
    <row r="616" spans="7:7" x14ac:dyDescent="0.25">
      <c r="G616" s="7"/>
    </row>
    <row r="617" spans="7:7" x14ac:dyDescent="0.25">
      <c r="G617" s="7"/>
    </row>
    <row r="618" spans="7:7" x14ac:dyDescent="0.25">
      <c r="G618" s="7"/>
    </row>
    <row r="619" spans="7:7" x14ac:dyDescent="0.25">
      <c r="G619" s="7"/>
    </row>
    <row r="620" spans="7:7" x14ac:dyDescent="0.25">
      <c r="G620" s="7"/>
    </row>
    <row r="621" spans="7:7" ht="30" customHeight="1" x14ac:dyDescent="0.25">
      <c r="G621" s="7"/>
    </row>
    <row r="622" spans="7:7" x14ac:dyDescent="0.25">
      <c r="G622" s="7"/>
    </row>
    <row r="623" spans="7:7" x14ac:dyDescent="0.25">
      <c r="G623" s="7"/>
    </row>
    <row r="624" spans="7:7" x14ac:dyDescent="0.25">
      <c r="G624" s="7"/>
    </row>
    <row r="625" spans="7:7" x14ac:dyDescent="0.25">
      <c r="G625" s="7"/>
    </row>
    <row r="626" spans="7:7" x14ac:dyDescent="0.25">
      <c r="G626" s="7"/>
    </row>
    <row r="627" spans="7:7" x14ac:dyDescent="0.25">
      <c r="G627" s="7"/>
    </row>
    <row r="628" spans="7:7" x14ac:dyDescent="0.25">
      <c r="G628" s="7"/>
    </row>
    <row r="629" spans="7:7" x14ac:dyDescent="0.25">
      <c r="G629" s="7"/>
    </row>
    <row r="630" spans="7:7" x14ac:dyDescent="0.25">
      <c r="G630" s="7"/>
    </row>
    <row r="631" spans="7:7" x14ac:dyDescent="0.25">
      <c r="G631" s="7"/>
    </row>
    <row r="632" spans="7:7" x14ac:dyDescent="0.25">
      <c r="G632" s="7"/>
    </row>
    <row r="633" spans="7:7" x14ac:dyDescent="0.25">
      <c r="G633" s="7"/>
    </row>
    <row r="634" spans="7:7" x14ac:dyDescent="0.25">
      <c r="G634" s="7"/>
    </row>
    <row r="635" spans="7:7" ht="30" customHeight="1" x14ac:dyDescent="0.25">
      <c r="G635" s="7"/>
    </row>
    <row r="636" spans="7:7" x14ac:dyDescent="0.25">
      <c r="G636" s="7"/>
    </row>
    <row r="637" spans="7:7" x14ac:dyDescent="0.25">
      <c r="G637" s="7"/>
    </row>
    <row r="638" spans="7:7" x14ac:dyDescent="0.25">
      <c r="G638" s="7"/>
    </row>
    <row r="639" spans="7:7" x14ac:dyDescent="0.25">
      <c r="G639" s="7"/>
    </row>
    <row r="640" spans="7:7" x14ac:dyDescent="0.25">
      <c r="G640" s="7"/>
    </row>
    <row r="641" spans="7:7" x14ac:dyDescent="0.25">
      <c r="G641" s="7"/>
    </row>
    <row r="642" spans="7:7" x14ac:dyDescent="0.25">
      <c r="G642" s="7"/>
    </row>
    <row r="643" spans="7:7" x14ac:dyDescent="0.25">
      <c r="G643" s="7"/>
    </row>
    <row r="644" spans="7:7" x14ac:dyDescent="0.25">
      <c r="G644" s="7"/>
    </row>
    <row r="645" spans="7:7" x14ac:dyDescent="0.25">
      <c r="G645" s="7"/>
    </row>
    <row r="646" spans="7:7" x14ac:dyDescent="0.25">
      <c r="G646" s="7"/>
    </row>
    <row r="647" spans="7:7" x14ac:dyDescent="0.25">
      <c r="G647" s="7"/>
    </row>
    <row r="648" spans="7:7" x14ac:dyDescent="0.25">
      <c r="G648" s="7"/>
    </row>
    <row r="649" spans="7:7" x14ac:dyDescent="0.25">
      <c r="G649" s="7"/>
    </row>
    <row r="650" spans="7:7" x14ac:dyDescent="0.25">
      <c r="G650" s="7"/>
    </row>
    <row r="651" spans="7:7" x14ac:dyDescent="0.25">
      <c r="G651" s="7"/>
    </row>
    <row r="652" spans="7:7" x14ac:dyDescent="0.25">
      <c r="G652" s="7"/>
    </row>
    <row r="653" spans="7:7" x14ac:dyDescent="0.25">
      <c r="G653" s="7"/>
    </row>
    <row r="654" spans="7:7" x14ac:dyDescent="0.25">
      <c r="G654" s="7"/>
    </row>
    <row r="655" spans="7:7" x14ac:dyDescent="0.25">
      <c r="G655" s="7"/>
    </row>
  </sheetData>
  <mergeCells count="8">
    <mergeCell ref="A10:H10"/>
    <mergeCell ref="A4:G4"/>
    <mergeCell ref="B7:G7"/>
    <mergeCell ref="A8:A9"/>
    <mergeCell ref="B8:B9"/>
    <mergeCell ref="D8:D9"/>
    <mergeCell ref="E8:E9"/>
    <mergeCell ref="A3:G3"/>
  </mergeCells>
  <printOptions horizontalCentered="1"/>
  <pageMargins left="0.23622047244094491" right="0.23622047244094491" top="0.35433070866141736" bottom="0.35433070866141736" header="0.31496062992125984" footer="0.15748031496062992"/>
  <pageSetup scale="59" orientation="landscape" verticalDpi="0" r:id="rId1"/>
  <headerFooter>
    <oddFooter>&amp;C&amp;9Página &amp;P de &amp;N</oddFooter>
  </headerFooter>
  <rowBreaks count="7" manualBreakCount="7">
    <brk id="39" max="7" man="1"/>
    <brk id="69" max="7" man="1"/>
    <brk id="97" max="7" man="1"/>
    <brk id="127" max="7" man="1"/>
    <brk id="156" max="7" man="1"/>
    <brk id="187" max="7" man="1"/>
    <brk id="21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472"/>
  <sheetViews>
    <sheetView view="pageBreakPreview" topLeftCell="A460" zoomScale="82" zoomScaleSheetLayoutView="82" workbookViewId="0">
      <selection activeCell="H1" sqref="H1:H2"/>
    </sheetView>
  </sheetViews>
  <sheetFormatPr baseColWidth="10" defaultRowHeight="15" x14ac:dyDescent="0.25"/>
  <cols>
    <col min="1" max="1" width="14.28515625" style="7" customWidth="1"/>
    <col min="2" max="2" width="22.7109375" style="7" customWidth="1"/>
    <col min="3" max="3" width="64.5703125" style="7" customWidth="1"/>
    <col min="4" max="6" width="14.7109375" style="7" customWidth="1"/>
    <col min="7" max="7" width="32.42578125" style="76" customWidth="1"/>
    <col min="8" max="8" width="34.85546875" style="7" customWidth="1"/>
    <col min="9" max="16384" width="11.42578125" style="7"/>
  </cols>
  <sheetData>
    <row r="1" spans="1:8" ht="30" x14ac:dyDescent="0.25">
      <c r="A1" s="26" t="s">
        <v>8</v>
      </c>
      <c r="B1" s="28"/>
      <c r="C1" s="27"/>
      <c r="D1" s="22"/>
      <c r="E1" s="22"/>
      <c r="F1" s="65"/>
      <c r="G1" s="87"/>
      <c r="H1" s="289" t="s">
        <v>873</v>
      </c>
    </row>
    <row r="2" spans="1:8" ht="30" x14ac:dyDescent="0.25">
      <c r="A2" s="24" t="s">
        <v>7</v>
      </c>
      <c r="B2" s="26"/>
      <c r="C2" s="25"/>
      <c r="D2" s="22"/>
      <c r="E2" s="22"/>
      <c r="F2" s="65"/>
      <c r="G2" s="87"/>
      <c r="H2" s="291" t="str">
        <f>'3 Alcantarillas Complementarias'!H2</f>
        <v>PO-009000988-N33-2014</v>
      </c>
    </row>
    <row r="3" spans="1:8" ht="15.75" x14ac:dyDescent="0.25">
      <c r="A3" s="283" t="s">
        <v>874</v>
      </c>
      <c r="B3" s="283"/>
      <c r="C3" s="283"/>
      <c r="D3" s="283"/>
      <c r="E3" s="283"/>
      <c r="F3" s="283"/>
      <c r="G3" s="283"/>
      <c r="H3" s="292"/>
    </row>
    <row r="4" spans="1:8" x14ac:dyDescent="0.25">
      <c r="A4" s="284" t="str">
        <f>[1]RESUMEN!A4</f>
        <v>EMPRESA</v>
      </c>
      <c r="B4" s="284"/>
      <c r="C4" s="284"/>
      <c r="D4" s="284"/>
      <c r="E4" s="284"/>
      <c r="F4" s="284"/>
      <c r="G4" s="284"/>
      <c r="H4" s="85"/>
    </row>
    <row r="5" spans="1:8" ht="15.75" x14ac:dyDescent="0.25">
      <c r="A5" s="66" t="s">
        <v>5</v>
      </c>
      <c r="B5" s="67" t="s">
        <v>15</v>
      </c>
      <c r="C5" s="19"/>
      <c r="D5" s="18"/>
      <c r="E5" s="17"/>
      <c r="F5" s="19"/>
      <c r="G5" s="84"/>
      <c r="H5" s="83" t="s">
        <v>2</v>
      </c>
    </row>
    <row r="6" spans="1:8" x14ac:dyDescent="0.25">
      <c r="A6" s="15"/>
      <c r="B6" s="14"/>
      <c r="C6" s="14"/>
      <c r="D6" s="14"/>
      <c r="E6" s="13"/>
      <c r="F6" s="19"/>
      <c r="G6" s="82"/>
      <c r="H6" s="81"/>
    </row>
    <row r="7" spans="1:8" ht="53.25" customHeight="1" x14ac:dyDescent="0.25">
      <c r="A7" s="12" t="s">
        <v>6</v>
      </c>
      <c r="B7" s="285" t="str">
        <f>RESUMEN!B7</f>
        <v>“TRABAJOS RELACIONADOS CON LA CONSTRUCCIÓN DE LA INTERCONEXIÓN FERROVIARIA, DE LA LÍNEA “DA” CON LA LÍNEA “DC”, DE LA LÍNEA DURANGO-TORREÓN Y DURANGO-FELIPE PESCADOR, PERTENECIENTE A LA LÍNEA COAHUILA-DURANGO, EN DURANGO, DGO., EN EL QUE SE INCLUYE: VÍAS FÉRREAS, TERRACERÍAS, OBRAS DE DRENAJE, PUENTES Y OBRAS COMPLEMENTARIAS"</v>
      </c>
      <c r="C7" s="285"/>
      <c r="D7" s="285"/>
      <c r="E7" s="285"/>
      <c r="F7" s="285"/>
      <c r="G7" s="285"/>
      <c r="H7" s="81"/>
    </row>
    <row r="8" spans="1:8" x14ac:dyDescent="0.25">
      <c r="A8" s="286" t="s">
        <v>9</v>
      </c>
      <c r="B8" s="286" t="s">
        <v>18</v>
      </c>
      <c r="C8" s="79" t="s">
        <v>0</v>
      </c>
      <c r="D8" s="286" t="s">
        <v>10</v>
      </c>
      <c r="E8" s="286" t="s">
        <v>3</v>
      </c>
      <c r="F8" s="80" t="s">
        <v>1</v>
      </c>
      <c r="G8" s="80"/>
      <c r="H8" s="79" t="s">
        <v>4</v>
      </c>
    </row>
    <row r="9" spans="1:8" ht="28.5" x14ac:dyDescent="0.25">
      <c r="A9" s="287"/>
      <c r="B9" s="287"/>
      <c r="C9" s="78" t="s">
        <v>14</v>
      </c>
      <c r="D9" s="287"/>
      <c r="E9" s="287"/>
      <c r="F9" s="134" t="s">
        <v>12</v>
      </c>
      <c r="G9" s="134" t="s">
        <v>13</v>
      </c>
      <c r="H9" s="64" t="s">
        <v>11</v>
      </c>
    </row>
    <row r="10" spans="1:8" ht="35.25" customHeight="1" x14ac:dyDescent="0.25">
      <c r="A10" s="280" t="str">
        <f>[1]RESUMEN!C15</f>
        <v>CASETA DE VIGILANCIA</v>
      </c>
      <c r="B10" s="281"/>
      <c r="C10" s="281"/>
      <c r="D10" s="281"/>
      <c r="E10" s="281"/>
      <c r="F10" s="281"/>
      <c r="G10" s="281"/>
      <c r="H10" s="282"/>
    </row>
    <row r="11" spans="1:8" ht="20.100000000000001" customHeight="1" x14ac:dyDescent="0.25">
      <c r="A11" s="106"/>
      <c r="B11" s="106"/>
      <c r="C11" s="156" t="s">
        <v>28</v>
      </c>
      <c r="D11" s="107"/>
      <c r="E11" s="107"/>
      <c r="F11" s="212"/>
      <c r="G11" s="108"/>
      <c r="H11" s="215"/>
    </row>
    <row r="12" spans="1:8" ht="20.100000000000001" customHeight="1" x14ac:dyDescent="0.25">
      <c r="A12" s="77"/>
      <c r="B12" s="77"/>
      <c r="C12" s="157" t="s">
        <v>619</v>
      </c>
      <c r="D12" s="109"/>
      <c r="E12" s="110"/>
      <c r="F12" s="213"/>
      <c r="G12" s="217"/>
      <c r="H12" s="216"/>
    </row>
    <row r="13" spans="1:8" ht="20.100000000000001" customHeight="1" x14ac:dyDescent="0.25">
      <c r="A13" s="90"/>
      <c r="B13" s="77"/>
      <c r="C13" s="131" t="s">
        <v>620</v>
      </c>
      <c r="D13" s="109" t="s">
        <v>20</v>
      </c>
      <c r="E13" s="110">
        <v>1112</v>
      </c>
      <c r="F13" s="213"/>
      <c r="G13" s="188"/>
      <c r="H13" s="167"/>
    </row>
    <row r="14" spans="1:8" ht="20.100000000000001" customHeight="1" x14ac:dyDescent="0.25">
      <c r="A14" s="90"/>
      <c r="B14" s="77"/>
      <c r="C14" s="131" t="s">
        <v>167</v>
      </c>
      <c r="D14" s="90"/>
      <c r="E14" s="94"/>
      <c r="F14" s="214"/>
      <c r="G14" s="188"/>
      <c r="H14" s="152"/>
    </row>
    <row r="15" spans="1:8" ht="20.100000000000001" customHeight="1" x14ac:dyDescent="0.25">
      <c r="A15" s="90"/>
      <c r="B15" s="77"/>
      <c r="C15" s="131" t="s">
        <v>621</v>
      </c>
      <c r="D15" s="90" t="s">
        <v>622</v>
      </c>
      <c r="E15" s="94">
        <v>1152</v>
      </c>
      <c r="F15" s="214"/>
      <c r="G15" s="188"/>
      <c r="H15" s="167"/>
    </row>
    <row r="16" spans="1:8" ht="20.100000000000001" customHeight="1" x14ac:dyDescent="0.25">
      <c r="A16" s="90"/>
      <c r="B16" s="77"/>
      <c r="C16" s="131" t="s">
        <v>623</v>
      </c>
      <c r="D16" s="90"/>
      <c r="E16" s="94"/>
      <c r="F16" s="214"/>
      <c r="G16" s="188"/>
      <c r="H16" s="152"/>
    </row>
    <row r="17" spans="1:8" ht="20.100000000000001" customHeight="1" x14ac:dyDescent="0.25">
      <c r="A17" s="90"/>
      <c r="B17" s="77"/>
      <c r="C17" s="131" t="s">
        <v>578</v>
      </c>
      <c r="D17" s="90"/>
      <c r="E17" s="94"/>
      <c r="F17" s="214"/>
      <c r="G17" s="187"/>
      <c r="H17" s="152"/>
    </row>
    <row r="18" spans="1:8" ht="20.100000000000001" customHeight="1" x14ac:dyDescent="0.25">
      <c r="A18" s="90"/>
      <c r="B18" s="77"/>
      <c r="C18" s="131" t="s">
        <v>621</v>
      </c>
      <c r="D18" s="90" t="s">
        <v>622</v>
      </c>
      <c r="E18" s="94">
        <v>8</v>
      </c>
      <c r="F18" s="214"/>
      <c r="G18" s="188"/>
      <c r="H18" s="167"/>
    </row>
    <row r="19" spans="1:8" ht="20.100000000000001" customHeight="1" x14ac:dyDescent="0.25">
      <c r="A19" s="90"/>
      <c r="B19" s="77"/>
      <c r="C19" s="131" t="s">
        <v>624</v>
      </c>
      <c r="D19" s="90"/>
      <c r="E19" s="94"/>
      <c r="F19" s="214"/>
      <c r="G19" s="188"/>
      <c r="H19" s="152"/>
    </row>
    <row r="20" spans="1:8" ht="20.100000000000001" customHeight="1" x14ac:dyDescent="0.25">
      <c r="A20" s="90"/>
      <c r="B20" s="77"/>
      <c r="C20" s="131" t="s">
        <v>578</v>
      </c>
      <c r="D20" s="90"/>
      <c r="E20" s="94"/>
      <c r="F20" s="214"/>
      <c r="G20" s="187"/>
      <c r="H20" s="152"/>
    </row>
    <row r="21" spans="1:8" ht="20.100000000000001" customHeight="1" x14ac:dyDescent="0.25">
      <c r="A21" s="90"/>
      <c r="B21" s="77"/>
      <c r="C21" s="131" t="s">
        <v>621</v>
      </c>
      <c r="D21" s="90" t="s">
        <v>622</v>
      </c>
      <c r="E21" s="94">
        <v>4</v>
      </c>
      <c r="F21" s="214"/>
      <c r="G21" s="188"/>
      <c r="H21" s="167"/>
    </row>
    <row r="22" spans="1:8" ht="20.100000000000001" customHeight="1" x14ac:dyDescent="0.25">
      <c r="A22" s="90"/>
      <c r="B22" s="77"/>
      <c r="C22" s="131" t="s">
        <v>625</v>
      </c>
      <c r="D22" s="90"/>
      <c r="E22" s="94"/>
      <c r="F22" s="214"/>
      <c r="G22" s="188"/>
      <c r="H22" s="152"/>
    </row>
    <row r="23" spans="1:8" ht="20.100000000000001" customHeight="1" x14ac:dyDescent="0.25">
      <c r="A23" s="90"/>
      <c r="B23" s="77"/>
      <c r="C23" s="131" t="s">
        <v>578</v>
      </c>
      <c r="D23" s="90"/>
      <c r="E23" s="94"/>
      <c r="F23" s="214"/>
      <c r="G23" s="187"/>
      <c r="H23" s="152"/>
    </row>
    <row r="24" spans="1:8" ht="20.100000000000001" customHeight="1" x14ac:dyDescent="0.25">
      <c r="A24" s="90"/>
      <c r="B24" s="77"/>
      <c r="C24" s="131" t="s">
        <v>626</v>
      </c>
      <c r="D24" s="90" t="s">
        <v>20</v>
      </c>
      <c r="E24" s="94">
        <v>4608</v>
      </c>
      <c r="F24" s="214"/>
      <c r="G24" s="186"/>
      <c r="H24" s="167"/>
    </row>
    <row r="25" spans="1:8" ht="20.100000000000001" customHeight="1" x14ac:dyDescent="0.25">
      <c r="A25" s="90"/>
      <c r="B25" s="77"/>
      <c r="C25" s="131" t="s">
        <v>627</v>
      </c>
      <c r="D25" s="90"/>
      <c r="E25" s="94"/>
      <c r="F25" s="214"/>
      <c r="G25" s="187"/>
      <c r="H25" s="152"/>
    </row>
    <row r="26" spans="1:8" ht="20.100000000000001" customHeight="1" x14ac:dyDescent="0.25">
      <c r="A26" s="90"/>
      <c r="B26" s="77"/>
      <c r="C26" s="131" t="s">
        <v>190</v>
      </c>
      <c r="D26" s="90"/>
      <c r="E26" s="94"/>
      <c r="F26" s="214"/>
      <c r="G26" s="187"/>
      <c r="H26" s="152"/>
    </row>
    <row r="27" spans="1:8" ht="20.100000000000001" customHeight="1" x14ac:dyDescent="0.25">
      <c r="A27" s="90"/>
      <c r="B27" s="77"/>
      <c r="C27" s="131" t="s">
        <v>628</v>
      </c>
      <c r="D27" s="90" t="s">
        <v>20</v>
      </c>
      <c r="E27" s="94">
        <v>26635</v>
      </c>
      <c r="F27" s="214"/>
      <c r="G27" s="188"/>
      <c r="H27" s="167"/>
    </row>
    <row r="28" spans="1:8" ht="20.100000000000001" customHeight="1" x14ac:dyDescent="0.25">
      <c r="A28" s="90"/>
      <c r="B28" s="77"/>
      <c r="C28" s="131" t="s">
        <v>629</v>
      </c>
      <c r="D28" s="90"/>
      <c r="E28" s="94"/>
      <c r="F28" s="214"/>
      <c r="G28" s="188"/>
      <c r="H28" s="152"/>
    </row>
    <row r="29" spans="1:8" ht="20.100000000000001" customHeight="1" x14ac:dyDescent="0.25">
      <c r="A29" s="90"/>
      <c r="B29" s="77"/>
      <c r="C29" s="131" t="s">
        <v>565</v>
      </c>
      <c r="D29" s="90"/>
      <c r="E29" s="94"/>
      <c r="F29" s="214"/>
      <c r="G29" s="187"/>
      <c r="H29" s="152"/>
    </row>
    <row r="30" spans="1:8" ht="20.100000000000001" customHeight="1" x14ac:dyDescent="0.25">
      <c r="A30" s="90"/>
      <c r="B30" s="77"/>
      <c r="C30" s="131" t="s">
        <v>630</v>
      </c>
      <c r="D30" s="90" t="s">
        <v>20</v>
      </c>
      <c r="E30" s="94">
        <v>53758</v>
      </c>
      <c r="F30" s="214"/>
      <c r="G30" s="188"/>
      <c r="H30" s="167"/>
    </row>
    <row r="31" spans="1:8" ht="20.100000000000001" customHeight="1" x14ac:dyDescent="0.25">
      <c r="A31" s="90"/>
      <c r="B31" s="77"/>
      <c r="C31" s="131" t="s">
        <v>631</v>
      </c>
      <c r="D31" s="90"/>
      <c r="E31" s="94"/>
      <c r="F31" s="214"/>
      <c r="G31" s="188"/>
      <c r="H31" s="152"/>
    </row>
    <row r="32" spans="1:8" ht="20.100000000000001" customHeight="1" x14ac:dyDescent="0.25">
      <c r="A32" s="90"/>
      <c r="B32" s="77"/>
      <c r="C32" s="131" t="s">
        <v>578</v>
      </c>
      <c r="D32" s="90"/>
      <c r="E32" s="94"/>
      <c r="F32" s="214"/>
      <c r="G32" s="187"/>
      <c r="H32" s="152"/>
    </row>
    <row r="33" spans="1:8" ht="20.100000000000001" customHeight="1" x14ac:dyDescent="0.25">
      <c r="A33" s="90"/>
      <c r="B33" s="90"/>
      <c r="C33" s="131" t="s">
        <v>632</v>
      </c>
      <c r="D33" s="90" t="s">
        <v>20</v>
      </c>
      <c r="E33" s="94">
        <v>27956</v>
      </c>
      <c r="F33" s="214"/>
      <c r="G33" s="186"/>
      <c r="H33" s="167"/>
    </row>
    <row r="34" spans="1:8" ht="20.100000000000001" customHeight="1" x14ac:dyDescent="0.25">
      <c r="A34" s="90"/>
      <c r="B34" s="90"/>
      <c r="C34" s="131" t="s">
        <v>633</v>
      </c>
      <c r="D34" s="90"/>
      <c r="E34" s="94"/>
      <c r="F34" s="214"/>
      <c r="G34" s="187"/>
      <c r="H34" s="152"/>
    </row>
    <row r="35" spans="1:8" ht="20.100000000000001" customHeight="1" x14ac:dyDescent="0.25">
      <c r="A35" s="90"/>
      <c r="B35" s="90"/>
      <c r="C35" s="131" t="s">
        <v>190</v>
      </c>
      <c r="D35" s="90"/>
      <c r="E35" s="94"/>
      <c r="F35" s="214"/>
      <c r="G35" s="187"/>
      <c r="H35" s="152"/>
    </row>
    <row r="36" spans="1:8" ht="20.100000000000001" customHeight="1" x14ac:dyDescent="0.25">
      <c r="A36" s="90"/>
      <c r="B36" s="90"/>
      <c r="C36" s="131" t="s">
        <v>634</v>
      </c>
      <c r="D36" s="90" t="s">
        <v>20</v>
      </c>
      <c r="E36" s="94">
        <v>216280</v>
      </c>
      <c r="F36" s="214"/>
      <c r="G36" s="186"/>
      <c r="H36" s="167"/>
    </row>
    <row r="37" spans="1:8" ht="20.100000000000001" customHeight="1" x14ac:dyDescent="0.25">
      <c r="A37" s="90"/>
      <c r="B37" s="90"/>
      <c r="C37" s="131" t="s">
        <v>167</v>
      </c>
      <c r="D37" s="90"/>
      <c r="E37" s="94"/>
      <c r="F37" s="214"/>
      <c r="G37" s="187"/>
      <c r="H37" s="152"/>
    </row>
    <row r="38" spans="1:8" ht="20.100000000000001" customHeight="1" x14ac:dyDescent="0.25">
      <c r="A38" s="90"/>
      <c r="B38" s="90"/>
      <c r="C38" s="131" t="s">
        <v>635</v>
      </c>
      <c r="D38" s="90" t="s">
        <v>636</v>
      </c>
      <c r="E38" s="94">
        <v>4</v>
      </c>
      <c r="F38" s="214"/>
      <c r="G38" s="188"/>
      <c r="H38" s="167"/>
    </row>
    <row r="39" spans="1:8" ht="20.100000000000001" customHeight="1" x14ac:dyDescent="0.25">
      <c r="A39" s="90"/>
      <c r="B39" s="90"/>
      <c r="C39" s="131" t="s">
        <v>637</v>
      </c>
      <c r="D39" s="90"/>
      <c r="E39" s="94"/>
      <c r="F39" s="214"/>
      <c r="G39" s="188"/>
      <c r="H39" s="152"/>
    </row>
    <row r="40" spans="1:8" ht="20.100000000000001" customHeight="1" x14ac:dyDescent="0.25">
      <c r="A40" s="90"/>
      <c r="B40" s="90"/>
      <c r="C40" s="131" t="s">
        <v>41</v>
      </c>
      <c r="D40" s="90"/>
      <c r="E40" s="94"/>
      <c r="F40" s="214"/>
      <c r="G40" s="187"/>
      <c r="H40" s="152"/>
    </row>
    <row r="41" spans="1:8" ht="20.100000000000001" customHeight="1" x14ac:dyDescent="0.25">
      <c r="A41" s="90"/>
      <c r="B41" s="90"/>
      <c r="C41" s="131" t="s">
        <v>638</v>
      </c>
      <c r="D41" s="90" t="s">
        <v>636</v>
      </c>
      <c r="E41" s="94">
        <v>4</v>
      </c>
      <c r="F41" s="214"/>
      <c r="G41" s="188"/>
      <c r="H41" s="167"/>
    </row>
    <row r="42" spans="1:8" ht="20.100000000000001" customHeight="1" x14ac:dyDescent="0.25">
      <c r="A42" s="90"/>
      <c r="B42" s="90"/>
      <c r="C42" s="131" t="s">
        <v>639</v>
      </c>
      <c r="D42" s="90"/>
      <c r="E42" s="94"/>
      <c r="F42" s="214"/>
      <c r="G42" s="188"/>
      <c r="H42" s="152"/>
    </row>
    <row r="43" spans="1:8" ht="20.100000000000001" customHeight="1" x14ac:dyDescent="0.25">
      <c r="A43" s="90"/>
      <c r="B43" s="90"/>
      <c r="C43" s="131" t="s">
        <v>190</v>
      </c>
      <c r="D43" s="90"/>
      <c r="E43" s="94"/>
      <c r="F43" s="214"/>
      <c r="G43" s="188"/>
      <c r="H43" s="152"/>
    </row>
    <row r="44" spans="1:8" ht="20.100000000000001" customHeight="1" x14ac:dyDescent="0.25">
      <c r="A44" s="90"/>
      <c r="B44" s="90"/>
      <c r="C44" s="131" t="s">
        <v>640</v>
      </c>
      <c r="D44" s="90" t="s">
        <v>20</v>
      </c>
      <c r="E44" s="94">
        <v>8</v>
      </c>
      <c r="F44" s="214"/>
      <c r="G44" s="188"/>
      <c r="H44" s="167"/>
    </row>
    <row r="45" spans="1:8" ht="20.100000000000001" customHeight="1" x14ac:dyDescent="0.25">
      <c r="A45" s="90"/>
      <c r="B45" s="90"/>
      <c r="C45" s="131" t="s">
        <v>641</v>
      </c>
      <c r="D45" s="90"/>
      <c r="E45" s="94"/>
      <c r="F45" s="214"/>
      <c r="G45" s="188"/>
      <c r="H45" s="152"/>
    </row>
    <row r="46" spans="1:8" ht="20.100000000000001" customHeight="1" x14ac:dyDescent="0.25">
      <c r="A46" s="90"/>
      <c r="B46" s="90"/>
      <c r="C46" s="131" t="s">
        <v>190</v>
      </c>
      <c r="D46" s="90"/>
      <c r="E46" s="94"/>
      <c r="F46" s="214"/>
      <c r="G46" s="187"/>
      <c r="H46" s="152"/>
    </row>
    <row r="47" spans="1:8" ht="20.100000000000001" customHeight="1" x14ac:dyDescent="0.25">
      <c r="A47" s="90"/>
      <c r="B47" s="90"/>
      <c r="C47" s="131" t="s">
        <v>642</v>
      </c>
      <c r="D47" s="90" t="s">
        <v>20</v>
      </c>
      <c r="E47" s="94">
        <v>4</v>
      </c>
      <c r="F47" s="214"/>
      <c r="G47" s="188"/>
      <c r="H47" s="167"/>
    </row>
    <row r="48" spans="1:8" ht="20.100000000000001" customHeight="1" x14ac:dyDescent="0.25">
      <c r="A48" s="90"/>
      <c r="B48" s="90"/>
      <c r="C48" s="131" t="s">
        <v>643</v>
      </c>
      <c r="D48" s="90"/>
      <c r="E48" s="94"/>
      <c r="F48" s="214"/>
      <c r="G48" s="188"/>
      <c r="H48" s="152"/>
    </row>
    <row r="49" spans="1:8" ht="20.100000000000001" customHeight="1" x14ac:dyDescent="0.25">
      <c r="A49" s="90"/>
      <c r="B49" s="90"/>
      <c r="C49" s="131" t="s">
        <v>190</v>
      </c>
      <c r="D49" s="90"/>
      <c r="E49" s="94"/>
      <c r="F49" s="214"/>
      <c r="G49" s="187"/>
      <c r="H49" s="152"/>
    </row>
    <row r="50" spans="1:8" ht="20.100000000000001" customHeight="1" x14ac:dyDescent="0.25">
      <c r="A50" s="90"/>
      <c r="B50" s="90"/>
      <c r="C50" s="124"/>
      <c r="D50" s="90"/>
      <c r="E50" s="94"/>
      <c r="F50" s="214"/>
      <c r="G50" s="192"/>
      <c r="H50" s="180"/>
    </row>
    <row r="51" spans="1:8" ht="20.100000000000001" customHeight="1" x14ac:dyDescent="0.25">
      <c r="A51" s="90"/>
      <c r="B51" s="90"/>
      <c r="C51" s="124"/>
      <c r="D51" s="90"/>
      <c r="E51" s="94"/>
      <c r="F51" s="214"/>
      <c r="G51" s="192"/>
      <c r="H51" s="180"/>
    </row>
    <row r="52" spans="1:8" ht="20.100000000000001" customHeight="1" x14ac:dyDescent="0.25">
      <c r="A52" s="90"/>
      <c r="B52" s="90"/>
      <c r="C52" s="124"/>
      <c r="D52" s="90"/>
      <c r="E52" s="94"/>
      <c r="F52" s="214"/>
      <c r="G52" s="198" t="s">
        <v>23</v>
      </c>
      <c r="H52" s="182">
        <f>SUM(H13:H50)</f>
        <v>0</v>
      </c>
    </row>
    <row r="53" spans="1:8" ht="20.100000000000001" customHeight="1" x14ac:dyDescent="0.25">
      <c r="A53" s="90"/>
      <c r="B53" s="90"/>
      <c r="C53" s="131" t="s">
        <v>644</v>
      </c>
      <c r="D53" s="90" t="s">
        <v>19</v>
      </c>
      <c r="E53" s="94">
        <v>18843</v>
      </c>
      <c r="F53" s="214"/>
      <c r="G53" s="188"/>
      <c r="H53" s="167"/>
    </row>
    <row r="54" spans="1:8" ht="20.100000000000001" customHeight="1" x14ac:dyDescent="0.25">
      <c r="A54" s="90"/>
      <c r="B54" s="90"/>
      <c r="C54" s="131" t="s">
        <v>776</v>
      </c>
      <c r="D54" s="90"/>
      <c r="E54" s="94"/>
      <c r="F54" s="214"/>
      <c r="G54" s="188"/>
      <c r="H54" s="152"/>
    </row>
    <row r="55" spans="1:8" ht="20.100000000000001" customHeight="1" x14ac:dyDescent="0.25">
      <c r="A55" s="90"/>
      <c r="B55" s="90"/>
      <c r="C55" s="131" t="s">
        <v>777</v>
      </c>
      <c r="D55" s="90"/>
      <c r="E55" s="94"/>
      <c r="F55" s="214"/>
      <c r="G55" s="187"/>
      <c r="H55" s="152"/>
    </row>
    <row r="56" spans="1:8" ht="20.100000000000001" customHeight="1" x14ac:dyDescent="0.25">
      <c r="A56" s="90"/>
      <c r="B56" s="90"/>
      <c r="C56" s="155" t="s">
        <v>619</v>
      </c>
      <c r="D56" s="90"/>
      <c r="E56" s="94"/>
      <c r="F56" s="214"/>
      <c r="G56" s="187"/>
      <c r="H56" s="165"/>
    </row>
    <row r="57" spans="1:8" ht="20.100000000000001" customHeight="1" x14ac:dyDescent="0.25">
      <c r="A57" s="90"/>
      <c r="B57" s="90"/>
      <c r="C57" s="155" t="s">
        <v>645</v>
      </c>
      <c r="D57" s="90"/>
      <c r="E57" s="94"/>
      <c r="F57" s="214"/>
      <c r="G57" s="187"/>
      <c r="H57" s="152"/>
    </row>
    <row r="58" spans="1:8" ht="20.100000000000001" customHeight="1" x14ac:dyDescent="0.25">
      <c r="A58" s="90"/>
      <c r="B58" s="90"/>
      <c r="C58" s="131" t="s">
        <v>646</v>
      </c>
      <c r="D58" s="90" t="s">
        <v>20</v>
      </c>
      <c r="E58" s="94">
        <v>1112</v>
      </c>
      <c r="F58" s="214"/>
      <c r="G58" s="188"/>
      <c r="H58" s="167"/>
    </row>
    <row r="59" spans="1:8" ht="20.100000000000001" customHeight="1" x14ac:dyDescent="0.25">
      <c r="A59" s="90"/>
      <c r="B59" s="90"/>
      <c r="C59" s="131" t="s">
        <v>647</v>
      </c>
      <c r="D59" s="90"/>
      <c r="E59" s="94"/>
      <c r="F59" s="214"/>
      <c r="G59" s="188"/>
      <c r="H59" s="152"/>
    </row>
    <row r="60" spans="1:8" ht="20.100000000000001" customHeight="1" x14ac:dyDescent="0.25">
      <c r="A60" s="90"/>
      <c r="B60" s="90"/>
      <c r="C60" s="131" t="s">
        <v>648</v>
      </c>
      <c r="D60" s="90"/>
      <c r="E60" s="94"/>
      <c r="F60" s="214"/>
      <c r="G60" s="187"/>
      <c r="H60" s="152"/>
    </row>
    <row r="61" spans="1:8" ht="20.100000000000001" customHeight="1" x14ac:dyDescent="0.25">
      <c r="A61" s="90"/>
      <c r="B61" s="90"/>
      <c r="C61" s="131" t="s">
        <v>167</v>
      </c>
      <c r="D61" s="90"/>
      <c r="E61" s="94"/>
      <c r="F61" s="214"/>
      <c r="G61" s="187"/>
      <c r="H61" s="152"/>
    </row>
    <row r="62" spans="1:8" ht="20.100000000000001" customHeight="1" x14ac:dyDescent="0.25">
      <c r="A62" s="90"/>
      <c r="B62" s="90"/>
      <c r="C62" s="131" t="s">
        <v>649</v>
      </c>
      <c r="D62" s="90" t="s">
        <v>622</v>
      </c>
      <c r="E62" s="94">
        <v>1152</v>
      </c>
      <c r="F62" s="214"/>
      <c r="G62" s="186"/>
      <c r="H62" s="167"/>
    </row>
    <row r="63" spans="1:8" ht="20.100000000000001" customHeight="1" x14ac:dyDescent="0.25">
      <c r="A63" s="90"/>
      <c r="B63" s="90"/>
      <c r="C63" s="131" t="s">
        <v>650</v>
      </c>
      <c r="D63" s="90"/>
      <c r="E63" s="94"/>
      <c r="F63" s="214"/>
      <c r="G63" s="187"/>
      <c r="H63" s="152"/>
    </row>
    <row r="64" spans="1:8" ht="20.100000000000001" customHeight="1" x14ac:dyDescent="0.25">
      <c r="A64" s="90"/>
      <c r="B64" s="90"/>
      <c r="C64" s="131" t="s">
        <v>651</v>
      </c>
      <c r="D64" s="90"/>
      <c r="E64" s="94"/>
      <c r="F64" s="214"/>
      <c r="G64" s="187"/>
      <c r="H64" s="152"/>
    </row>
    <row r="65" spans="1:8" ht="20.100000000000001" customHeight="1" x14ac:dyDescent="0.25">
      <c r="A65" s="90"/>
      <c r="B65" s="90"/>
      <c r="C65" s="131" t="s">
        <v>578</v>
      </c>
      <c r="D65" s="90"/>
      <c r="E65" s="94"/>
      <c r="F65" s="214"/>
      <c r="G65" s="187"/>
      <c r="H65" s="152"/>
    </row>
    <row r="66" spans="1:8" ht="20.100000000000001" customHeight="1" x14ac:dyDescent="0.25">
      <c r="A66" s="90"/>
      <c r="B66" s="90"/>
      <c r="C66" s="131" t="s">
        <v>649</v>
      </c>
      <c r="D66" s="90" t="s">
        <v>622</v>
      </c>
      <c r="E66" s="94">
        <v>8</v>
      </c>
      <c r="F66" s="214"/>
      <c r="G66" s="186"/>
      <c r="H66" s="167"/>
    </row>
    <row r="67" spans="1:8" ht="20.100000000000001" customHeight="1" x14ac:dyDescent="0.25">
      <c r="A67" s="90"/>
      <c r="B67" s="90"/>
      <c r="C67" s="131" t="s">
        <v>652</v>
      </c>
      <c r="D67" s="90"/>
      <c r="E67" s="94"/>
      <c r="F67" s="214"/>
      <c r="G67" s="187"/>
      <c r="H67" s="152"/>
    </row>
    <row r="68" spans="1:8" ht="20.100000000000001" customHeight="1" x14ac:dyDescent="0.25">
      <c r="A68" s="90"/>
      <c r="B68" s="90"/>
      <c r="C68" s="131" t="s">
        <v>651</v>
      </c>
      <c r="D68" s="90"/>
      <c r="E68" s="94"/>
      <c r="F68" s="214"/>
      <c r="G68" s="187"/>
      <c r="H68" s="152"/>
    </row>
    <row r="69" spans="1:8" ht="20.100000000000001" customHeight="1" x14ac:dyDescent="0.25">
      <c r="A69" s="90"/>
      <c r="B69" s="90"/>
      <c r="C69" s="131" t="s">
        <v>578</v>
      </c>
      <c r="D69" s="90"/>
      <c r="E69" s="94"/>
      <c r="F69" s="214"/>
      <c r="G69" s="187"/>
      <c r="H69" s="152"/>
    </row>
    <row r="70" spans="1:8" ht="20.100000000000001" customHeight="1" x14ac:dyDescent="0.25">
      <c r="A70" s="90"/>
      <c r="B70" s="90"/>
      <c r="C70" s="131" t="s">
        <v>649</v>
      </c>
      <c r="D70" s="90" t="s">
        <v>622</v>
      </c>
      <c r="E70" s="94">
        <v>4</v>
      </c>
      <c r="F70" s="214"/>
      <c r="G70" s="186"/>
      <c r="H70" s="167"/>
    </row>
    <row r="71" spans="1:8" ht="20.100000000000001" customHeight="1" x14ac:dyDescent="0.25">
      <c r="A71" s="90"/>
      <c r="B71" s="90"/>
      <c r="C71" s="131" t="s">
        <v>653</v>
      </c>
      <c r="D71" s="90"/>
      <c r="E71" s="94"/>
      <c r="F71" s="214"/>
      <c r="G71" s="187"/>
      <c r="H71" s="152"/>
    </row>
    <row r="72" spans="1:8" ht="20.100000000000001" customHeight="1" x14ac:dyDescent="0.25">
      <c r="A72" s="90"/>
      <c r="B72" s="90"/>
      <c r="C72" s="131" t="s">
        <v>651</v>
      </c>
      <c r="D72" s="90"/>
      <c r="E72" s="94"/>
      <c r="F72" s="214"/>
      <c r="G72" s="187"/>
      <c r="H72" s="152"/>
    </row>
    <row r="73" spans="1:8" ht="20.100000000000001" customHeight="1" x14ac:dyDescent="0.25">
      <c r="A73" s="90"/>
      <c r="B73" s="90"/>
      <c r="C73" s="131" t="s">
        <v>578</v>
      </c>
      <c r="D73" s="90"/>
      <c r="E73" s="94"/>
      <c r="F73" s="214"/>
      <c r="G73" s="187"/>
      <c r="H73" s="152"/>
    </row>
    <row r="74" spans="1:8" ht="20.100000000000001" customHeight="1" x14ac:dyDescent="0.25">
      <c r="A74" s="90"/>
      <c r="B74" s="90"/>
      <c r="C74" s="131" t="s">
        <v>654</v>
      </c>
      <c r="D74" s="90" t="s">
        <v>20</v>
      </c>
      <c r="E74" s="94">
        <v>4608</v>
      </c>
      <c r="F74" s="214"/>
      <c r="G74" s="186"/>
      <c r="H74" s="167"/>
    </row>
    <row r="75" spans="1:8" ht="20.100000000000001" customHeight="1" x14ac:dyDescent="0.25">
      <c r="A75" s="90"/>
      <c r="B75" s="90"/>
      <c r="C75" s="131" t="s">
        <v>655</v>
      </c>
      <c r="D75" s="90"/>
      <c r="E75" s="94"/>
      <c r="F75" s="214"/>
      <c r="G75" s="187"/>
      <c r="H75" s="152"/>
    </row>
    <row r="76" spans="1:8" ht="20.100000000000001" customHeight="1" x14ac:dyDescent="0.25">
      <c r="A76" s="90"/>
      <c r="B76" s="90"/>
      <c r="C76" s="131" t="s">
        <v>656</v>
      </c>
      <c r="D76" s="90"/>
      <c r="E76" s="94"/>
      <c r="F76" s="214"/>
      <c r="G76" s="187"/>
      <c r="H76" s="152"/>
    </row>
    <row r="77" spans="1:8" ht="20.100000000000001" customHeight="1" x14ac:dyDescent="0.25">
      <c r="A77" s="90"/>
      <c r="B77" s="90"/>
      <c r="C77" s="131" t="s">
        <v>657</v>
      </c>
      <c r="D77" s="90"/>
      <c r="E77" s="94"/>
      <c r="F77" s="214"/>
      <c r="G77" s="187"/>
      <c r="H77" s="152"/>
    </row>
    <row r="78" spans="1:8" ht="20.100000000000001" customHeight="1" x14ac:dyDescent="0.25">
      <c r="A78" s="90"/>
      <c r="B78" s="90"/>
      <c r="C78" s="131" t="s">
        <v>658</v>
      </c>
      <c r="D78" s="90" t="s">
        <v>20</v>
      </c>
      <c r="E78" s="94">
        <v>26635</v>
      </c>
      <c r="F78" s="214"/>
      <c r="G78" s="186"/>
      <c r="H78" s="167"/>
    </row>
    <row r="79" spans="1:8" ht="20.100000000000001" customHeight="1" x14ac:dyDescent="0.25">
      <c r="A79" s="90"/>
      <c r="B79" s="90"/>
      <c r="C79" s="131" t="s">
        <v>659</v>
      </c>
      <c r="D79" s="90"/>
      <c r="E79" s="94"/>
      <c r="F79" s="214"/>
      <c r="G79" s="187"/>
      <c r="H79" s="152"/>
    </row>
    <row r="80" spans="1:8" ht="20.100000000000001" customHeight="1" x14ac:dyDescent="0.25">
      <c r="A80" s="90"/>
      <c r="B80" s="90"/>
      <c r="C80" s="131" t="s">
        <v>648</v>
      </c>
      <c r="D80" s="90"/>
      <c r="E80" s="94"/>
      <c r="F80" s="214"/>
      <c r="G80" s="187"/>
      <c r="H80" s="152"/>
    </row>
    <row r="81" spans="1:8" ht="20.100000000000001" customHeight="1" x14ac:dyDescent="0.25">
      <c r="A81" s="90"/>
      <c r="B81" s="90"/>
      <c r="C81" s="131" t="s">
        <v>167</v>
      </c>
      <c r="D81" s="90"/>
      <c r="E81" s="94"/>
      <c r="F81" s="214"/>
      <c r="G81" s="187"/>
      <c r="H81" s="152"/>
    </row>
    <row r="82" spans="1:8" ht="20.100000000000001" customHeight="1" x14ac:dyDescent="0.25">
      <c r="A82" s="90"/>
      <c r="B82" s="90"/>
      <c r="C82" s="131" t="s">
        <v>660</v>
      </c>
      <c r="D82" s="90" t="s">
        <v>20</v>
      </c>
      <c r="E82" s="94">
        <v>53758</v>
      </c>
      <c r="F82" s="214"/>
      <c r="G82" s="186"/>
      <c r="H82" s="167"/>
    </row>
    <row r="83" spans="1:8" ht="20.100000000000001" customHeight="1" x14ac:dyDescent="0.25">
      <c r="A83" s="90"/>
      <c r="B83" s="90"/>
      <c r="C83" s="131" t="s">
        <v>661</v>
      </c>
      <c r="D83" s="90"/>
      <c r="E83" s="94"/>
      <c r="F83" s="214"/>
      <c r="G83" s="187"/>
      <c r="H83" s="152"/>
    </row>
    <row r="84" spans="1:8" ht="20.100000000000001" customHeight="1" x14ac:dyDescent="0.25">
      <c r="A84" s="90"/>
      <c r="B84" s="90"/>
      <c r="C84" s="131" t="s">
        <v>648</v>
      </c>
      <c r="D84" s="90"/>
      <c r="E84" s="94"/>
      <c r="F84" s="214"/>
      <c r="G84" s="187"/>
      <c r="H84" s="152"/>
    </row>
    <row r="85" spans="1:8" ht="20.100000000000001" customHeight="1" x14ac:dyDescent="0.25">
      <c r="A85" s="90"/>
      <c r="B85" s="90"/>
      <c r="C85" s="131" t="s">
        <v>218</v>
      </c>
      <c r="D85" s="90"/>
      <c r="E85" s="94"/>
      <c r="F85" s="214"/>
      <c r="G85" s="187"/>
      <c r="H85" s="152"/>
    </row>
    <row r="86" spans="1:8" ht="20.100000000000001" customHeight="1" x14ac:dyDescent="0.25">
      <c r="A86" s="90"/>
      <c r="B86" s="90"/>
      <c r="C86" s="131" t="s">
        <v>662</v>
      </c>
      <c r="D86" s="90" t="s">
        <v>20</v>
      </c>
      <c r="E86" s="94">
        <v>27956</v>
      </c>
      <c r="F86" s="214"/>
      <c r="G86" s="186"/>
      <c r="H86" s="167"/>
    </row>
    <row r="87" spans="1:8" ht="20.100000000000001" customHeight="1" x14ac:dyDescent="0.25">
      <c r="A87" s="90"/>
      <c r="B87" s="90"/>
      <c r="C87" s="131" t="s">
        <v>663</v>
      </c>
      <c r="D87" s="90"/>
      <c r="E87" s="94"/>
      <c r="F87" s="214"/>
      <c r="G87" s="187"/>
      <c r="H87" s="152"/>
    </row>
    <row r="88" spans="1:8" ht="20.100000000000001" customHeight="1" x14ac:dyDescent="0.25">
      <c r="A88" s="90"/>
      <c r="B88" s="90"/>
      <c r="C88" s="131" t="s">
        <v>664</v>
      </c>
      <c r="D88" s="90"/>
      <c r="E88" s="94"/>
      <c r="F88" s="214"/>
      <c r="G88" s="187"/>
      <c r="H88" s="152"/>
    </row>
    <row r="89" spans="1:8" ht="20.100000000000001" customHeight="1" x14ac:dyDescent="0.25">
      <c r="A89" s="90"/>
      <c r="B89" s="90"/>
      <c r="C89" s="131" t="s">
        <v>665</v>
      </c>
      <c r="D89" s="90" t="s">
        <v>20</v>
      </c>
      <c r="E89" s="94">
        <v>216280</v>
      </c>
      <c r="F89" s="214"/>
      <c r="G89" s="186"/>
      <c r="H89" s="167"/>
    </row>
    <row r="90" spans="1:8" ht="20.100000000000001" customHeight="1" x14ac:dyDescent="0.25">
      <c r="A90" s="90"/>
      <c r="B90" s="90"/>
      <c r="C90" s="131" t="s">
        <v>666</v>
      </c>
      <c r="D90" s="90"/>
      <c r="E90" s="94"/>
      <c r="F90" s="214"/>
      <c r="G90" s="187"/>
      <c r="H90" s="152"/>
    </row>
    <row r="91" spans="1:8" ht="20.100000000000001" customHeight="1" x14ac:dyDescent="0.25">
      <c r="A91" s="90"/>
      <c r="B91" s="90"/>
      <c r="C91" s="131" t="s">
        <v>667</v>
      </c>
      <c r="D91" s="90"/>
      <c r="E91" s="94"/>
      <c r="F91" s="214"/>
      <c r="G91" s="187"/>
      <c r="H91" s="152"/>
    </row>
    <row r="92" spans="1:8" ht="20.100000000000001" customHeight="1" x14ac:dyDescent="0.25">
      <c r="A92" s="90"/>
      <c r="B92" s="90"/>
      <c r="C92" s="131" t="s">
        <v>565</v>
      </c>
      <c r="D92" s="90"/>
      <c r="E92" s="94"/>
      <c r="F92" s="214"/>
      <c r="G92" s="187"/>
      <c r="H92" s="152"/>
    </row>
    <row r="93" spans="1:8" ht="20.100000000000001" customHeight="1" x14ac:dyDescent="0.25">
      <c r="A93" s="90"/>
      <c r="B93" s="90"/>
      <c r="C93" s="131" t="s">
        <v>668</v>
      </c>
      <c r="D93" s="90" t="s">
        <v>636</v>
      </c>
      <c r="E93" s="94">
        <v>4</v>
      </c>
      <c r="F93" s="214"/>
      <c r="G93" s="188"/>
      <c r="H93" s="167"/>
    </row>
    <row r="94" spans="1:8" ht="20.100000000000001" customHeight="1" x14ac:dyDescent="0.25">
      <c r="A94" s="90"/>
      <c r="B94" s="90"/>
      <c r="C94" s="131" t="s">
        <v>669</v>
      </c>
      <c r="D94" s="90"/>
      <c r="E94" s="94"/>
      <c r="F94" s="214"/>
      <c r="G94" s="188"/>
      <c r="H94" s="152"/>
    </row>
    <row r="95" spans="1:8" ht="20.100000000000001" customHeight="1" x14ac:dyDescent="0.25">
      <c r="A95" s="90"/>
      <c r="B95" s="90"/>
      <c r="C95" s="131" t="s">
        <v>670</v>
      </c>
      <c r="D95" s="90"/>
      <c r="E95" s="94"/>
      <c r="F95" s="214"/>
      <c r="G95" s="187"/>
      <c r="H95" s="152"/>
    </row>
    <row r="96" spans="1:8" ht="20.100000000000001" customHeight="1" x14ac:dyDescent="0.25">
      <c r="A96" s="90"/>
      <c r="B96" s="90"/>
      <c r="C96" s="131" t="s">
        <v>218</v>
      </c>
      <c r="D96" s="90"/>
      <c r="E96" s="94"/>
      <c r="F96" s="214"/>
      <c r="G96" s="187"/>
      <c r="H96" s="152"/>
    </row>
    <row r="97" spans="1:8" ht="20.100000000000001" customHeight="1" x14ac:dyDescent="0.25">
      <c r="A97" s="90"/>
      <c r="B97" s="90"/>
      <c r="C97" s="131" t="s">
        <v>671</v>
      </c>
      <c r="D97" s="90" t="s">
        <v>636</v>
      </c>
      <c r="E97" s="94">
        <v>4</v>
      </c>
      <c r="F97" s="214"/>
      <c r="G97" s="188"/>
      <c r="H97" s="167"/>
    </row>
    <row r="98" spans="1:8" ht="20.100000000000001" customHeight="1" x14ac:dyDescent="0.25">
      <c r="A98" s="90"/>
      <c r="B98" s="90"/>
      <c r="C98" s="131" t="s">
        <v>672</v>
      </c>
      <c r="D98" s="90"/>
      <c r="E98" s="94"/>
      <c r="F98" s="214"/>
      <c r="G98" s="188"/>
      <c r="H98" s="152"/>
    </row>
    <row r="99" spans="1:8" ht="20.100000000000001" customHeight="1" x14ac:dyDescent="0.25">
      <c r="A99" s="90"/>
      <c r="B99" s="90"/>
      <c r="C99" s="131" t="s">
        <v>673</v>
      </c>
      <c r="D99" s="90"/>
      <c r="E99" s="94"/>
      <c r="F99" s="214"/>
      <c r="G99" s="187"/>
      <c r="H99" s="152"/>
    </row>
    <row r="100" spans="1:8" ht="20.100000000000001" customHeight="1" x14ac:dyDescent="0.25">
      <c r="A100" s="90"/>
      <c r="B100" s="90"/>
      <c r="C100" s="131" t="s">
        <v>657</v>
      </c>
      <c r="D100" s="90"/>
      <c r="E100" s="94"/>
      <c r="F100" s="214"/>
      <c r="G100" s="187"/>
      <c r="H100" s="152"/>
    </row>
    <row r="101" spans="1:8" ht="20.100000000000001" customHeight="1" x14ac:dyDescent="0.25">
      <c r="A101" s="90"/>
      <c r="B101" s="90"/>
      <c r="C101" s="131" t="s">
        <v>674</v>
      </c>
      <c r="D101" s="90" t="s">
        <v>20</v>
      </c>
      <c r="E101" s="94">
        <v>8</v>
      </c>
      <c r="F101" s="214"/>
      <c r="G101" s="188"/>
      <c r="H101" s="167"/>
    </row>
    <row r="102" spans="1:8" ht="20.100000000000001" customHeight="1" x14ac:dyDescent="0.25">
      <c r="A102" s="90"/>
      <c r="B102" s="90"/>
      <c r="C102" s="131" t="s">
        <v>675</v>
      </c>
      <c r="D102" s="90"/>
      <c r="E102" s="94"/>
      <c r="F102" s="214"/>
      <c r="G102" s="188"/>
      <c r="H102" s="152"/>
    </row>
    <row r="103" spans="1:8" ht="20.100000000000001" customHeight="1" x14ac:dyDescent="0.25">
      <c r="A103" s="90"/>
      <c r="B103" s="90"/>
      <c r="C103" s="131" t="s">
        <v>676</v>
      </c>
      <c r="D103" s="90"/>
      <c r="E103" s="94"/>
      <c r="F103" s="214"/>
      <c r="G103" s="187"/>
      <c r="H103" s="152"/>
    </row>
    <row r="104" spans="1:8" ht="20.100000000000001" customHeight="1" x14ac:dyDescent="0.25">
      <c r="A104" s="90"/>
      <c r="B104" s="90"/>
      <c r="C104" s="131" t="s">
        <v>677</v>
      </c>
      <c r="D104" s="90" t="s">
        <v>20</v>
      </c>
      <c r="E104" s="94">
        <v>4</v>
      </c>
      <c r="F104" s="214"/>
      <c r="G104" s="188"/>
      <c r="H104" s="167"/>
    </row>
    <row r="105" spans="1:8" ht="20.100000000000001" customHeight="1" x14ac:dyDescent="0.25">
      <c r="A105" s="90"/>
      <c r="B105" s="90"/>
      <c r="C105" s="131" t="s">
        <v>678</v>
      </c>
      <c r="D105" s="90"/>
      <c r="E105" s="94"/>
      <c r="F105" s="214"/>
      <c r="G105" s="188"/>
      <c r="H105" s="152"/>
    </row>
    <row r="106" spans="1:8" ht="20.100000000000001" customHeight="1" x14ac:dyDescent="0.25">
      <c r="A106" s="90"/>
      <c r="B106" s="90"/>
      <c r="C106" s="131" t="s">
        <v>676</v>
      </c>
      <c r="D106" s="90"/>
      <c r="E106" s="94"/>
      <c r="F106" s="214"/>
      <c r="G106" s="187"/>
      <c r="H106" s="152"/>
    </row>
    <row r="107" spans="1:8" ht="20.100000000000001" customHeight="1" x14ac:dyDescent="0.25">
      <c r="A107" s="90"/>
      <c r="B107" s="90"/>
      <c r="C107" s="131" t="s">
        <v>679</v>
      </c>
      <c r="D107" s="90" t="s">
        <v>680</v>
      </c>
      <c r="E107" s="94">
        <v>13449.42</v>
      </c>
      <c r="F107" s="214"/>
      <c r="G107" s="188"/>
      <c r="H107" s="167"/>
    </row>
    <row r="108" spans="1:8" ht="20.100000000000001" customHeight="1" x14ac:dyDescent="0.25">
      <c r="A108" s="90"/>
      <c r="B108" s="90"/>
      <c r="C108" s="131" t="s">
        <v>681</v>
      </c>
      <c r="D108" s="90"/>
      <c r="E108" s="94"/>
      <c r="F108" s="214"/>
      <c r="G108" s="188"/>
      <c r="H108" s="152"/>
    </row>
    <row r="109" spans="1:8" ht="20.100000000000001" customHeight="1" x14ac:dyDescent="0.25">
      <c r="A109" s="90"/>
      <c r="B109" s="114"/>
      <c r="C109" s="131" t="s">
        <v>682</v>
      </c>
      <c r="D109" s="90"/>
      <c r="E109" s="94"/>
      <c r="F109" s="214"/>
      <c r="G109" s="187"/>
      <c r="H109" s="152"/>
    </row>
    <row r="110" spans="1:8" ht="20.100000000000001" customHeight="1" x14ac:dyDescent="0.25">
      <c r="A110" s="90"/>
      <c r="B110" s="90"/>
      <c r="C110" s="131" t="s">
        <v>683</v>
      </c>
      <c r="D110" s="90"/>
      <c r="E110" s="94"/>
      <c r="F110" s="214"/>
      <c r="G110" s="187"/>
      <c r="H110" s="152"/>
    </row>
    <row r="111" spans="1:8" ht="20.100000000000001" customHeight="1" x14ac:dyDescent="0.25">
      <c r="A111" s="90"/>
      <c r="B111" s="90"/>
      <c r="C111" s="131" t="s">
        <v>684</v>
      </c>
      <c r="D111" s="90"/>
      <c r="E111" s="94"/>
      <c r="F111" s="214"/>
      <c r="G111" s="187"/>
      <c r="H111" s="152"/>
    </row>
    <row r="112" spans="1:8" ht="20.100000000000001" customHeight="1" x14ac:dyDescent="0.25">
      <c r="A112" s="90"/>
      <c r="B112" s="90"/>
      <c r="C112" s="131" t="s">
        <v>685</v>
      </c>
      <c r="D112" s="90" t="s">
        <v>636</v>
      </c>
      <c r="E112" s="94">
        <v>4</v>
      </c>
      <c r="F112" s="214"/>
      <c r="G112" s="188"/>
      <c r="H112" s="167"/>
    </row>
    <row r="113" spans="1:8" ht="20.100000000000001" customHeight="1" x14ac:dyDescent="0.25">
      <c r="A113" s="90"/>
      <c r="B113" s="90"/>
      <c r="C113" s="131" t="s">
        <v>686</v>
      </c>
      <c r="D113" s="90"/>
      <c r="E113" s="94"/>
      <c r="F113" s="214"/>
      <c r="G113" s="188"/>
      <c r="H113" s="152"/>
    </row>
    <row r="114" spans="1:8" ht="20.100000000000001" customHeight="1" x14ac:dyDescent="0.25">
      <c r="A114" s="90"/>
      <c r="B114" s="90"/>
      <c r="C114" s="131" t="s">
        <v>687</v>
      </c>
      <c r="D114" s="90"/>
      <c r="E114" s="94"/>
      <c r="F114" s="214"/>
      <c r="G114" s="187"/>
      <c r="H114" s="152"/>
    </row>
    <row r="115" spans="1:8" ht="20.100000000000001" customHeight="1" x14ac:dyDescent="0.25">
      <c r="A115" s="90"/>
      <c r="B115" s="90"/>
      <c r="C115" s="131" t="s">
        <v>688</v>
      </c>
      <c r="D115" s="90"/>
      <c r="E115" s="94"/>
      <c r="F115" s="214"/>
      <c r="G115" s="187"/>
      <c r="H115" s="152"/>
    </row>
    <row r="116" spans="1:8" ht="20.100000000000001" customHeight="1" x14ac:dyDescent="0.25">
      <c r="A116" s="90"/>
      <c r="B116" s="90"/>
      <c r="C116" s="131" t="s">
        <v>689</v>
      </c>
      <c r="D116" s="90" t="s">
        <v>20</v>
      </c>
      <c r="E116" s="94">
        <v>4</v>
      </c>
      <c r="F116" s="214"/>
      <c r="G116" s="188"/>
      <c r="H116" s="167"/>
    </row>
    <row r="117" spans="1:8" ht="20.100000000000001" customHeight="1" x14ac:dyDescent="0.25">
      <c r="A117" s="90"/>
      <c r="B117" s="90"/>
      <c r="C117" s="131" t="s">
        <v>643</v>
      </c>
      <c r="D117" s="90"/>
      <c r="E117" s="94"/>
      <c r="F117" s="214"/>
      <c r="G117" s="188"/>
      <c r="H117" s="152"/>
    </row>
    <row r="118" spans="1:8" ht="20.100000000000001" customHeight="1" x14ac:dyDescent="0.25">
      <c r="A118" s="90"/>
      <c r="B118" s="90"/>
      <c r="C118" s="131" t="s">
        <v>690</v>
      </c>
      <c r="D118" s="90"/>
      <c r="E118" s="94"/>
      <c r="F118" s="214"/>
      <c r="G118" s="187"/>
      <c r="H118" s="152"/>
    </row>
    <row r="119" spans="1:8" ht="20.100000000000001" customHeight="1" x14ac:dyDescent="0.25">
      <c r="A119" s="90"/>
      <c r="B119" s="90"/>
      <c r="C119" s="131" t="s">
        <v>691</v>
      </c>
      <c r="D119" s="90"/>
      <c r="E119" s="94"/>
      <c r="F119" s="214"/>
      <c r="G119" s="187"/>
      <c r="H119" s="152"/>
    </row>
    <row r="120" spans="1:8" ht="20.100000000000001" customHeight="1" x14ac:dyDescent="0.25">
      <c r="A120" s="90"/>
      <c r="B120" s="90"/>
      <c r="C120" s="131" t="s">
        <v>692</v>
      </c>
      <c r="D120" s="90"/>
      <c r="E120" s="94"/>
      <c r="F120" s="214"/>
      <c r="G120" s="187"/>
      <c r="H120" s="152"/>
    </row>
    <row r="121" spans="1:8" ht="20.100000000000001" customHeight="1" x14ac:dyDescent="0.25">
      <c r="A121" s="90"/>
      <c r="B121" s="90"/>
      <c r="C121" s="131" t="s">
        <v>693</v>
      </c>
      <c r="D121" s="90" t="s">
        <v>20</v>
      </c>
      <c r="E121" s="94">
        <v>27956</v>
      </c>
      <c r="F121" s="214"/>
      <c r="G121" s="186"/>
      <c r="H121" s="167"/>
    </row>
    <row r="122" spans="1:8" ht="20.100000000000001" customHeight="1" x14ac:dyDescent="0.25">
      <c r="A122" s="90"/>
      <c r="B122" s="90"/>
      <c r="C122" s="131" t="s">
        <v>694</v>
      </c>
      <c r="D122" s="90"/>
      <c r="E122" s="94"/>
      <c r="F122" s="214"/>
      <c r="G122" s="187"/>
      <c r="H122" s="152"/>
    </row>
    <row r="123" spans="1:8" ht="20.100000000000001" customHeight="1" x14ac:dyDescent="0.25">
      <c r="A123" s="90"/>
      <c r="B123" s="90"/>
      <c r="C123" s="131" t="s">
        <v>41</v>
      </c>
      <c r="D123" s="90"/>
      <c r="E123" s="94"/>
      <c r="F123" s="214"/>
      <c r="G123" s="187"/>
      <c r="H123" s="152"/>
    </row>
    <row r="124" spans="1:8" ht="20.100000000000001" customHeight="1" x14ac:dyDescent="0.25">
      <c r="A124" s="90"/>
      <c r="B124" s="90"/>
      <c r="C124" s="131" t="s">
        <v>689</v>
      </c>
      <c r="D124" s="90" t="s">
        <v>20</v>
      </c>
      <c r="E124" s="94">
        <v>8</v>
      </c>
      <c r="F124" s="214"/>
      <c r="G124" s="188"/>
      <c r="H124" s="167"/>
    </row>
    <row r="125" spans="1:8" ht="20.100000000000001" customHeight="1" x14ac:dyDescent="0.25">
      <c r="A125" s="90"/>
      <c r="B125" s="90"/>
      <c r="C125" s="131" t="s">
        <v>695</v>
      </c>
      <c r="D125" s="90"/>
      <c r="E125" s="94"/>
      <c r="F125" s="214"/>
      <c r="G125" s="188"/>
      <c r="H125" s="152"/>
    </row>
    <row r="126" spans="1:8" ht="20.100000000000001" customHeight="1" x14ac:dyDescent="0.25">
      <c r="A126" s="90"/>
      <c r="B126" s="90"/>
      <c r="C126" s="131" t="s">
        <v>690</v>
      </c>
      <c r="D126" s="90"/>
      <c r="E126" s="94"/>
      <c r="F126" s="214"/>
      <c r="G126" s="187"/>
      <c r="H126" s="152"/>
    </row>
    <row r="127" spans="1:8" ht="20.100000000000001" customHeight="1" x14ac:dyDescent="0.25">
      <c r="A127" s="90"/>
      <c r="B127" s="90"/>
      <c r="C127" s="131" t="s">
        <v>691</v>
      </c>
      <c r="D127" s="90"/>
      <c r="E127" s="94"/>
      <c r="F127" s="214"/>
      <c r="G127" s="187"/>
      <c r="H127" s="152"/>
    </row>
    <row r="128" spans="1:8" ht="20.100000000000001" customHeight="1" x14ac:dyDescent="0.25">
      <c r="A128" s="90"/>
      <c r="B128" s="90"/>
      <c r="C128" s="131" t="s">
        <v>696</v>
      </c>
      <c r="D128" s="90"/>
      <c r="E128" s="94"/>
      <c r="F128" s="214"/>
      <c r="G128" s="187"/>
      <c r="H128" s="152"/>
    </row>
    <row r="129" spans="1:8" ht="20.100000000000001" customHeight="1" x14ac:dyDescent="0.25">
      <c r="A129" s="90"/>
      <c r="B129" s="90"/>
      <c r="C129" s="131" t="s">
        <v>697</v>
      </c>
      <c r="D129" s="90" t="s">
        <v>19</v>
      </c>
      <c r="E129" s="94">
        <v>18843</v>
      </c>
      <c r="F129" s="214"/>
      <c r="G129" s="188"/>
      <c r="H129" s="167"/>
    </row>
    <row r="130" spans="1:8" ht="20.100000000000001" customHeight="1" x14ac:dyDescent="0.25">
      <c r="A130" s="90"/>
      <c r="B130" s="90"/>
      <c r="C130" s="131" t="s">
        <v>698</v>
      </c>
      <c r="D130" s="90"/>
      <c r="E130" s="94"/>
      <c r="F130" s="214"/>
      <c r="G130" s="188"/>
      <c r="H130" s="152"/>
    </row>
    <row r="131" spans="1:8" ht="20.100000000000001" customHeight="1" x14ac:dyDescent="0.25">
      <c r="A131" s="90"/>
      <c r="B131" s="90"/>
      <c r="C131" s="131" t="s">
        <v>657</v>
      </c>
      <c r="D131" s="90"/>
      <c r="E131" s="94"/>
      <c r="F131" s="214"/>
      <c r="G131" s="187"/>
      <c r="H131" s="152"/>
    </row>
    <row r="132" spans="1:8" ht="20.100000000000001" customHeight="1" x14ac:dyDescent="0.25">
      <c r="A132" s="90"/>
      <c r="B132" s="90"/>
      <c r="C132" s="131" t="s">
        <v>699</v>
      </c>
      <c r="D132" s="90" t="s">
        <v>680</v>
      </c>
      <c r="E132" s="94">
        <v>13449.42</v>
      </c>
      <c r="F132" s="214"/>
      <c r="G132" s="186"/>
      <c r="H132" s="167"/>
    </row>
    <row r="133" spans="1:8" ht="20.100000000000001" customHeight="1" x14ac:dyDescent="0.25">
      <c r="A133" s="90"/>
      <c r="B133" s="90"/>
      <c r="C133" s="131" t="s">
        <v>700</v>
      </c>
      <c r="D133" s="90"/>
      <c r="E133" s="94"/>
      <c r="F133" s="214"/>
      <c r="G133" s="187"/>
      <c r="H133" s="152"/>
    </row>
    <row r="134" spans="1:8" ht="20.100000000000001" customHeight="1" x14ac:dyDescent="0.25">
      <c r="A134" s="90"/>
      <c r="B134" s="90"/>
      <c r="C134" s="131" t="s">
        <v>701</v>
      </c>
      <c r="D134" s="90"/>
      <c r="E134" s="94"/>
      <c r="F134" s="214"/>
      <c r="G134" s="187"/>
      <c r="H134" s="152"/>
    </row>
    <row r="135" spans="1:8" ht="20.100000000000001" customHeight="1" x14ac:dyDescent="0.25">
      <c r="A135" s="90"/>
      <c r="B135" s="90"/>
      <c r="C135" s="131" t="s">
        <v>702</v>
      </c>
      <c r="D135" s="90"/>
      <c r="E135" s="94"/>
      <c r="F135" s="214"/>
      <c r="G135" s="187"/>
      <c r="H135" s="152"/>
    </row>
    <row r="136" spans="1:8" ht="20.100000000000001" customHeight="1" x14ac:dyDescent="0.25">
      <c r="A136" s="90"/>
      <c r="B136" s="90"/>
      <c r="C136" s="131" t="s">
        <v>703</v>
      </c>
      <c r="D136" s="90"/>
      <c r="E136" s="94"/>
      <c r="F136" s="214"/>
      <c r="G136" s="187"/>
      <c r="H136" s="152"/>
    </row>
    <row r="137" spans="1:8" ht="20.100000000000001" customHeight="1" x14ac:dyDescent="0.25">
      <c r="A137" s="90"/>
      <c r="B137" s="90"/>
      <c r="C137" s="131" t="s">
        <v>190</v>
      </c>
      <c r="D137" s="90"/>
      <c r="E137" s="94"/>
      <c r="F137" s="214"/>
      <c r="G137" s="187"/>
      <c r="H137" s="152"/>
    </row>
    <row r="138" spans="1:8" ht="20.100000000000001" customHeight="1" x14ac:dyDescent="0.25">
      <c r="A138" s="90"/>
      <c r="B138" s="90"/>
      <c r="C138" s="131" t="s">
        <v>704</v>
      </c>
      <c r="D138" s="90" t="s">
        <v>705</v>
      </c>
      <c r="E138" s="94">
        <v>4</v>
      </c>
      <c r="F138" s="214"/>
      <c r="G138" s="188"/>
      <c r="H138" s="167"/>
    </row>
    <row r="139" spans="1:8" ht="20.100000000000001" customHeight="1" x14ac:dyDescent="0.25">
      <c r="A139" s="90"/>
      <c r="B139" s="90"/>
      <c r="C139" s="131" t="s">
        <v>706</v>
      </c>
      <c r="D139" s="90"/>
      <c r="E139" s="94"/>
      <c r="F139" s="214"/>
      <c r="G139" s="188"/>
      <c r="H139" s="152"/>
    </row>
    <row r="140" spans="1:8" ht="20.100000000000001" customHeight="1" x14ac:dyDescent="0.25">
      <c r="A140" s="90"/>
      <c r="B140" s="90"/>
      <c r="C140" s="131" t="s">
        <v>218</v>
      </c>
      <c r="D140" s="90"/>
      <c r="E140" s="94"/>
      <c r="F140" s="214"/>
      <c r="G140" s="187"/>
      <c r="H140" s="152"/>
    </row>
    <row r="141" spans="1:8" ht="20.100000000000001" customHeight="1" x14ac:dyDescent="0.25">
      <c r="A141" s="90"/>
      <c r="B141" s="90"/>
      <c r="C141" s="131" t="s">
        <v>707</v>
      </c>
      <c r="D141" s="90" t="s">
        <v>680</v>
      </c>
      <c r="E141" s="94">
        <v>13449.42</v>
      </c>
      <c r="F141" s="214"/>
      <c r="G141" s="186"/>
      <c r="H141" s="167"/>
    </row>
    <row r="142" spans="1:8" ht="20.100000000000001" customHeight="1" x14ac:dyDescent="0.25">
      <c r="A142" s="90"/>
      <c r="B142" s="90"/>
      <c r="C142" s="131" t="s">
        <v>708</v>
      </c>
      <c r="D142" s="90"/>
      <c r="E142" s="94"/>
      <c r="F142" s="214"/>
      <c r="G142" s="187"/>
      <c r="H142" s="152"/>
    </row>
    <row r="143" spans="1:8" ht="20.100000000000001" customHeight="1" x14ac:dyDescent="0.25">
      <c r="A143" s="90"/>
      <c r="B143" s="90"/>
      <c r="C143" s="131" t="s">
        <v>709</v>
      </c>
      <c r="D143" s="90" t="s">
        <v>20</v>
      </c>
      <c r="E143" s="94">
        <v>14</v>
      </c>
      <c r="F143" s="214"/>
      <c r="G143" s="188"/>
      <c r="H143" s="167"/>
    </row>
    <row r="144" spans="1:8" ht="20.100000000000001" customHeight="1" x14ac:dyDescent="0.25">
      <c r="A144" s="90"/>
      <c r="B144" s="90"/>
      <c r="C144" s="131" t="s">
        <v>710</v>
      </c>
      <c r="D144" s="90"/>
      <c r="E144" s="94"/>
      <c r="F144" s="214"/>
      <c r="G144" s="188"/>
      <c r="H144" s="152"/>
    </row>
    <row r="145" spans="1:8" ht="20.100000000000001" customHeight="1" x14ac:dyDescent="0.25">
      <c r="A145" s="90"/>
      <c r="B145" s="90"/>
      <c r="C145" s="131" t="s">
        <v>190</v>
      </c>
      <c r="D145" s="90"/>
      <c r="E145" s="94"/>
      <c r="F145" s="214"/>
      <c r="G145" s="187"/>
      <c r="H145" s="152"/>
    </row>
    <row r="146" spans="1:8" ht="20.100000000000001" customHeight="1" x14ac:dyDescent="0.25">
      <c r="A146" s="90"/>
      <c r="B146" s="90"/>
      <c r="C146" s="89"/>
      <c r="D146" s="90"/>
      <c r="E146" s="94"/>
      <c r="F146" s="214"/>
      <c r="G146" s="198" t="s">
        <v>23</v>
      </c>
      <c r="H146" s="182">
        <f>SUM(H53:H145)</f>
        <v>0</v>
      </c>
    </row>
    <row r="147" spans="1:8" ht="20.100000000000001" customHeight="1" x14ac:dyDescent="0.25">
      <c r="A147" s="90"/>
      <c r="B147" s="90"/>
      <c r="C147" s="89"/>
      <c r="D147" s="90"/>
      <c r="E147" s="94"/>
      <c r="F147" s="214"/>
      <c r="G147" s="198" t="s">
        <v>24</v>
      </c>
      <c r="H147" s="182">
        <f>H146+H52</f>
        <v>0</v>
      </c>
    </row>
    <row r="148" spans="1:8" ht="20.100000000000001" customHeight="1" x14ac:dyDescent="0.25">
      <c r="A148" s="90"/>
      <c r="B148" s="90"/>
      <c r="C148" s="131" t="s">
        <v>711</v>
      </c>
      <c r="D148" s="109" t="s">
        <v>712</v>
      </c>
      <c r="E148" s="110">
        <v>13.45</v>
      </c>
      <c r="F148" s="213"/>
      <c r="G148" s="188"/>
      <c r="H148" s="167"/>
    </row>
    <row r="149" spans="1:8" ht="26.25" customHeight="1" x14ac:dyDescent="0.25">
      <c r="A149" s="90"/>
      <c r="B149" s="90"/>
      <c r="C149" s="131" t="s">
        <v>713</v>
      </c>
      <c r="D149" s="109"/>
      <c r="E149" s="110"/>
      <c r="F149" s="213"/>
      <c r="G149" s="188"/>
      <c r="H149" s="152"/>
    </row>
    <row r="150" spans="1:8" ht="20.100000000000001" customHeight="1" x14ac:dyDescent="0.25">
      <c r="A150" s="90"/>
      <c r="B150" s="90"/>
      <c r="C150" s="131" t="s">
        <v>218</v>
      </c>
      <c r="D150" s="109"/>
      <c r="E150" s="110"/>
      <c r="F150" s="213"/>
      <c r="G150" s="187"/>
      <c r="H150" s="152"/>
    </row>
    <row r="151" spans="1:8" ht="20.100000000000001" customHeight="1" x14ac:dyDescent="0.25">
      <c r="A151" s="90"/>
      <c r="B151" s="90"/>
      <c r="C151" s="155" t="s">
        <v>645</v>
      </c>
      <c r="D151" s="109"/>
      <c r="E151" s="110"/>
      <c r="F151" s="213"/>
      <c r="G151" s="187"/>
      <c r="H151" s="165"/>
    </row>
    <row r="152" spans="1:8" ht="20.100000000000001" customHeight="1" x14ac:dyDescent="0.25">
      <c r="A152" s="90"/>
      <c r="B152" s="90"/>
      <c r="C152" s="155" t="s">
        <v>714</v>
      </c>
      <c r="D152" s="109"/>
      <c r="E152" s="110"/>
      <c r="F152" s="213"/>
      <c r="G152" s="187"/>
      <c r="H152" s="152"/>
    </row>
    <row r="153" spans="1:8" ht="20.100000000000001" customHeight="1" x14ac:dyDescent="0.25">
      <c r="A153" s="90"/>
      <c r="B153" s="90"/>
      <c r="C153" s="155" t="s">
        <v>715</v>
      </c>
      <c r="D153" s="109"/>
      <c r="E153" s="110"/>
      <c r="F153" s="213"/>
      <c r="G153" s="187"/>
      <c r="H153" s="152"/>
    </row>
    <row r="154" spans="1:8" ht="20.100000000000001" customHeight="1" x14ac:dyDescent="0.25">
      <c r="A154" s="90"/>
      <c r="B154" s="90"/>
      <c r="C154" s="131" t="s">
        <v>716</v>
      </c>
      <c r="D154" s="109" t="s">
        <v>20</v>
      </c>
      <c r="E154" s="110">
        <v>4</v>
      </c>
      <c r="F154" s="213"/>
      <c r="G154" s="188"/>
      <c r="H154" s="167"/>
    </row>
    <row r="155" spans="1:8" ht="20.100000000000001" customHeight="1" x14ac:dyDescent="0.25">
      <c r="A155" s="90"/>
      <c r="B155" s="90"/>
      <c r="C155" s="131" t="s">
        <v>167</v>
      </c>
      <c r="D155" s="109"/>
      <c r="E155" s="110"/>
      <c r="F155" s="213"/>
      <c r="G155" s="188"/>
      <c r="H155" s="152"/>
    </row>
    <row r="156" spans="1:8" ht="20.100000000000001" customHeight="1" x14ac:dyDescent="0.25">
      <c r="A156" s="90"/>
      <c r="B156" s="90"/>
      <c r="C156" s="131" t="s">
        <v>621</v>
      </c>
      <c r="D156" s="109" t="s">
        <v>622</v>
      </c>
      <c r="E156" s="110">
        <v>2</v>
      </c>
      <c r="F156" s="213"/>
      <c r="G156" s="188"/>
      <c r="H156" s="167"/>
    </row>
    <row r="157" spans="1:8" ht="20.100000000000001" customHeight="1" x14ac:dyDescent="0.25">
      <c r="A157" s="90"/>
      <c r="B157" s="90"/>
      <c r="C157" s="131" t="s">
        <v>717</v>
      </c>
      <c r="D157" s="109"/>
      <c r="E157" s="110"/>
      <c r="F157" s="213"/>
      <c r="G157" s="188"/>
      <c r="H157" s="152"/>
    </row>
    <row r="158" spans="1:8" ht="20.100000000000001" customHeight="1" x14ac:dyDescent="0.25">
      <c r="A158" s="90"/>
      <c r="B158" s="90"/>
      <c r="C158" s="131" t="s">
        <v>578</v>
      </c>
      <c r="D158" s="109"/>
      <c r="E158" s="110"/>
      <c r="F158" s="213"/>
      <c r="G158" s="187"/>
      <c r="H158" s="152"/>
    </row>
    <row r="159" spans="1:8" ht="20.100000000000001" customHeight="1" x14ac:dyDescent="0.25">
      <c r="A159" s="90"/>
      <c r="B159" s="90"/>
      <c r="C159" s="131" t="s">
        <v>718</v>
      </c>
      <c r="D159" s="109" t="s">
        <v>20</v>
      </c>
      <c r="E159" s="110">
        <v>8</v>
      </c>
      <c r="F159" s="213"/>
      <c r="G159" s="186"/>
      <c r="H159" s="167"/>
    </row>
    <row r="160" spans="1:8" ht="20.100000000000001" customHeight="1" x14ac:dyDescent="0.25">
      <c r="A160" s="90"/>
      <c r="B160" s="90"/>
      <c r="C160" s="131" t="s">
        <v>627</v>
      </c>
      <c r="D160" s="109"/>
      <c r="E160" s="110"/>
      <c r="F160" s="213"/>
      <c r="G160" s="187"/>
      <c r="H160" s="152"/>
    </row>
    <row r="161" spans="1:8" ht="20.100000000000001" customHeight="1" x14ac:dyDescent="0.25">
      <c r="A161" s="90"/>
      <c r="B161" s="90"/>
      <c r="C161" s="131" t="s">
        <v>190</v>
      </c>
      <c r="D161" s="109"/>
      <c r="E161" s="110"/>
      <c r="F161" s="213"/>
      <c r="G161" s="187"/>
      <c r="H161" s="152"/>
    </row>
    <row r="162" spans="1:8" ht="20.100000000000001" customHeight="1" x14ac:dyDescent="0.25">
      <c r="A162" s="90"/>
      <c r="B162" s="90"/>
      <c r="C162" s="131" t="s">
        <v>719</v>
      </c>
      <c r="D162" s="109" t="s">
        <v>20</v>
      </c>
      <c r="E162" s="110">
        <v>32</v>
      </c>
      <c r="F162" s="213"/>
      <c r="G162" s="188"/>
      <c r="H162" s="167"/>
    </row>
    <row r="163" spans="1:8" ht="20.100000000000001" customHeight="1" x14ac:dyDescent="0.25">
      <c r="A163" s="90"/>
      <c r="B163" s="90"/>
      <c r="C163" s="131" t="s">
        <v>720</v>
      </c>
      <c r="D163" s="109"/>
      <c r="E163" s="110"/>
      <c r="F163" s="213"/>
      <c r="G163" s="188"/>
      <c r="H163" s="152"/>
    </row>
    <row r="164" spans="1:8" ht="20.100000000000001" customHeight="1" x14ac:dyDescent="0.25">
      <c r="A164" s="90"/>
      <c r="B164" s="90"/>
      <c r="C164" s="131" t="s">
        <v>565</v>
      </c>
      <c r="D164" s="109"/>
      <c r="E164" s="110"/>
      <c r="F164" s="213"/>
      <c r="G164" s="187"/>
      <c r="H164" s="152"/>
    </row>
    <row r="165" spans="1:8" ht="20.100000000000001" customHeight="1" x14ac:dyDescent="0.25">
      <c r="A165" s="90"/>
      <c r="B165" s="90"/>
      <c r="C165" s="131" t="s">
        <v>634</v>
      </c>
      <c r="D165" s="109" t="s">
        <v>20</v>
      </c>
      <c r="E165" s="110">
        <v>64</v>
      </c>
      <c r="F165" s="213"/>
      <c r="G165" s="186"/>
      <c r="H165" s="167"/>
    </row>
    <row r="166" spans="1:8" ht="20.100000000000001" customHeight="1" x14ac:dyDescent="0.25">
      <c r="A166" s="90"/>
      <c r="B166" s="90"/>
      <c r="C166" s="131" t="s">
        <v>167</v>
      </c>
      <c r="D166" s="109"/>
      <c r="E166" s="110"/>
      <c r="F166" s="213"/>
      <c r="G166" s="187"/>
      <c r="H166" s="152"/>
    </row>
    <row r="167" spans="1:8" ht="20.100000000000001" customHeight="1" x14ac:dyDescent="0.25">
      <c r="A167" s="90"/>
      <c r="B167" s="90"/>
      <c r="C167" s="131" t="s">
        <v>646</v>
      </c>
      <c r="D167" s="109" t="s">
        <v>20</v>
      </c>
      <c r="E167" s="110">
        <v>4</v>
      </c>
      <c r="F167" s="213"/>
      <c r="G167" s="188"/>
      <c r="H167" s="167"/>
    </row>
    <row r="168" spans="1:8" ht="20.100000000000001" customHeight="1" x14ac:dyDescent="0.25">
      <c r="A168" s="90"/>
      <c r="B168" s="90"/>
      <c r="C168" s="131" t="s">
        <v>721</v>
      </c>
      <c r="D168" s="109"/>
      <c r="E168" s="110"/>
      <c r="F168" s="213"/>
      <c r="G168" s="188"/>
      <c r="H168" s="152"/>
    </row>
    <row r="169" spans="1:8" ht="20.100000000000001" customHeight="1" x14ac:dyDescent="0.25">
      <c r="A169" s="90"/>
      <c r="B169" s="90"/>
      <c r="C169" s="131" t="s">
        <v>648</v>
      </c>
      <c r="D169" s="109"/>
      <c r="E169" s="110"/>
      <c r="F169" s="213"/>
      <c r="G169" s="187"/>
      <c r="H169" s="152"/>
    </row>
    <row r="170" spans="1:8" ht="20.100000000000001" customHeight="1" x14ac:dyDescent="0.25">
      <c r="A170" s="90"/>
      <c r="B170" s="90"/>
      <c r="C170" s="131" t="s">
        <v>167</v>
      </c>
      <c r="D170" s="109"/>
      <c r="E170" s="110"/>
      <c r="F170" s="213"/>
      <c r="G170" s="187"/>
      <c r="H170" s="152"/>
    </row>
    <row r="171" spans="1:8" ht="20.100000000000001" customHeight="1" x14ac:dyDescent="0.25">
      <c r="A171" s="90"/>
      <c r="B171" s="90"/>
      <c r="C171" s="131" t="s">
        <v>649</v>
      </c>
      <c r="D171" s="109" t="s">
        <v>622</v>
      </c>
      <c r="E171" s="110">
        <v>2</v>
      </c>
      <c r="F171" s="213"/>
      <c r="G171" s="186"/>
      <c r="H171" s="167"/>
    </row>
    <row r="172" spans="1:8" ht="20.100000000000001" customHeight="1" x14ac:dyDescent="0.25">
      <c r="A172" s="90"/>
      <c r="B172" s="90"/>
      <c r="C172" s="131" t="s">
        <v>722</v>
      </c>
      <c r="D172" s="109"/>
      <c r="E172" s="110"/>
      <c r="F172" s="213"/>
      <c r="G172" s="187"/>
      <c r="H172" s="152"/>
    </row>
    <row r="173" spans="1:8" ht="20.100000000000001" customHeight="1" x14ac:dyDescent="0.25">
      <c r="A173" s="90"/>
      <c r="B173" s="90"/>
      <c r="C173" s="131" t="s">
        <v>651</v>
      </c>
      <c r="D173" s="109"/>
      <c r="E173" s="110"/>
      <c r="F173" s="213"/>
      <c r="G173" s="187"/>
      <c r="H173" s="152"/>
    </row>
    <row r="174" spans="1:8" ht="20.100000000000001" customHeight="1" x14ac:dyDescent="0.25">
      <c r="A174" s="90"/>
      <c r="B174" s="90"/>
      <c r="C174" s="131" t="s">
        <v>578</v>
      </c>
      <c r="D174" s="109"/>
      <c r="E174" s="110"/>
      <c r="F174" s="213"/>
      <c r="G174" s="187"/>
      <c r="H174" s="152"/>
    </row>
    <row r="175" spans="1:8" ht="20.100000000000001" customHeight="1" x14ac:dyDescent="0.25">
      <c r="A175" s="90"/>
      <c r="B175" s="90"/>
      <c r="C175" s="131" t="s">
        <v>654</v>
      </c>
      <c r="D175" s="109" t="s">
        <v>20</v>
      </c>
      <c r="E175" s="110">
        <v>8</v>
      </c>
      <c r="F175" s="213"/>
      <c r="G175" s="186"/>
      <c r="H175" s="167"/>
    </row>
    <row r="176" spans="1:8" ht="20.100000000000001" customHeight="1" x14ac:dyDescent="0.25">
      <c r="A176" s="90"/>
      <c r="B176" s="90"/>
      <c r="C176" s="131" t="s">
        <v>723</v>
      </c>
      <c r="D176" s="109"/>
      <c r="E176" s="110"/>
      <c r="F176" s="213"/>
      <c r="G176" s="187"/>
      <c r="H176" s="152"/>
    </row>
    <row r="177" spans="1:8" ht="20.100000000000001" customHeight="1" x14ac:dyDescent="0.25">
      <c r="A177" s="90"/>
      <c r="B177" s="90"/>
      <c r="C177" s="131" t="s">
        <v>656</v>
      </c>
      <c r="D177" s="109"/>
      <c r="E177" s="110"/>
      <c r="F177" s="213"/>
      <c r="G177" s="187"/>
      <c r="H177" s="152"/>
    </row>
    <row r="178" spans="1:8" ht="20.100000000000001" customHeight="1" x14ac:dyDescent="0.25">
      <c r="A178" s="90"/>
      <c r="B178" s="90"/>
      <c r="C178" s="131" t="s">
        <v>657</v>
      </c>
      <c r="D178" s="109"/>
      <c r="E178" s="110"/>
      <c r="F178" s="213"/>
      <c r="G178" s="187"/>
      <c r="H178" s="152"/>
    </row>
    <row r="179" spans="1:8" ht="20.100000000000001" customHeight="1" x14ac:dyDescent="0.25">
      <c r="A179" s="90"/>
      <c r="B179" s="90"/>
      <c r="C179" s="131" t="s">
        <v>660</v>
      </c>
      <c r="D179" s="109" t="s">
        <v>20</v>
      </c>
      <c r="E179" s="110">
        <v>32</v>
      </c>
      <c r="F179" s="213"/>
      <c r="G179" s="186"/>
      <c r="H179" s="167"/>
    </row>
    <row r="180" spans="1:8" ht="20.100000000000001" customHeight="1" x14ac:dyDescent="0.25">
      <c r="A180" s="90"/>
      <c r="B180" s="111"/>
      <c r="C180" s="131" t="s">
        <v>724</v>
      </c>
      <c r="D180" s="109"/>
      <c r="E180" s="110"/>
      <c r="F180" s="213"/>
      <c r="G180" s="187"/>
      <c r="H180" s="152"/>
    </row>
    <row r="181" spans="1:8" ht="20.100000000000001" customHeight="1" x14ac:dyDescent="0.25">
      <c r="A181" s="90"/>
      <c r="B181" s="111"/>
      <c r="C181" s="131" t="s">
        <v>725</v>
      </c>
      <c r="D181" s="109"/>
      <c r="E181" s="110"/>
      <c r="F181" s="213"/>
      <c r="G181" s="187"/>
      <c r="H181" s="152"/>
    </row>
    <row r="182" spans="1:8" ht="20.100000000000001" customHeight="1" x14ac:dyDescent="0.25">
      <c r="A182" s="90"/>
      <c r="B182" s="90"/>
      <c r="C182" s="131" t="s">
        <v>41</v>
      </c>
      <c r="D182" s="109"/>
      <c r="E182" s="110"/>
      <c r="F182" s="213"/>
      <c r="G182" s="187"/>
      <c r="H182" s="152"/>
    </row>
    <row r="183" spans="1:8" ht="20.100000000000001" customHeight="1" x14ac:dyDescent="0.25">
      <c r="A183" s="90"/>
      <c r="B183" s="90"/>
      <c r="C183" s="131" t="s">
        <v>665</v>
      </c>
      <c r="D183" s="109" t="s">
        <v>20</v>
      </c>
      <c r="E183" s="110">
        <v>216280</v>
      </c>
      <c r="F183" s="213"/>
      <c r="G183" s="186"/>
      <c r="H183" s="167"/>
    </row>
    <row r="184" spans="1:8" ht="20.100000000000001" customHeight="1" x14ac:dyDescent="0.25">
      <c r="A184" s="90"/>
      <c r="B184" s="90"/>
      <c r="C184" s="131" t="s">
        <v>666</v>
      </c>
      <c r="D184" s="109"/>
      <c r="E184" s="110"/>
      <c r="F184" s="213"/>
      <c r="G184" s="187"/>
      <c r="H184" s="152"/>
    </row>
    <row r="185" spans="1:8" ht="20.100000000000001" customHeight="1" x14ac:dyDescent="0.25">
      <c r="A185" s="90"/>
      <c r="B185" s="90"/>
      <c r="C185" s="131" t="s">
        <v>667</v>
      </c>
      <c r="D185" s="109"/>
      <c r="E185" s="110"/>
      <c r="F185" s="213"/>
      <c r="G185" s="187"/>
      <c r="H185" s="152"/>
    </row>
    <row r="186" spans="1:8" ht="20.100000000000001" customHeight="1" x14ac:dyDescent="0.25">
      <c r="A186" s="90"/>
      <c r="B186" s="90"/>
      <c r="C186" s="131" t="s">
        <v>565</v>
      </c>
      <c r="D186" s="109"/>
      <c r="E186" s="110"/>
      <c r="F186" s="213"/>
      <c r="G186" s="187"/>
      <c r="H186" s="152"/>
    </row>
    <row r="187" spans="1:8" ht="20.100000000000001" customHeight="1" x14ac:dyDescent="0.25">
      <c r="A187" s="90"/>
      <c r="B187" s="90"/>
      <c r="C187" s="124"/>
      <c r="D187" s="109"/>
      <c r="E187" s="110"/>
      <c r="F187" s="213"/>
      <c r="G187" s="192"/>
      <c r="H187" s="180"/>
    </row>
    <row r="188" spans="1:8" ht="20.100000000000001" customHeight="1" x14ac:dyDescent="0.25">
      <c r="A188" s="90"/>
      <c r="B188" s="90"/>
      <c r="C188" s="124"/>
      <c r="D188" s="111"/>
      <c r="E188" s="111"/>
      <c r="F188" s="213"/>
      <c r="G188" s="198" t="s">
        <v>23</v>
      </c>
      <c r="H188" s="182">
        <f>SUM(H148:H187)</f>
        <v>0</v>
      </c>
    </row>
    <row r="189" spans="1:8" ht="20.100000000000001" customHeight="1" x14ac:dyDescent="0.25">
      <c r="A189" s="90"/>
      <c r="B189" s="90"/>
      <c r="C189" s="124"/>
      <c r="D189" s="109"/>
      <c r="E189" s="110"/>
      <c r="F189" s="213"/>
      <c r="G189" s="198" t="s">
        <v>24</v>
      </c>
      <c r="H189" s="182">
        <f>H188+H147</f>
        <v>0</v>
      </c>
    </row>
    <row r="190" spans="1:8" ht="20.100000000000001" customHeight="1" x14ac:dyDescent="0.25">
      <c r="A190" s="90"/>
      <c r="B190" s="90"/>
      <c r="C190" s="131" t="s">
        <v>726</v>
      </c>
      <c r="D190" s="129" t="s">
        <v>680</v>
      </c>
      <c r="E190" s="129">
        <v>23.5</v>
      </c>
      <c r="F190" s="213"/>
      <c r="G190" s="186"/>
      <c r="H190" s="167"/>
    </row>
    <row r="191" spans="1:8" ht="20.100000000000001" customHeight="1" x14ac:dyDescent="0.25">
      <c r="A191" s="90"/>
      <c r="B191" s="90"/>
      <c r="C191" s="131" t="s">
        <v>727</v>
      </c>
      <c r="D191" s="129"/>
      <c r="E191" s="129"/>
      <c r="F191" s="213"/>
      <c r="G191" s="187"/>
      <c r="H191" s="152"/>
    </row>
    <row r="192" spans="1:8" ht="20.100000000000001" customHeight="1" x14ac:dyDescent="0.25">
      <c r="A192" s="90"/>
      <c r="B192" s="90"/>
      <c r="C192" s="131" t="s">
        <v>728</v>
      </c>
      <c r="D192" s="129"/>
      <c r="E192" s="129"/>
      <c r="F192" s="213"/>
      <c r="G192" s="187"/>
      <c r="H192" s="152"/>
    </row>
    <row r="193" spans="1:8" ht="20.100000000000001" customHeight="1" x14ac:dyDescent="0.25">
      <c r="A193" s="90"/>
      <c r="B193" s="90"/>
      <c r="C193" s="131" t="s">
        <v>729</v>
      </c>
      <c r="D193" s="129"/>
      <c r="E193" s="129"/>
      <c r="F193" s="213"/>
      <c r="G193" s="187"/>
      <c r="H193" s="152"/>
    </row>
    <row r="194" spans="1:8" ht="20.100000000000001" customHeight="1" x14ac:dyDescent="0.25">
      <c r="A194" s="90"/>
      <c r="B194" s="90"/>
      <c r="C194" s="155" t="s">
        <v>715</v>
      </c>
      <c r="D194" s="129"/>
      <c r="E194" s="129"/>
      <c r="F194" s="213"/>
      <c r="G194" s="187"/>
      <c r="H194" s="165"/>
    </row>
    <row r="195" spans="1:8" ht="20.100000000000001" customHeight="1" x14ac:dyDescent="0.25">
      <c r="A195" s="90"/>
      <c r="B195" s="111"/>
      <c r="C195" s="155" t="s">
        <v>730</v>
      </c>
      <c r="D195" s="129"/>
      <c r="E195" s="129"/>
      <c r="F195" s="213"/>
      <c r="G195" s="187"/>
      <c r="H195" s="152"/>
    </row>
    <row r="196" spans="1:8" ht="20.100000000000001" customHeight="1" x14ac:dyDescent="0.25">
      <c r="A196" s="90"/>
      <c r="B196" s="111"/>
      <c r="C196" s="131" t="s">
        <v>716</v>
      </c>
      <c r="D196" s="129" t="s">
        <v>20</v>
      </c>
      <c r="E196" s="129">
        <v>4</v>
      </c>
      <c r="F196" s="213"/>
      <c r="G196" s="188"/>
      <c r="H196" s="167"/>
    </row>
    <row r="197" spans="1:8" ht="20.100000000000001" customHeight="1" x14ac:dyDescent="0.25">
      <c r="A197" s="90"/>
      <c r="B197" s="90"/>
      <c r="C197" s="131" t="s">
        <v>167</v>
      </c>
      <c r="D197" s="129"/>
      <c r="E197" s="129"/>
      <c r="F197" s="213"/>
      <c r="G197" s="188"/>
      <c r="H197" s="152"/>
    </row>
    <row r="198" spans="1:8" ht="20.100000000000001" customHeight="1" x14ac:dyDescent="0.25">
      <c r="A198" s="90"/>
      <c r="B198" s="90"/>
      <c r="C198" s="131" t="s">
        <v>621</v>
      </c>
      <c r="D198" s="129" t="s">
        <v>622</v>
      </c>
      <c r="E198" s="129">
        <v>2</v>
      </c>
      <c r="F198" s="213"/>
      <c r="G198" s="188"/>
      <c r="H198" s="167"/>
    </row>
    <row r="199" spans="1:8" ht="20.100000000000001" customHeight="1" x14ac:dyDescent="0.25">
      <c r="A199" s="90"/>
      <c r="B199" s="90"/>
      <c r="C199" s="131" t="s">
        <v>717</v>
      </c>
      <c r="D199" s="129"/>
      <c r="E199" s="129"/>
      <c r="F199" s="213"/>
      <c r="G199" s="188"/>
      <c r="H199" s="152"/>
    </row>
    <row r="200" spans="1:8" ht="20.100000000000001" customHeight="1" x14ac:dyDescent="0.25">
      <c r="A200" s="90"/>
      <c r="B200" s="90"/>
      <c r="C200" s="131" t="s">
        <v>578</v>
      </c>
      <c r="D200" s="129"/>
      <c r="E200" s="129"/>
      <c r="F200" s="213"/>
      <c r="G200" s="187"/>
      <c r="H200" s="152"/>
    </row>
    <row r="201" spans="1:8" ht="20.100000000000001" customHeight="1" x14ac:dyDescent="0.25">
      <c r="A201" s="90"/>
      <c r="B201" s="90"/>
      <c r="C201" s="131" t="s">
        <v>718</v>
      </c>
      <c r="D201" s="129" t="s">
        <v>20</v>
      </c>
      <c r="E201" s="129">
        <v>8</v>
      </c>
      <c r="F201" s="213"/>
      <c r="G201" s="186"/>
      <c r="H201" s="167"/>
    </row>
    <row r="202" spans="1:8" ht="20.100000000000001" customHeight="1" x14ac:dyDescent="0.25">
      <c r="A202" s="90"/>
      <c r="B202" s="90"/>
      <c r="C202" s="131" t="s">
        <v>627</v>
      </c>
      <c r="D202" s="129"/>
      <c r="E202" s="129"/>
      <c r="F202" s="213"/>
      <c r="G202" s="187"/>
      <c r="H202" s="152"/>
    </row>
    <row r="203" spans="1:8" ht="20.100000000000001" customHeight="1" x14ac:dyDescent="0.25">
      <c r="A203" s="90"/>
      <c r="B203" s="90"/>
      <c r="C203" s="131" t="s">
        <v>190</v>
      </c>
      <c r="D203" s="129"/>
      <c r="E203" s="129"/>
      <c r="F203" s="213"/>
      <c r="G203" s="187"/>
      <c r="H203" s="152"/>
    </row>
    <row r="204" spans="1:8" ht="20.100000000000001" customHeight="1" x14ac:dyDescent="0.25">
      <c r="A204" s="90"/>
      <c r="B204" s="90"/>
      <c r="C204" s="131" t="s">
        <v>719</v>
      </c>
      <c r="D204" s="129" t="s">
        <v>20</v>
      </c>
      <c r="E204" s="129">
        <v>30</v>
      </c>
      <c r="F204" s="213"/>
      <c r="G204" s="188"/>
      <c r="H204" s="167"/>
    </row>
    <row r="205" spans="1:8" ht="20.100000000000001" customHeight="1" x14ac:dyDescent="0.25">
      <c r="A205" s="90"/>
      <c r="B205" s="90"/>
      <c r="C205" s="131" t="s">
        <v>720</v>
      </c>
      <c r="D205" s="129"/>
      <c r="E205" s="129"/>
      <c r="F205" s="213"/>
      <c r="G205" s="188"/>
      <c r="H205" s="152"/>
    </row>
    <row r="206" spans="1:8" ht="20.100000000000001" customHeight="1" x14ac:dyDescent="0.25">
      <c r="A206" s="90"/>
      <c r="B206" s="90"/>
      <c r="C206" s="131" t="s">
        <v>565</v>
      </c>
      <c r="D206" s="129"/>
      <c r="E206" s="129"/>
      <c r="F206" s="213"/>
      <c r="G206" s="187"/>
      <c r="H206" s="152"/>
    </row>
    <row r="207" spans="1:8" ht="20.100000000000001" customHeight="1" x14ac:dyDescent="0.25">
      <c r="A207" s="90"/>
      <c r="B207" s="90"/>
      <c r="C207" s="131" t="s">
        <v>634</v>
      </c>
      <c r="D207" s="129" t="s">
        <v>20</v>
      </c>
      <c r="E207" s="129">
        <v>60</v>
      </c>
      <c r="F207" s="213"/>
      <c r="G207" s="186"/>
      <c r="H207" s="167"/>
    </row>
    <row r="208" spans="1:8" ht="20.100000000000001" customHeight="1" x14ac:dyDescent="0.25">
      <c r="A208" s="90"/>
      <c r="B208" s="90"/>
      <c r="C208" s="131" t="s">
        <v>167</v>
      </c>
      <c r="D208" s="129"/>
      <c r="E208" s="129"/>
      <c r="F208" s="213"/>
      <c r="G208" s="187"/>
      <c r="H208" s="152"/>
    </row>
    <row r="209" spans="1:8" ht="20.100000000000001" customHeight="1" x14ac:dyDescent="0.25">
      <c r="A209" s="90"/>
      <c r="B209" s="90"/>
      <c r="C209" s="131" t="s">
        <v>646</v>
      </c>
      <c r="D209" s="129" t="s">
        <v>20</v>
      </c>
      <c r="E209" s="129">
        <v>4</v>
      </c>
      <c r="F209" s="213"/>
      <c r="G209" s="188"/>
      <c r="H209" s="167"/>
    </row>
    <row r="210" spans="1:8" ht="20.100000000000001" customHeight="1" x14ac:dyDescent="0.25">
      <c r="A210" s="90"/>
      <c r="B210" s="90"/>
      <c r="C210" s="131" t="s">
        <v>721</v>
      </c>
      <c r="D210" s="129"/>
      <c r="E210" s="129"/>
      <c r="F210" s="213"/>
      <c r="G210" s="188"/>
      <c r="H210" s="152"/>
    </row>
    <row r="211" spans="1:8" ht="20.100000000000001" customHeight="1" x14ac:dyDescent="0.25">
      <c r="A211" s="90"/>
      <c r="B211" s="90"/>
      <c r="C211" s="131" t="s">
        <v>648</v>
      </c>
      <c r="D211" s="129"/>
      <c r="E211" s="129"/>
      <c r="F211" s="213"/>
      <c r="G211" s="187"/>
      <c r="H211" s="152"/>
    </row>
    <row r="212" spans="1:8" ht="20.100000000000001" customHeight="1" x14ac:dyDescent="0.25">
      <c r="A212" s="90"/>
      <c r="B212" s="90"/>
      <c r="C212" s="131" t="s">
        <v>167</v>
      </c>
      <c r="D212" s="129"/>
      <c r="E212" s="129"/>
      <c r="F212" s="213"/>
      <c r="G212" s="187"/>
      <c r="H212" s="152"/>
    </row>
    <row r="213" spans="1:8" ht="20.100000000000001" customHeight="1" x14ac:dyDescent="0.25">
      <c r="A213" s="90"/>
      <c r="B213" s="90"/>
      <c r="C213" s="131" t="s">
        <v>649</v>
      </c>
      <c r="D213" s="129" t="s">
        <v>622</v>
      </c>
      <c r="E213" s="129">
        <v>2</v>
      </c>
      <c r="F213" s="213"/>
      <c r="G213" s="186"/>
      <c r="H213" s="167"/>
    </row>
    <row r="214" spans="1:8" ht="20.100000000000001" customHeight="1" x14ac:dyDescent="0.25">
      <c r="A214" s="90"/>
      <c r="B214" s="111"/>
      <c r="C214" s="131" t="s">
        <v>722</v>
      </c>
      <c r="D214" s="129"/>
      <c r="E214" s="129"/>
      <c r="F214" s="213"/>
      <c r="G214" s="187"/>
      <c r="H214" s="152"/>
    </row>
    <row r="215" spans="1:8" ht="20.100000000000001" customHeight="1" x14ac:dyDescent="0.25">
      <c r="A215" s="90"/>
      <c r="B215" s="111"/>
      <c r="C215" s="131" t="s">
        <v>651</v>
      </c>
      <c r="D215" s="129"/>
      <c r="E215" s="129"/>
      <c r="F215" s="213"/>
      <c r="G215" s="187"/>
      <c r="H215" s="152"/>
    </row>
    <row r="216" spans="1:8" ht="20.100000000000001" customHeight="1" x14ac:dyDescent="0.25">
      <c r="A216" s="90"/>
      <c r="B216" s="90"/>
      <c r="C216" s="131" t="s">
        <v>578</v>
      </c>
      <c r="D216" s="129"/>
      <c r="E216" s="129"/>
      <c r="F216" s="213"/>
      <c r="G216" s="187"/>
      <c r="H216" s="152"/>
    </row>
    <row r="217" spans="1:8" ht="20.100000000000001" customHeight="1" x14ac:dyDescent="0.25">
      <c r="A217" s="90"/>
      <c r="B217" s="90"/>
      <c r="C217" s="131" t="s">
        <v>654</v>
      </c>
      <c r="D217" s="129" t="s">
        <v>20</v>
      </c>
      <c r="E217" s="129">
        <v>8</v>
      </c>
      <c r="F217" s="213"/>
      <c r="G217" s="186"/>
      <c r="H217" s="167"/>
    </row>
    <row r="218" spans="1:8" ht="20.100000000000001" customHeight="1" x14ac:dyDescent="0.25">
      <c r="A218" s="90"/>
      <c r="B218" s="90"/>
      <c r="C218" s="131" t="s">
        <v>723</v>
      </c>
      <c r="D218" s="129"/>
      <c r="E218" s="129"/>
      <c r="F218" s="213"/>
      <c r="G218" s="187"/>
      <c r="H218" s="152"/>
    </row>
    <row r="219" spans="1:8" ht="20.100000000000001" customHeight="1" x14ac:dyDescent="0.25">
      <c r="A219" s="90"/>
      <c r="B219" s="111"/>
      <c r="C219" s="131" t="s">
        <v>656</v>
      </c>
      <c r="D219" s="129"/>
      <c r="E219" s="129"/>
      <c r="F219" s="213"/>
      <c r="G219" s="187"/>
      <c r="H219" s="152"/>
    </row>
    <row r="220" spans="1:8" ht="20.100000000000001" customHeight="1" x14ac:dyDescent="0.25">
      <c r="A220" s="90"/>
      <c r="B220" s="111"/>
      <c r="C220" s="131" t="s">
        <v>657</v>
      </c>
      <c r="D220" s="129"/>
      <c r="E220" s="129"/>
      <c r="F220" s="213"/>
      <c r="G220" s="187"/>
      <c r="H220" s="152"/>
    </row>
    <row r="221" spans="1:8" ht="20.100000000000001" customHeight="1" x14ac:dyDescent="0.25">
      <c r="A221" s="90"/>
      <c r="B221" s="90"/>
      <c r="C221" s="131" t="s">
        <v>660</v>
      </c>
      <c r="D221" s="129" t="s">
        <v>20</v>
      </c>
      <c r="E221" s="129">
        <v>30</v>
      </c>
      <c r="F221" s="213"/>
      <c r="G221" s="186"/>
      <c r="H221" s="167"/>
    </row>
    <row r="222" spans="1:8" ht="20.100000000000001" customHeight="1" x14ac:dyDescent="0.25">
      <c r="A222" s="90"/>
      <c r="B222" s="90"/>
      <c r="C222" s="131" t="s">
        <v>724</v>
      </c>
      <c r="D222" s="129"/>
      <c r="E222" s="129"/>
      <c r="F222" s="213"/>
      <c r="G222" s="187"/>
      <c r="H222" s="152"/>
    </row>
    <row r="223" spans="1:8" ht="20.100000000000001" customHeight="1" x14ac:dyDescent="0.25">
      <c r="A223" s="90"/>
      <c r="B223" s="90"/>
      <c r="C223" s="131" t="s">
        <v>725</v>
      </c>
      <c r="D223" s="129"/>
      <c r="E223" s="129"/>
      <c r="F223" s="213"/>
      <c r="G223" s="187"/>
      <c r="H223" s="152"/>
    </row>
    <row r="224" spans="1:8" ht="20.100000000000001" customHeight="1" x14ac:dyDescent="0.25">
      <c r="A224" s="90"/>
      <c r="B224" s="90"/>
      <c r="C224" s="131" t="s">
        <v>41</v>
      </c>
      <c r="D224" s="129"/>
      <c r="E224" s="129"/>
      <c r="F224" s="213"/>
      <c r="G224" s="187"/>
      <c r="H224" s="152"/>
    </row>
    <row r="225" spans="1:8" ht="20.100000000000001" customHeight="1" x14ac:dyDescent="0.25">
      <c r="A225" s="90"/>
      <c r="B225" s="90"/>
      <c r="C225" s="131" t="s">
        <v>665</v>
      </c>
      <c r="D225" s="129" t="s">
        <v>20</v>
      </c>
      <c r="E225" s="129">
        <v>60</v>
      </c>
      <c r="F225" s="213"/>
      <c r="G225" s="186"/>
      <c r="H225" s="167"/>
    </row>
    <row r="226" spans="1:8" ht="20.100000000000001" customHeight="1" x14ac:dyDescent="0.25">
      <c r="A226" s="90"/>
      <c r="B226" s="90"/>
      <c r="C226" s="131" t="s">
        <v>666</v>
      </c>
      <c r="D226" s="129"/>
      <c r="E226" s="129"/>
      <c r="F226" s="213"/>
      <c r="G226" s="192"/>
      <c r="H226" s="181"/>
    </row>
    <row r="227" spans="1:8" ht="20.100000000000001" customHeight="1" x14ac:dyDescent="0.25">
      <c r="A227" s="90"/>
      <c r="B227" s="90"/>
      <c r="C227" s="131" t="s">
        <v>667</v>
      </c>
      <c r="D227" s="109"/>
      <c r="E227" s="110"/>
      <c r="F227" s="213"/>
      <c r="G227" s="192"/>
      <c r="H227" s="180"/>
    </row>
    <row r="228" spans="1:8" ht="20.100000000000001" customHeight="1" x14ac:dyDescent="0.25">
      <c r="A228" s="90"/>
      <c r="B228" s="90"/>
      <c r="C228" s="131" t="s">
        <v>565</v>
      </c>
      <c r="D228" s="111"/>
      <c r="E228" s="111"/>
      <c r="F228" s="213"/>
      <c r="G228" s="198" t="s">
        <v>23</v>
      </c>
      <c r="H228" s="182">
        <f>SUM(H190:H227)</f>
        <v>0</v>
      </c>
    </row>
    <row r="229" spans="1:8" ht="20.100000000000001" customHeight="1" x14ac:dyDescent="0.25">
      <c r="A229" s="90"/>
      <c r="B229" s="90"/>
      <c r="C229" s="124"/>
      <c r="D229" s="109"/>
      <c r="E229" s="110"/>
      <c r="F229" s="213"/>
      <c r="G229" s="198" t="s">
        <v>24</v>
      </c>
      <c r="H229" s="182">
        <f>H228+H189</f>
        <v>0</v>
      </c>
    </row>
    <row r="230" spans="1:8" ht="20.100000000000001" customHeight="1" x14ac:dyDescent="0.25">
      <c r="A230" s="90"/>
      <c r="B230" s="90"/>
      <c r="C230" s="131" t="s">
        <v>726</v>
      </c>
      <c r="D230" s="109" t="s">
        <v>680</v>
      </c>
      <c r="E230" s="110">
        <v>22.5</v>
      </c>
      <c r="F230" s="213"/>
      <c r="G230" s="186"/>
      <c r="H230" s="167"/>
    </row>
    <row r="231" spans="1:8" ht="20.100000000000001" customHeight="1" x14ac:dyDescent="0.25">
      <c r="A231" s="90"/>
      <c r="B231" s="90"/>
      <c r="C231" s="131" t="s">
        <v>727</v>
      </c>
      <c r="D231" s="109"/>
      <c r="E231" s="110"/>
      <c r="F231" s="213"/>
      <c r="G231" s="187"/>
      <c r="H231" s="152"/>
    </row>
    <row r="232" spans="1:8" ht="20.100000000000001" customHeight="1" x14ac:dyDescent="0.25">
      <c r="A232" s="90"/>
      <c r="B232" s="90"/>
      <c r="C232" s="131" t="s">
        <v>728</v>
      </c>
      <c r="D232" s="109"/>
      <c r="E232" s="110"/>
      <c r="F232" s="213"/>
      <c r="G232" s="187"/>
      <c r="H232" s="152"/>
    </row>
    <row r="233" spans="1:8" ht="20.100000000000001" customHeight="1" x14ac:dyDescent="0.25">
      <c r="A233" s="90"/>
      <c r="B233" s="90"/>
      <c r="C233" s="131" t="s">
        <v>729</v>
      </c>
      <c r="D233" s="109"/>
      <c r="E233" s="110"/>
      <c r="F233" s="213"/>
      <c r="G233" s="187"/>
      <c r="H233" s="152"/>
    </row>
    <row r="234" spans="1:8" ht="20.100000000000001" customHeight="1" x14ac:dyDescent="0.25">
      <c r="A234" s="90"/>
      <c r="B234" s="90"/>
      <c r="C234" s="155" t="s">
        <v>730</v>
      </c>
      <c r="D234" s="109"/>
      <c r="E234" s="110"/>
      <c r="F234" s="213"/>
      <c r="G234" s="187"/>
      <c r="H234" s="165"/>
    </row>
    <row r="235" spans="1:8" ht="20.100000000000001" customHeight="1" x14ac:dyDescent="0.25">
      <c r="A235" s="90"/>
      <c r="B235" s="90"/>
      <c r="C235" s="155" t="s">
        <v>731</v>
      </c>
      <c r="D235" s="109"/>
      <c r="E235" s="110"/>
      <c r="F235" s="213"/>
      <c r="G235" s="187"/>
      <c r="H235" s="152"/>
    </row>
    <row r="236" spans="1:8" ht="20.100000000000001" customHeight="1" x14ac:dyDescent="0.25">
      <c r="A236" s="90"/>
      <c r="B236" s="90"/>
      <c r="C236" s="131" t="s">
        <v>716</v>
      </c>
      <c r="D236" s="109" t="s">
        <v>20</v>
      </c>
      <c r="E236" s="110">
        <v>5</v>
      </c>
      <c r="F236" s="213"/>
      <c r="G236" s="188"/>
      <c r="H236" s="167"/>
    </row>
    <row r="237" spans="1:8" ht="20.100000000000001" customHeight="1" x14ac:dyDescent="0.25">
      <c r="A237" s="90"/>
      <c r="B237" s="90"/>
      <c r="C237" s="131" t="s">
        <v>167</v>
      </c>
      <c r="D237" s="109"/>
      <c r="E237" s="110"/>
      <c r="F237" s="213"/>
      <c r="G237" s="188"/>
      <c r="H237" s="152"/>
    </row>
    <row r="238" spans="1:8" ht="20.100000000000001" customHeight="1" x14ac:dyDescent="0.25">
      <c r="A238" s="90"/>
      <c r="B238" s="90"/>
      <c r="C238" s="131" t="s">
        <v>621</v>
      </c>
      <c r="D238" s="109" t="s">
        <v>622</v>
      </c>
      <c r="E238" s="110">
        <v>3</v>
      </c>
      <c r="F238" s="213"/>
      <c r="G238" s="188"/>
      <c r="H238" s="167"/>
    </row>
    <row r="239" spans="1:8" ht="20.100000000000001" customHeight="1" x14ac:dyDescent="0.25">
      <c r="A239" s="90"/>
      <c r="B239" s="90"/>
      <c r="C239" s="131" t="s">
        <v>717</v>
      </c>
      <c r="D239" s="109"/>
      <c r="E239" s="110"/>
      <c r="F239" s="213"/>
      <c r="G239" s="188"/>
      <c r="H239" s="152"/>
    </row>
    <row r="240" spans="1:8" ht="20.100000000000001" customHeight="1" x14ac:dyDescent="0.25">
      <c r="A240" s="90"/>
      <c r="B240" s="90"/>
      <c r="C240" s="131" t="s">
        <v>578</v>
      </c>
      <c r="D240" s="109"/>
      <c r="E240" s="110"/>
      <c r="F240" s="213"/>
      <c r="G240" s="187"/>
      <c r="H240" s="152"/>
    </row>
    <row r="241" spans="1:8" ht="20.100000000000001" customHeight="1" x14ac:dyDescent="0.25">
      <c r="A241" s="90"/>
      <c r="B241" s="90"/>
      <c r="C241" s="131" t="s">
        <v>718</v>
      </c>
      <c r="D241" s="109" t="s">
        <v>20</v>
      </c>
      <c r="E241" s="110">
        <v>12</v>
      </c>
      <c r="F241" s="213"/>
      <c r="G241" s="186"/>
      <c r="H241" s="167"/>
    </row>
    <row r="242" spans="1:8" ht="20.100000000000001" customHeight="1" x14ac:dyDescent="0.25">
      <c r="A242" s="90"/>
      <c r="B242" s="90"/>
      <c r="C242" s="131" t="s">
        <v>627</v>
      </c>
      <c r="D242" s="109"/>
      <c r="E242" s="110"/>
      <c r="F242" s="213"/>
      <c r="G242" s="187"/>
      <c r="H242" s="152"/>
    </row>
    <row r="243" spans="1:8" ht="20.100000000000001" customHeight="1" x14ac:dyDescent="0.25">
      <c r="A243" s="90"/>
      <c r="B243" s="90"/>
      <c r="C243" s="131" t="s">
        <v>190</v>
      </c>
      <c r="D243" s="109"/>
      <c r="E243" s="110"/>
      <c r="F243" s="213"/>
      <c r="G243" s="187"/>
      <c r="H243" s="152"/>
    </row>
    <row r="244" spans="1:8" ht="20.100000000000001" customHeight="1" x14ac:dyDescent="0.25">
      <c r="A244" s="90"/>
      <c r="B244" s="90"/>
      <c r="C244" s="131" t="s">
        <v>719</v>
      </c>
      <c r="D244" s="109" t="s">
        <v>20</v>
      </c>
      <c r="E244" s="110">
        <v>40</v>
      </c>
      <c r="F244" s="213"/>
      <c r="G244" s="188"/>
      <c r="H244" s="167"/>
    </row>
    <row r="245" spans="1:8" ht="20.100000000000001" customHeight="1" x14ac:dyDescent="0.25">
      <c r="A245" s="90"/>
      <c r="B245" s="90"/>
      <c r="C245" s="131" t="s">
        <v>720</v>
      </c>
      <c r="D245" s="109"/>
      <c r="E245" s="110"/>
      <c r="F245" s="213"/>
      <c r="G245" s="188"/>
      <c r="H245" s="152"/>
    </row>
    <row r="246" spans="1:8" ht="20.100000000000001" customHeight="1" x14ac:dyDescent="0.25">
      <c r="A246" s="90"/>
      <c r="B246" s="90"/>
      <c r="C246" s="131" t="s">
        <v>565</v>
      </c>
      <c r="D246" s="109"/>
      <c r="E246" s="110"/>
      <c r="F246" s="213"/>
      <c r="G246" s="187"/>
      <c r="H246" s="152"/>
    </row>
    <row r="247" spans="1:8" ht="20.100000000000001" customHeight="1" x14ac:dyDescent="0.25">
      <c r="A247" s="90"/>
      <c r="B247" s="90"/>
      <c r="C247" s="131" t="s">
        <v>634</v>
      </c>
      <c r="D247" s="109" t="s">
        <v>20</v>
      </c>
      <c r="E247" s="110">
        <v>80</v>
      </c>
      <c r="F247" s="213"/>
      <c r="G247" s="186"/>
      <c r="H247" s="167"/>
    </row>
    <row r="248" spans="1:8" ht="20.100000000000001" customHeight="1" x14ac:dyDescent="0.25">
      <c r="A248" s="90"/>
      <c r="B248" s="111"/>
      <c r="C248" s="131" t="s">
        <v>167</v>
      </c>
      <c r="D248" s="109"/>
      <c r="E248" s="110"/>
      <c r="F248" s="213"/>
      <c r="G248" s="187"/>
      <c r="H248" s="152"/>
    </row>
    <row r="249" spans="1:8" ht="20.100000000000001" customHeight="1" x14ac:dyDescent="0.25">
      <c r="A249" s="90"/>
      <c r="B249" s="111"/>
      <c r="C249" s="131" t="s">
        <v>646</v>
      </c>
      <c r="D249" s="109" t="s">
        <v>20</v>
      </c>
      <c r="E249" s="110">
        <v>5</v>
      </c>
      <c r="F249" s="213"/>
      <c r="G249" s="188"/>
      <c r="H249" s="167"/>
    </row>
    <row r="250" spans="1:8" ht="20.100000000000001" customHeight="1" x14ac:dyDescent="0.25">
      <c r="A250" s="90"/>
      <c r="B250" s="90"/>
      <c r="C250" s="131" t="s">
        <v>721</v>
      </c>
      <c r="D250" s="109"/>
      <c r="E250" s="110"/>
      <c r="F250" s="213"/>
      <c r="G250" s="188"/>
      <c r="H250" s="152"/>
    </row>
    <row r="251" spans="1:8" ht="20.100000000000001" customHeight="1" x14ac:dyDescent="0.25">
      <c r="A251" s="90"/>
      <c r="B251" s="90"/>
      <c r="C251" s="131" t="s">
        <v>648</v>
      </c>
      <c r="D251" s="109"/>
      <c r="E251" s="110"/>
      <c r="F251" s="213"/>
      <c r="G251" s="187"/>
      <c r="H251" s="152"/>
    </row>
    <row r="252" spans="1:8" ht="20.100000000000001" customHeight="1" x14ac:dyDescent="0.25">
      <c r="A252" s="90"/>
      <c r="B252" s="90"/>
      <c r="C252" s="131" t="s">
        <v>167</v>
      </c>
      <c r="D252" s="109"/>
      <c r="E252" s="110"/>
      <c r="F252" s="213"/>
      <c r="G252" s="187"/>
      <c r="H252" s="152"/>
    </row>
    <row r="253" spans="1:8" ht="20.100000000000001" customHeight="1" x14ac:dyDescent="0.25">
      <c r="A253" s="90"/>
      <c r="B253" s="90"/>
      <c r="C253" s="131" t="s">
        <v>649</v>
      </c>
      <c r="D253" s="109" t="s">
        <v>622</v>
      </c>
      <c r="E253" s="110">
        <v>3</v>
      </c>
      <c r="F253" s="213"/>
      <c r="G253" s="186"/>
      <c r="H253" s="167"/>
    </row>
    <row r="254" spans="1:8" ht="20.100000000000001" customHeight="1" x14ac:dyDescent="0.25">
      <c r="A254" s="90"/>
      <c r="B254" s="90"/>
      <c r="C254" s="131" t="s">
        <v>722</v>
      </c>
      <c r="D254" s="109"/>
      <c r="E254" s="110"/>
      <c r="F254" s="213"/>
      <c r="G254" s="187"/>
      <c r="H254" s="152"/>
    </row>
    <row r="255" spans="1:8" ht="20.100000000000001" customHeight="1" x14ac:dyDescent="0.25">
      <c r="A255" s="90"/>
      <c r="B255" s="90"/>
      <c r="C255" s="131" t="s">
        <v>651</v>
      </c>
      <c r="D255" s="109"/>
      <c r="E255" s="110"/>
      <c r="F255" s="213"/>
      <c r="G255" s="187"/>
      <c r="H255" s="152"/>
    </row>
    <row r="256" spans="1:8" ht="20.100000000000001" customHeight="1" x14ac:dyDescent="0.25">
      <c r="A256" s="90"/>
      <c r="B256" s="90"/>
      <c r="C256" s="131" t="s">
        <v>578</v>
      </c>
      <c r="D256" s="109"/>
      <c r="E256" s="110"/>
      <c r="F256" s="213"/>
      <c r="G256" s="187"/>
      <c r="H256" s="152"/>
    </row>
    <row r="257" spans="1:8" ht="20.100000000000001" customHeight="1" x14ac:dyDescent="0.25">
      <c r="A257" s="90"/>
      <c r="B257" s="90"/>
      <c r="C257" s="131" t="s">
        <v>654</v>
      </c>
      <c r="D257" s="109" t="s">
        <v>20</v>
      </c>
      <c r="E257" s="110">
        <v>12</v>
      </c>
      <c r="F257" s="213"/>
      <c r="G257" s="186"/>
      <c r="H257" s="167"/>
    </row>
    <row r="258" spans="1:8" ht="20.100000000000001" customHeight="1" x14ac:dyDescent="0.25">
      <c r="A258" s="90"/>
      <c r="B258" s="90"/>
      <c r="C258" s="131" t="s">
        <v>723</v>
      </c>
      <c r="D258" s="109"/>
      <c r="E258" s="110"/>
      <c r="F258" s="213"/>
      <c r="G258" s="187"/>
      <c r="H258" s="152"/>
    </row>
    <row r="259" spans="1:8" ht="20.100000000000001" customHeight="1" x14ac:dyDescent="0.25">
      <c r="A259" s="90"/>
      <c r="B259" s="90"/>
      <c r="C259" s="131" t="s">
        <v>656</v>
      </c>
      <c r="D259" s="109"/>
      <c r="E259" s="110"/>
      <c r="F259" s="213"/>
      <c r="G259" s="187"/>
      <c r="H259" s="152"/>
    </row>
    <row r="260" spans="1:8" ht="20.100000000000001" customHeight="1" x14ac:dyDescent="0.25">
      <c r="A260" s="90"/>
      <c r="B260" s="90"/>
      <c r="C260" s="131" t="s">
        <v>657</v>
      </c>
      <c r="D260" s="109"/>
      <c r="E260" s="110"/>
      <c r="F260" s="213"/>
      <c r="G260" s="187"/>
      <c r="H260" s="152"/>
    </row>
    <row r="261" spans="1:8" ht="20.100000000000001" customHeight="1" x14ac:dyDescent="0.25">
      <c r="A261" s="90"/>
      <c r="B261" s="90"/>
      <c r="C261" s="131" t="s">
        <v>660</v>
      </c>
      <c r="D261" s="109" t="s">
        <v>20</v>
      </c>
      <c r="E261" s="110">
        <v>40</v>
      </c>
      <c r="F261" s="213"/>
      <c r="G261" s="186"/>
      <c r="H261" s="167"/>
    </row>
    <row r="262" spans="1:8" ht="20.100000000000001" customHeight="1" x14ac:dyDescent="0.25">
      <c r="A262" s="90"/>
      <c r="B262" s="90"/>
      <c r="C262" s="131" t="s">
        <v>724</v>
      </c>
      <c r="D262" s="109"/>
      <c r="E262" s="110"/>
      <c r="F262" s="213"/>
      <c r="G262" s="187"/>
      <c r="H262" s="152"/>
    </row>
    <row r="263" spans="1:8" ht="20.100000000000001" customHeight="1" x14ac:dyDescent="0.25">
      <c r="A263" s="90"/>
      <c r="B263" s="90"/>
      <c r="C263" s="131" t="s">
        <v>725</v>
      </c>
      <c r="D263" s="109"/>
      <c r="E263" s="110"/>
      <c r="F263" s="213"/>
      <c r="G263" s="187"/>
      <c r="H263" s="152"/>
    </row>
    <row r="264" spans="1:8" ht="20.100000000000001" customHeight="1" x14ac:dyDescent="0.25">
      <c r="A264" s="90"/>
      <c r="B264" s="111"/>
      <c r="C264" s="131" t="s">
        <v>41</v>
      </c>
      <c r="D264" s="109"/>
      <c r="E264" s="110"/>
      <c r="F264" s="213"/>
      <c r="G264" s="187"/>
      <c r="H264" s="152"/>
    </row>
    <row r="265" spans="1:8" ht="20.100000000000001" customHeight="1" x14ac:dyDescent="0.25">
      <c r="A265" s="90"/>
      <c r="B265" s="111"/>
      <c r="C265" s="131" t="s">
        <v>665</v>
      </c>
      <c r="D265" s="109" t="s">
        <v>20</v>
      </c>
      <c r="E265" s="110">
        <v>80</v>
      </c>
      <c r="F265" s="213"/>
      <c r="G265" s="186"/>
      <c r="H265" s="167"/>
    </row>
    <row r="266" spans="1:8" ht="20.100000000000001" customHeight="1" x14ac:dyDescent="0.25">
      <c r="A266" s="90"/>
      <c r="B266" s="90"/>
      <c r="C266" s="131" t="s">
        <v>666</v>
      </c>
      <c r="D266" s="109"/>
      <c r="E266" s="110"/>
      <c r="F266" s="213"/>
      <c r="G266" s="192"/>
      <c r="H266" s="180"/>
    </row>
    <row r="267" spans="1:8" ht="20.100000000000001" customHeight="1" x14ac:dyDescent="0.25">
      <c r="A267" s="90"/>
      <c r="B267" s="90"/>
      <c r="C267" s="131" t="s">
        <v>667</v>
      </c>
      <c r="D267" s="111"/>
      <c r="E267" s="111"/>
      <c r="F267" s="213"/>
      <c r="G267" s="192"/>
      <c r="H267" s="181"/>
    </row>
    <row r="268" spans="1:8" ht="20.100000000000001" customHeight="1" x14ac:dyDescent="0.25">
      <c r="A268" s="90"/>
      <c r="B268" s="90"/>
      <c r="C268" s="131" t="s">
        <v>565</v>
      </c>
      <c r="D268" s="109"/>
      <c r="E268" s="110"/>
      <c r="F268" s="213"/>
      <c r="G268" s="198" t="s">
        <v>23</v>
      </c>
      <c r="H268" s="182">
        <f>SUM(H230:H267)</f>
        <v>0</v>
      </c>
    </row>
    <row r="269" spans="1:8" ht="20.100000000000001" customHeight="1" x14ac:dyDescent="0.25">
      <c r="A269" s="90"/>
      <c r="B269" s="90"/>
      <c r="C269" s="124"/>
      <c r="D269" s="111"/>
      <c r="E269" s="111"/>
      <c r="F269" s="213"/>
      <c r="G269" s="198" t="s">
        <v>24</v>
      </c>
      <c r="H269" s="182">
        <f>H268+H229</f>
        <v>0</v>
      </c>
    </row>
    <row r="270" spans="1:8" ht="20.100000000000001" customHeight="1" x14ac:dyDescent="0.25">
      <c r="A270" s="90"/>
      <c r="B270" s="90"/>
      <c r="C270" s="131" t="s">
        <v>726</v>
      </c>
      <c r="D270" s="109" t="s">
        <v>680</v>
      </c>
      <c r="E270" s="110">
        <v>23.5</v>
      </c>
      <c r="F270" s="213"/>
      <c r="G270" s="186"/>
      <c r="H270" s="167"/>
    </row>
    <row r="271" spans="1:8" ht="20.100000000000001" customHeight="1" x14ac:dyDescent="0.25">
      <c r="A271" s="90"/>
      <c r="B271" s="90"/>
      <c r="C271" s="131" t="s">
        <v>727</v>
      </c>
      <c r="D271" s="109"/>
      <c r="E271" s="110"/>
      <c r="F271" s="213"/>
      <c r="G271" s="187"/>
      <c r="H271" s="152"/>
    </row>
    <row r="272" spans="1:8" ht="20.100000000000001" customHeight="1" x14ac:dyDescent="0.25">
      <c r="A272" s="90"/>
      <c r="B272" s="90"/>
      <c r="C272" s="131" t="s">
        <v>728</v>
      </c>
      <c r="D272" s="109"/>
      <c r="E272" s="110"/>
      <c r="F272" s="213"/>
      <c r="G272" s="187"/>
      <c r="H272" s="152"/>
    </row>
    <row r="273" spans="1:8" ht="20.100000000000001" customHeight="1" x14ac:dyDescent="0.25">
      <c r="A273" s="90"/>
      <c r="B273" s="90"/>
      <c r="C273" s="131" t="s">
        <v>729</v>
      </c>
      <c r="D273" s="109"/>
      <c r="E273" s="110"/>
      <c r="F273" s="213"/>
      <c r="G273" s="187"/>
      <c r="H273" s="152"/>
    </row>
    <row r="274" spans="1:8" ht="20.100000000000001" customHeight="1" x14ac:dyDescent="0.25">
      <c r="A274" s="90"/>
      <c r="B274" s="90"/>
      <c r="C274" s="155" t="s">
        <v>731</v>
      </c>
      <c r="D274" s="109"/>
      <c r="E274" s="110"/>
      <c r="F274" s="213"/>
      <c r="G274" s="187"/>
      <c r="H274" s="165"/>
    </row>
    <row r="275" spans="1:8" ht="20.100000000000001" customHeight="1" x14ac:dyDescent="0.25">
      <c r="A275" s="90"/>
      <c r="B275" s="90"/>
      <c r="C275" s="155" t="s">
        <v>732</v>
      </c>
      <c r="D275" s="109"/>
      <c r="E275" s="110"/>
      <c r="F275" s="213"/>
      <c r="G275" s="187"/>
      <c r="H275" s="152"/>
    </row>
    <row r="276" spans="1:8" ht="20.100000000000001" customHeight="1" x14ac:dyDescent="0.25">
      <c r="A276" s="90"/>
      <c r="B276" s="90"/>
      <c r="C276" s="131" t="s">
        <v>716</v>
      </c>
      <c r="D276" s="109" t="s">
        <v>20</v>
      </c>
      <c r="E276" s="110">
        <v>17</v>
      </c>
      <c r="F276" s="213"/>
      <c r="G276" s="188"/>
      <c r="H276" s="167"/>
    </row>
    <row r="277" spans="1:8" ht="20.100000000000001" customHeight="1" x14ac:dyDescent="0.25">
      <c r="A277" s="90"/>
      <c r="B277" s="90"/>
      <c r="C277" s="131" t="s">
        <v>167</v>
      </c>
      <c r="D277" s="109"/>
      <c r="E277" s="110"/>
      <c r="F277" s="213"/>
      <c r="G277" s="188"/>
      <c r="H277" s="152"/>
    </row>
    <row r="278" spans="1:8" ht="20.100000000000001" customHeight="1" x14ac:dyDescent="0.25">
      <c r="A278" s="90"/>
      <c r="B278" s="90"/>
      <c r="C278" s="131" t="s">
        <v>621</v>
      </c>
      <c r="D278" s="109" t="s">
        <v>622</v>
      </c>
      <c r="E278" s="110">
        <v>32</v>
      </c>
      <c r="F278" s="213"/>
      <c r="G278" s="188"/>
      <c r="H278" s="167"/>
    </row>
    <row r="279" spans="1:8" ht="20.100000000000001" customHeight="1" x14ac:dyDescent="0.25">
      <c r="A279" s="90"/>
      <c r="B279" s="90"/>
      <c r="C279" s="131" t="s">
        <v>717</v>
      </c>
      <c r="D279" s="109"/>
      <c r="E279" s="110"/>
      <c r="F279" s="213"/>
      <c r="G279" s="188"/>
      <c r="H279" s="152"/>
    </row>
    <row r="280" spans="1:8" ht="20.100000000000001" customHeight="1" x14ac:dyDescent="0.25">
      <c r="A280" s="90"/>
      <c r="B280" s="90"/>
      <c r="C280" s="131" t="s">
        <v>578</v>
      </c>
      <c r="D280" s="109"/>
      <c r="E280" s="110"/>
      <c r="F280" s="213"/>
      <c r="G280" s="187"/>
      <c r="H280" s="152"/>
    </row>
    <row r="281" spans="1:8" ht="20.100000000000001" customHeight="1" x14ac:dyDescent="0.25">
      <c r="A281" s="90"/>
      <c r="B281" s="111"/>
      <c r="C281" s="131" t="s">
        <v>718</v>
      </c>
      <c r="D281" s="109" t="s">
        <v>20</v>
      </c>
      <c r="E281" s="110">
        <v>64</v>
      </c>
      <c r="F281" s="213"/>
      <c r="G281" s="186"/>
      <c r="H281" s="167"/>
    </row>
    <row r="282" spans="1:8" ht="20.100000000000001" customHeight="1" x14ac:dyDescent="0.25">
      <c r="A282" s="90"/>
      <c r="B282" s="111"/>
      <c r="C282" s="131" t="s">
        <v>627</v>
      </c>
      <c r="D282" s="109"/>
      <c r="E282" s="110"/>
      <c r="F282" s="213"/>
      <c r="G282" s="187"/>
      <c r="H282" s="152"/>
    </row>
    <row r="283" spans="1:8" ht="20.100000000000001" customHeight="1" x14ac:dyDescent="0.25">
      <c r="A283" s="90"/>
      <c r="B283" s="111"/>
      <c r="C283" s="131" t="s">
        <v>190</v>
      </c>
      <c r="D283" s="109"/>
      <c r="E283" s="110"/>
      <c r="F283" s="213"/>
      <c r="G283" s="187"/>
      <c r="H283" s="152"/>
    </row>
    <row r="284" spans="1:8" ht="20.100000000000001" customHeight="1" x14ac:dyDescent="0.25">
      <c r="A284" s="90"/>
      <c r="B284" s="111"/>
      <c r="C284" s="131" t="s">
        <v>719</v>
      </c>
      <c r="D284" s="109" t="s">
        <v>20</v>
      </c>
      <c r="E284" s="110">
        <v>134</v>
      </c>
      <c r="F284" s="213"/>
      <c r="G284" s="188"/>
      <c r="H284" s="167"/>
    </row>
    <row r="285" spans="1:8" ht="20.100000000000001" customHeight="1" x14ac:dyDescent="0.25">
      <c r="A285" s="90"/>
      <c r="B285" s="90"/>
      <c r="C285" s="131" t="s">
        <v>720</v>
      </c>
      <c r="D285" s="109"/>
      <c r="E285" s="110"/>
      <c r="F285" s="213"/>
      <c r="G285" s="188"/>
      <c r="H285" s="152"/>
    </row>
    <row r="286" spans="1:8" ht="20.100000000000001" customHeight="1" x14ac:dyDescent="0.25">
      <c r="A286" s="90"/>
      <c r="B286" s="90"/>
      <c r="C286" s="131" t="s">
        <v>565</v>
      </c>
      <c r="D286" s="109"/>
      <c r="E286" s="110"/>
      <c r="F286" s="213"/>
      <c r="G286" s="187"/>
      <c r="H286" s="152"/>
    </row>
    <row r="287" spans="1:8" ht="20.100000000000001" customHeight="1" x14ac:dyDescent="0.25">
      <c r="A287" s="90"/>
      <c r="B287" s="111"/>
      <c r="C287" s="131" t="s">
        <v>634</v>
      </c>
      <c r="D287" s="109" t="s">
        <v>20</v>
      </c>
      <c r="E287" s="110">
        <v>268</v>
      </c>
      <c r="F287" s="213"/>
      <c r="G287" s="186"/>
      <c r="H287" s="167"/>
    </row>
    <row r="288" spans="1:8" ht="20.100000000000001" customHeight="1" x14ac:dyDescent="0.25">
      <c r="A288" s="90"/>
      <c r="B288" s="90"/>
      <c r="C288" s="131" t="s">
        <v>167</v>
      </c>
      <c r="D288" s="109"/>
      <c r="E288" s="110"/>
      <c r="F288" s="213"/>
      <c r="G288" s="187"/>
      <c r="H288" s="152"/>
    </row>
    <row r="289" spans="1:8" ht="20.100000000000001" customHeight="1" x14ac:dyDescent="0.25">
      <c r="A289" s="90"/>
      <c r="B289" s="90"/>
      <c r="C289" s="131" t="s">
        <v>646</v>
      </c>
      <c r="D289" s="109" t="s">
        <v>20</v>
      </c>
      <c r="E289" s="110">
        <v>17</v>
      </c>
      <c r="F289" s="213"/>
      <c r="G289" s="188"/>
      <c r="H289" s="167"/>
    </row>
    <row r="290" spans="1:8" ht="20.100000000000001" customHeight="1" x14ac:dyDescent="0.25">
      <c r="A290" s="90"/>
      <c r="B290" s="90"/>
      <c r="C290" s="131" t="s">
        <v>721</v>
      </c>
      <c r="D290" s="109"/>
      <c r="E290" s="110"/>
      <c r="F290" s="213"/>
      <c r="G290" s="188"/>
      <c r="H290" s="152"/>
    </row>
    <row r="291" spans="1:8" ht="20.100000000000001" customHeight="1" x14ac:dyDescent="0.25">
      <c r="A291" s="90"/>
      <c r="B291" s="90"/>
      <c r="C291" s="131" t="s">
        <v>648</v>
      </c>
      <c r="D291" s="109"/>
      <c r="E291" s="110"/>
      <c r="F291" s="213"/>
      <c r="G291" s="187"/>
      <c r="H291" s="152"/>
    </row>
    <row r="292" spans="1:8" ht="20.100000000000001" customHeight="1" x14ac:dyDescent="0.25">
      <c r="A292" s="90"/>
      <c r="B292" s="90"/>
      <c r="C292" s="131" t="s">
        <v>167</v>
      </c>
      <c r="D292" s="109"/>
      <c r="E292" s="110"/>
      <c r="F292" s="213"/>
      <c r="G292" s="187"/>
      <c r="H292" s="152"/>
    </row>
    <row r="293" spans="1:8" ht="20.100000000000001" customHeight="1" x14ac:dyDescent="0.25">
      <c r="A293" s="90"/>
      <c r="B293" s="111"/>
      <c r="C293" s="131" t="s">
        <v>649</v>
      </c>
      <c r="D293" s="109" t="s">
        <v>622</v>
      </c>
      <c r="E293" s="110">
        <v>32</v>
      </c>
      <c r="F293" s="213"/>
      <c r="G293" s="186"/>
      <c r="H293" s="167"/>
    </row>
    <row r="294" spans="1:8" ht="20.100000000000001" customHeight="1" x14ac:dyDescent="0.25">
      <c r="A294" s="90"/>
      <c r="B294" s="90"/>
      <c r="C294" s="131" t="s">
        <v>722</v>
      </c>
      <c r="D294" s="109"/>
      <c r="E294" s="110"/>
      <c r="F294" s="213"/>
      <c r="G294" s="187"/>
      <c r="H294" s="152"/>
    </row>
    <row r="295" spans="1:8" ht="20.100000000000001" customHeight="1" x14ac:dyDescent="0.25">
      <c r="A295" s="90"/>
      <c r="B295" s="90"/>
      <c r="C295" s="131" t="s">
        <v>651</v>
      </c>
      <c r="D295" s="109"/>
      <c r="E295" s="110"/>
      <c r="F295" s="213"/>
      <c r="G295" s="187"/>
      <c r="H295" s="152"/>
    </row>
    <row r="296" spans="1:8" ht="20.100000000000001" customHeight="1" x14ac:dyDescent="0.25">
      <c r="A296" s="90"/>
      <c r="B296" s="90"/>
      <c r="C296" s="131" t="s">
        <v>578</v>
      </c>
      <c r="D296" s="109"/>
      <c r="E296" s="110"/>
      <c r="F296" s="213"/>
      <c r="G296" s="187"/>
      <c r="H296" s="152"/>
    </row>
    <row r="297" spans="1:8" ht="20.100000000000001" customHeight="1" x14ac:dyDescent="0.25">
      <c r="A297" s="90"/>
      <c r="B297" s="90"/>
      <c r="C297" s="131" t="s">
        <v>654</v>
      </c>
      <c r="D297" s="109" t="s">
        <v>20</v>
      </c>
      <c r="E297" s="110">
        <v>64</v>
      </c>
      <c r="F297" s="213"/>
      <c r="G297" s="186"/>
      <c r="H297" s="167"/>
    </row>
    <row r="298" spans="1:8" ht="20.100000000000001" customHeight="1" x14ac:dyDescent="0.25">
      <c r="A298" s="90"/>
      <c r="B298" s="111"/>
      <c r="C298" s="131" t="s">
        <v>723</v>
      </c>
      <c r="D298" s="109"/>
      <c r="E298" s="110"/>
      <c r="F298" s="213"/>
      <c r="G298" s="187"/>
      <c r="H298" s="152"/>
    </row>
    <row r="299" spans="1:8" ht="20.100000000000001" customHeight="1" x14ac:dyDescent="0.25">
      <c r="A299" s="90"/>
      <c r="B299" s="90"/>
      <c r="C299" s="131" t="s">
        <v>656</v>
      </c>
      <c r="D299" s="109"/>
      <c r="E299" s="110"/>
      <c r="F299" s="213"/>
      <c r="G299" s="187"/>
      <c r="H299" s="152"/>
    </row>
    <row r="300" spans="1:8" ht="20.100000000000001" customHeight="1" x14ac:dyDescent="0.25">
      <c r="A300" s="90"/>
      <c r="B300" s="90"/>
      <c r="C300" s="131" t="s">
        <v>657</v>
      </c>
      <c r="D300" s="109"/>
      <c r="E300" s="110"/>
      <c r="F300" s="213"/>
      <c r="G300" s="187"/>
      <c r="H300" s="152"/>
    </row>
    <row r="301" spans="1:8" ht="20.100000000000001" customHeight="1" x14ac:dyDescent="0.25">
      <c r="A301" s="90"/>
      <c r="B301" s="90"/>
      <c r="C301" s="131" t="s">
        <v>660</v>
      </c>
      <c r="D301" s="109" t="s">
        <v>20</v>
      </c>
      <c r="E301" s="110">
        <v>134</v>
      </c>
      <c r="F301" s="213"/>
      <c r="G301" s="186"/>
      <c r="H301" s="167"/>
    </row>
    <row r="302" spans="1:8" ht="20.100000000000001" customHeight="1" x14ac:dyDescent="0.25">
      <c r="A302" s="90"/>
      <c r="B302" s="90"/>
      <c r="C302" s="131" t="s">
        <v>724</v>
      </c>
      <c r="D302" s="109"/>
      <c r="E302" s="110"/>
      <c r="F302" s="213"/>
      <c r="G302" s="187"/>
      <c r="H302" s="152"/>
    </row>
    <row r="303" spans="1:8" ht="20.100000000000001" customHeight="1" x14ac:dyDescent="0.25">
      <c r="A303" s="90"/>
      <c r="B303" s="90"/>
      <c r="C303" s="131" t="s">
        <v>725</v>
      </c>
      <c r="D303" s="109"/>
      <c r="E303" s="110"/>
      <c r="F303" s="213"/>
      <c r="G303" s="187"/>
      <c r="H303" s="152"/>
    </row>
    <row r="304" spans="1:8" ht="20.100000000000001" customHeight="1" x14ac:dyDescent="0.25">
      <c r="A304" s="90"/>
      <c r="B304" s="90"/>
      <c r="C304" s="131" t="s">
        <v>41</v>
      </c>
      <c r="D304" s="109"/>
      <c r="E304" s="110"/>
      <c r="F304" s="213"/>
      <c r="G304" s="187"/>
      <c r="H304" s="152"/>
    </row>
    <row r="305" spans="1:8" ht="20.100000000000001" customHeight="1" x14ac:dyDescent="0.25">
      <c r="A305" s="90"/>
      <c r="B305" s="90"/>
      <c r="C305" s="124"/>
      <c r="D305" s="109"/>
      <c r="E305" s="110"/>
      <c r="F305" s="213"/>
      <c r="G305" s="192"/>
      <c r="H305" s="180"/>
    </row>
    <row r="306" spans="1:8" ht="20.100000000000001" customHeight="1" x14ac:dyDescent="0.25">
      <c r="A306" s="90"/>
      <c r="B306" s="90"/>
      <c r="C306" s="124"/>
      <c r="D306" s="129"/>
      <c r="E306" s="129"/>
      <c r="F306" s="213"/>
      <c r="G306" s="192"/>
      <c r="H306" s="181"/>
    </row>
    <row r="307" spans="1:8" ht="20.100000000000001" customHeight="1" x14ac:dyDescent="0.25">
      <c r="A307" s="90"/>
      <c r="B307" s="111"/>
      <c r="C307" s="98"/>
      <c r="D307" s="99"/>
      <c r="E307" s="100"/>
      <c r="F307" s="213"/>
      <c r="G307" s="192"/>
      <c r="H307" s="120"/>
    </row>
    <row r="308" spans="1:8" ht="20.100000000000001" customHeight="1" x14ac:dyDescent="0.25">
      <c r="A308" s="90"/>
      <c r="B308" s="111"/>
      <c r="C308" s="98"/>
      <c r="D308" s="99"/>
      <c r="E308" s="100"/>
      <c r="F308" s="213"/>
      <c r="G308" s="198" t="s">
        <v>23</v>
      </c>
      <c r="H308" s="182">
        <f>SUM(H270:H307)</f>
        <v>0</v>
      </c>
    </row>
    <row r="309" spans="1:8" ht="20.100000000000001" customHeight="1" x14ac:dyDescent="0.25">
      <c r="A309" s="90"/>
      <c r="B309" s="111"/>
      <c r="C309" s="98"/>
      <c r="D309" s="99"/>
      <c r="E309" s="100"/>
      <c r="F309" s="213"/>
      <c r="G309" s="198" t="s">
        <v>24</v>
      </c>
      <c r="H309" s="182">
        <f>H308+H269</f>
        <v>0</v>
      </c>
    </row>
    <row r="310" spans="1:8" ht="20.100000000000001" customHeight="1" x14ac:dyDescent="0.25">
      <c r="A310" s="90"/>
      <c r="B310" s="111"/>
      <c r="C310" s="131" t="s">
        <v>665</v>
      </c>
      <c r="D310" s="99" t="s">
        <v>20</v>
      </c>
      <c r="E310" s="100">
        <v>268</v>
      </c>
      <c r="F310" s="213"/>
      <c r="G310" s="186"/>
      <c r="H310" s="167"/>
    </row>
    <row r="311" spans="1:8" ht="20.100000000000001" customHeight="1" x14ac:dyDescent="0.25">
      <c r="A311" s="90"/>
      <c r="B311" s="111"/>
      <c r="C311" s="131" t="s">
        <v>666</v>
      </c>
      <c r="D311" s="99"/>
      <c r="E311" s="100"/>
      <c r="F311" s="213"/>
      <c r="G311" s="187"/>
      <c r="H311" s="152"/>
    </row>
    <row r="312" spans="1:8" ht="20.100000000000001" customHeight="1" x14ac:dyDescent="0.25">
      <c r="A312" s="90"/>
      <c r="B312" s="111"/>
      <c r="C312" s="131" t="s">
        <v>667</v>
      </c>
      <c r="D312" s="99"/>
      <c r="E312" s="100"/>
      <c r="F312" s="213"/>
      <c r="G312" s="187"/>
      <c r="H312" s="152"/>
    </row>
    <row r="313" spans="1:8" ht="20.100000000000001" customHeight="1" x14ac:dyDescent="0.25">
      <c r="A313" s="90"/>
      <c r="B313" s="111"/>
      <c r="C313" s="131" t="s">
        <v>565</v>
      </c>
      <c r="D313" s="99"/>
      <c r="E313" s="100"/>
      <c r="F313" s="213"/>
      <c r="G313" s="187"/>
      <c r="H313" s="152"/>
    </row>
    <row r="314" spans="1:8" ht="20.100000000000001" customHeight="1" x14ac:dyDescent="0.25">
      <c r="A314" s="90"/>
      <c r="B314" s="111"/>
      <c r="C314" s="131" t="s">
        <v>726</v>
      </c>
      <c r="D314" s="99" t="s">
        <v>680</v>
      </c>
      <c r="E314" s="100">
        <v>101</v>
      </c>
      <c r="F314" s="213"/>
      <c r="G314" s="186"/>
      <c r="H314" s="167"/>
    </row>
    <row r="315" spans="1:8" ht="20.100000000000001" customHeight="1" x14ac:dyDescent="0.25">
      <c r="A315" s="90"/>
      <c r="B315" s="111"/>
      <c r="C315" s="131" t="s">
        <v>727</v>
      </c>
      <c r="D315" s="99"/>
      <c r="E315" s="100"/>
      <c r="F315" s="213"/>
      <c r="G315" s="187"/>
      <c r="H315" s="152"/>
    </row>
    <row r="316" spans="1:8" ht="20.100000000000001" customHeight="1" x14ac:dyDescent="0.25">
      <c r="A316" s="90"/>
      <c r="B316" s="111"/>
      <c r="C316" s="131" t="s">
        <v>728</v>
      </c>
      <c r="D316" s="99"/>
      <c r="E316" s="100"/>
      <c r="F316" s="213"/>
      <c r="G316" s="187"/>
      <c r="H316" s="152"/>
    </row>
    <row r="317" spans="1:8" ht="20.100000000000001" customHeight="1" x14ac:dyDescent="0.25">
      <c r="A317" s="90"/>
      <c r="B317" s="111"/>
      <c r="C317" s="131" t="s">
        <v>729</v>
      </c>
      <c r="D317" s="99"/>
      <c r="E317" s="100"/>
      <c r="F317" s="213"/>
      <c r="G317" s="187"/>
      <c r="H317" s="152"/>
    </row>
    <row r="318" spans="1:8" ht="20.100000000000001" customHeight="1" x14ac:dyDescent="0.25">
      <c r="A318" s="90"/>
      <c r="B318" s="111"/>
      <c r="C318" s="155" t="s">
        <v>732</v>
      </c>
      <c r="D318" s="99"/>
      <c r="E318" s="100"/>
      <c r="F318" s="213"/>
      <c r="G318" s="187"/>
      <c r="H318" s="165"/>
    </row>
    <row r="319" spans="1:8" ht="20.100000000000001" customHeight="1" x14ac:dyDescent="0.25">
      <c r="A319" s="90"/>
      <c r="B319" s="111"/>
      <c r="C319" s="155" t="s">
        <v>733</v>
      </c>
      <c r="D319" s="99"/>
      <c r="E319" s="100"/>
      <c r="F319" s="213"/>
      <c r="G319" s="187"/>
      <c r="H319" s="152"/>
    </row>
    <row r="320" spans="1:8" ht="20.100000000000001" customHeight="1" x14ac:dyDescent="0.25">
      <c r="A320" s="90"/>
      <c r="B320" s="111"/>
      <c r="C320" s="131" t="s">
        <v>716</v>
      </c>
      <c r="D320" s="99" t="s">
        <v>20</v>
      </c>
      <c r="E320" s="100">
        <v>5</v>
      </c>
      <c r="F320" s="213"/>
      <c r="G320" s="188"/>
      <c r="H320" s="167"/>
    </row>
    <row r="321" spans="1:8" ht="20.100000000000001" customHeight="1" x14ac:dyDescent="0.25">
      <c r="A321" s="90"/>
      <c r="B321" s="111"/>
      <c r="C321" s="131" t="s">
        <v>167</v>
      </c>
      <c r="D321" s="99"/>
      <c r="E321" s="100"/>
      <c r="F321" s="213"/>
      <c r="G321" s="188"/>
      <c r="H321" s="152"/>
    </row>
    <row r="322" spans="1:8" ht="20.100000000000001" customHeight="1" x14ac:dyDescent="0.25">
      <c r="A322" s="90"/>
      <c r="B322" s="111"/>
      <c r="C322" s="131" t="s">
        <v>621</v>
      </c>
      <c r="D322" s="99" t="s">
        <v>622</v>
      </c>
      <c r="E322" s="100">
        <v>3</v>
      </c>
      <c r="F322" s="213"/>
      <c r="G322" s="188"/>
      <c r="H322" s="167"/>
    </row>
    <row r="323" spans="1:8" ht="20.100000000000001" customHeight="1" x14ac:dyDescent="0.25">
      <c r="A323" s="90"/>
      <c r="B323" s="111"/>
      <c r="C323" s="131" t="s">
        <v>717</v>
      </c>
      <c r="D323" s="99"/>
      <c r="E323" s="100"/>
      <c r="F323" s="213"/>
      <c r="G323" s="188"/>
      <c r="H323" s="152"/>
    </row>
    <row r="324" spans="1:8" ht="20.100000000000001" customHeight="1" x14ac:dyDescent="0.25">
      <c r="A324" s="90"/>
      <c r="B324" s="111"/>
      <c r="C324" s="131" t="s">
        <v>578</v>
      </c>
      <c r="D324" s="99"/>
      <c r="E324" s="100"/>
      <c r="F324" s="213"/>
      <c r="G324" s="187"/>
      <c r="H324" s="152"/>
    </row>
    <row r="325" spans="1:8" ht="20.100000000000001" customHeight="1" x14ac:dyDescent="0.25">
      <c r="A325" s="90"/>
      <c r="B325" s="111"/>
      <c r="C325" s="131" t="s">
        <v>718</v>
      </c>
      <c r="D325" s="99" t="s">
        <v>20</v>
      </c>
      <c r="E325" s="100">
        <v>12</v>
      </c>
      <c r="F325" s="213"/>
      <c r="G325" s="186"/>
      <c r="H325" s="167"/>
    </row>
    <row r="326" spans="1:8" ht="20.100000000000001" customHeight="1" x14ac:dyDescent="0.25">
      <c r="A326" s="90"/>
      <c r="B326" s="111"/>
      <c r="C326" s="131" t="s">
        <v>627</v>
      </c>
      <c r="D326" s="99"/>
      <c r="E326" s="100"/>
      <c r="F326" s="213"/>
      <c r="G326" s="187"/>
      <c r="H326" s="152"/>
    </row>
    <row r="327" spans="1:8" ht="20.100000000000001" customHeight="1" x14ac:dyDescent="0.25">
      <c r="A327" s="90"/>
      <c r="B327" s="111"/>
      <c r="C327" s="131" t="s">
        <v>190</v>
      </c>
      <c r="D327" s="99"/>
      <c r="E327" s="100"/>
      <c r="F327" s="213"/>
      <c r="G327" s="187"/>
      <c r="H327" s="152"/>
    </row>
    <row r="328" spans="1:8" ht="20.100000000000001" customHeight="1" x14ac:dyDescent="0.25">
      <c r="A328" s="90"/>
      <c r="B328" s="111"/>
      <c r="C328" s="131" t="s">
        <v>719</v>
      </c>
      <c r="D328" s="99" t="s">
        <v>20</v>
      </c>
      <c r="E328" s="100">
        <v>36</v>
      </c>
      <c r="F328" s="213"/>
      <c r="G328" s="188"/>
      <c r="H328" s="167"/>
    </row>
    <row r="329" spans="1:8" ht="20.100000000000001" customHeight="1" x14ac:dyDescent="0.25">
      <c r="A329" s="90"/>
      <c r="B329" s="111"/>
      <c r="C329" s="131" t="s">
        <v>720</v>
      </c>
      <c r="D329" s="99"/>
      <c r="E329" s="100"/>
      <c r="F329" s="213"/>
      <c r="G329" s="188"/>
      <c r="H329" s="152"/>
    </row>
    <row r="330" spans="1:8" ht="20.100000000000001" customHeight="1" x14ac:dyDescent="0.25">
      <c r="A330" s="90"/>
      <c r="B330" s="111"/>
      <c r="C330" s="131" t="s">
        <v>565</v>
      </c>
      <c r="D330" s="99"/>
      <c r="E330" s="100"/>
      <c r="F330" s="213"/>
      <c r="G330" s="187"/>
      <c r="H330" s="152"/>
    </row>
    <row r="331" spans="1:8" ht="20.100000000000001" customHeight="1" x14ac:dyDescent="0.25">
      <c r="A331" s="90"/>
      <c r="B331" s="111"/>
      <c r="C331" s="131" t="s">
        <v>634</v>
      </c>
      <c r="D331" s="99" t="s">
        <v>20</v>
      </c>
      <c r="E331" s="100">
        <v>72</v>
      </c>
      <c r="F331" s="213"/>
      <c r="G331" s="186"/>
      <c r="H331" s="167"/>
    </row>
    <row r="332" spans="1:8" ht="20.100000000000001" customHeight="1" x14ac:dyDescent="0.25">
      <c r="A332" s="90"/>
      <c r="B332" s="111"/>
      <c r="C332" s="131" t="s">
        <v>167</v>
      </c>
      <c r="D332" s="99"/>
      <c r="E332" s="100"/>
      <c r="F332" s="213"/>
      <c r="G332" s="187"/>
      <c r="H332" s="152"/>
    </row>
    <row r="333" spans="1:8" ht="20.100000000000001" customHeight="1" x14ac:dyDescent="0.25">
      <c r="A333" s="90"/>
      <c r="B333" s="111"/>
      <c r="C333" s="131" t="s">
        <v>646</v>
      </c>
      <c r="D333" s="99" t="s">
        <v>20</v>
      </c>
      <c r="E333" s="100">
        <v>5</v>
      </c>
      <c r="F333" s="213"/>
      <c r="G333" s="188"/>
      <c r="H333" s="167"/>
    </row>
    <row r="334" spans="1:8" ht="20.100000000000001" customHeight="1" x14ac:dyDescent="0.25">
      <c r="A334" s="90"/>
      <c r="B334" s="111"/>
      <c r="C334" s="131" t="s">
        <v>721</v>
      </c>
      <c r="D334" s="99"/>
      <c r="E334" s="100"/>
      <c r="F334" s="213"/>
      <c r="G334" s="188"/>
      <c r="H334" s="152"/>
    </row>
    <row r="335" spans="1:8" ht="20.100000000000001" customHeight="1" x14ac:dyDescent="0.25">
      <c r="A335" s="90"/>
      <c r="B335" s="111"/>
      <c r="C335" s="131" t="s">
        <v>648</v>
      </c>
      <c r="D335" s="99"/>
      <c r="E335" s="100"/>
      <c r="F335" s="213"/>
      <c r="G335" s="187"/>
      <c r="H335" s="152"/>
    </row>
    <row r="336" spans="1:8" ht="20.100000000000001" customHeight="1" x14ac:dyDescent="0.25">
      <c r="A336" s="90"/>
      <c r="B336" s="111"/>
      <c r="C336" s="131" t="s">
        <v>167</v>
      </c>
      <c r="D336" s="99"/>
      <c r="E336" s="100"/>
      <c r="F336" s="213"/>
      <c r="G336" s="187"/>
      <c r="H336" s="152"/>
    </row>
    <row r="337" spans="1:8" ht="20.100000000000001" customHeight="1" x14ac:dyDescent="0.25">
      <c r="A337" s="90"/>
      <c r="B337" s="111"/>
      <c r="C337" s="131" t="s">
        <v>649</v>
      </c>
      <c r="D337" s="99" t="s">
        <v>622</v>
      </c>
      <c r="E337" s="100">
        <v>3</v>
      </c>
      <c r="F337" s="213"/>
      <c r="G337" s="186"/>
      <c r="H337" s="167"/>
    </row>
    <row r="338" spans="1:8" ht="20.100000000000001" customHeight="1" x14ac:dyDescent="0.25">
      <c r="A338" s="90"/>
      <c r="B338" s="111"/>
      <c r="C338" s="131" t="s">
        <v>722</v>
      </c>
      <c r="D338" s="99"/>
      <c r="E338" s="100"/>
      <c r="F338" s="213"/>
      <c r="G338" s="187"/>
      <c r="H338" s="152"/>
    </row>
    <row r="339" spans="1:8" ht="20.100000000000001" customHeight="1" x14ac:dyDescent="0.25">
      <c r="A339" s="90"/>
      <c r="B339" s="111"/>
      <c r="C339" s="131" t="s">
        <v>651</v>
      </c>
      <c r="D339" s="99"/>
      <c r="E339" s="100"/>
      <c r="F339" s="213"/>
      <c r="G339" s="187"/>
      <c r="H339" s="152"/>
    </row>
    <row r="340" spans="1:8" ht="20.100000000000001" customHeight="1" x14ac:dyDescent="0.25">
      <c r="A340" s="90"/>
      <c r="B340" s="111"/>
      <c r="C340" s="131" t="s">
        <v>578</v>
      </c>
      <c r="D340" s="99"/>
      <c r="E340" s="100"/>
      <c r="F340" s="213"/>
      <c r="G340" s="187"/>
      <c r="H340" s="152"/>
    </row>
    <row r="341" spans="1:8" ht="20.100000000000001" customHeight="1" x14ac:dyDescent="0.25">
      <c r="A341" s="90"/>
      <c r="B341" s="111"/>
      <c r="C341" s="131" t="s">
        <v>654</v>
      </c>
      <c r="D341" s="99" t="s">
        <v>20</v>
      </c>
      <c r="E341" s="100">
        <v>12</v>
      </c>
      <c r="F341" s="213"/>
      <c r="G341" s="186"/>
      <c r="H341" s="167"/>
    </row>
    <row r="342" spans="1:8" ht="20.100000000000001" customHeight="1" x14ac:dyDescent="0.25">
      <c r="A342" s="90"/>
      <c r="B342" s="111"/>
      <c r="C342" s="131" t="s">
        <v>723</v>
      </c>
      <c r="D342" s="99"/>
      <c r="E342" s="100"/>
      <c r="F342" s="213"/>
      <c r="G342" s="187"/>
      <c r="H342" s="152"/>
    </row>
    <row r="343" spans="1:8" ht="20.100000000000001" customHeight="1" x14ac:dyDescent="0.25">
      <c r="A343" s="90"/>
      <c r="B343" s="111"/>
      <c r="C343" s="131" t="s">
        <v>656</v>
      </c>
      <c r="D343" s="99"/>
      <c r="E343" s="100"/>
      <c r="F343" s="213"/>
      <c r="G343" s="187"/>
      <c r="H343" s="152"/>
    </row>
    <row r="344" spans="1:8" ht="20.100000000000001" customHeight="1" x14ac:dyDescent="0.25">
      <c r="A344" s="90"/>
      <c r="B344" s="111"/>
      <c r="C344" s="131" t="s">
        <v>657</v>
      </c>
      <c r="D344" s="99"/>
      <c r="E344" s="100"/>
      <c r="F344" s="213"/>
      <c r="G344" s="187"/>
      <c r="H344" s="152"/>
    </row>
    <row r="345" spans="1:8" ht="20.100000000000001" customHeight="1" x14ac:dyDescent="0.25">
      <c r="A345" s="90"/>
      <c r="B345" s="111"/>
      <c r="C345" s="131" t="s">
        <v>660</v>
      </c>
      <c r="D345" s="99" t="s">
        <v>20</v>
      </c>
      <c r="E345" s="100">
        <v>36</v>
      </c>
      <c r="F345" s="213"/>
      <c r="G345" s="186"/>
      <c r="H345" s="167"/>
    </row>
    <row r="346" spans="1:8" ht="20.100000000000001" customHeight="1" x14ac:dyDescent="0.25">
      <c r="A346" s="90"/>
      <c r="B346" s="111"/>
      <c r="C346" s="131" t="s">
        <v>724</v>
      </c>
      <c r="D346" s="99"/>
      <c r="E346" s="100"/>
      <c r="F346" s="213"/>
      <c r="G346" s="192"/>
      <c r="H346" s="160"/>
    </row>
    <row r="347" spans="1:8" ht="20.100000000000001" customHeight="1" x14ac:dyDescent="0.25">
      <c r="A347" s="90"/>
      <c r="B347" s="111"/>
      <c r="C347" s="131" t="s">
        <v>725</v>
      </c>
      <c r="D347" s="99"/>
      <c r="E347" s="100"/>
      <c r="F347" s="213"/>
      <c r="G347" s="192"/>
      <c r="H347" s="160"/>
    </row>
    <row r="348" spans="1:8" ht="20.100000000000001" customHeight="1" x14ac:dyDescent="0.25">
      <c r="A348" s="90"/>
      <c r="B348" s="111"/>
      <c r="C348" s="131" t="s">
        <v>41</v>
      </c>
      <c r="D348" s="99"/>
      <c r="E348" s="100"/>
      <c r="F348" s="213"/>
      <c r="G348" s="198" t="s">
        <v>23</v>
      </c>
      <c r="H348" s="182">
        <f>SUM(H310:H347)</f>
        <v>0</v>
      </c>
    </row>
    <row r="349" spans="1:8" ht="20.100000000000001" customHeight="1" x14ac:dyDescent="0.25">
      <c r="A349" s="90"/>
      <c r="B349" s="111"/>
      <c r="C349" s="98"/>
      <c r="D349" s="99"/>
      <c r="E349" s="100"/>
      <c r="F349" s="213"/>
      <c r="G349" s="198" t="s">
        <v>24</v>
      </c>
      <c r="H349" s="182">
        <f>H348+H309</f>
        <v>0</v>
      </c>
    </row>
    <row r="350" spans="1:8" ht="20.100000000000001" customHeight="1" x14ac:dyDescent="0.25">
      <c r="A350" s="90"/>
      <c r="B350" s="111"/>
      <c r="C350" s="131" t="s">
        <v>665</v>
      </c>
      <c r="D350" s="99" t="s">
        <v>20</v>
      </c>
      <c r="E350" s="100">
        <v>72</v>
      </c>
      <c r="F350" s="213"/>
      <c r="G350" s="186"/>
      <c r="H350" s="167"/>
    </row>
    <row r="351" spans="1:8" ht="20.100000000000001" customHeight="1" x14ac:dyDescent="0.25">
      <c r="A351" s="90"/>
      <c r="B351" s="111"/>
      <c r="C351" s="131" t="s">
        <v>666</v>
      </c>
      <c r="D351" s="99"/>
      <c r="E351" s="100"/>
      <c r="F351" s="213"/>
      <c r="G351" s="187"/>
      <c r="H351" s="152"/>
    </row>
    <row r="352" spans="1:8" ht="20.100000000000001" customHeight="1" x14ac:dyDescent="0.25">
      <c r="A352" s="90"/>
      <c r="B352" s="111"/>
      <c r="C352" s="131" t="s">
        <v>667</v>
      </c>
      <c r="D352" s="99"/>
      <c r="E352" s="100"/>
      <c r="F352" s="213"/>
      <c r="G352" s="187"/>
      <c r="H352" s="152"/>
    </row>
    <row r="353" spans="1:8" ht="20.100000000000001" customHeight="1" x14ac:dyDescent="0.25">
      <c r="A353" s="90"/>
      <c r="B353" s="111"/>
      <c r="C353" s="131" t="s">
        <v>565</v>
      </c>
      <c r="D353" s="99"/>
      <c r="E353" s="100"/>
      <c r="F353" s="213"/>
      <c r="G353" s="187"/>
      <c r="H353" s="152"/>
    </row>
    <row r="354" spans="1:8" ht="20.100000000000001" customHeight="1" x14ac:dyDescent="0.25">
      <c r="A354" s="90"/>
      <c r="B354" s="111"/>
      <c r="C354" s="131" t="s">
        <v>726</v>
      </c>
      <c r="D354" s="99" t="s">
        <v>680</v>
      </c>
      <c r="E354" s="100">
        <v>27.5</v>
      </c>
      <c r="F354" s="213"/>
      <c r="G354" s="186"/>
      <c r="H354" s="167"/>
    </row>
    <row r="355" spans="1:8" ht="20.100000000000001" customHeight="1" x14ac:dyDescent="0.25">
      <c r="A355" s="90"/>
      <c r="B355" s="111"/>
      <c r="C355" s="131" t="s">
        <v>727</v>
      </c>
      <c r="D355" s="99"/>
      <c r="E355" s="100"/>
      <c r="F355" s="213"/>
      <c r="G355" s="187"/>
      <c r="H355" s="152"/>
    </row>
    <row r="356" spans="1:8" ht="20.100000000000001" customHeight="1" x14ac:dyDescent="0.25">
      <c r="A356" s="90"/>
      <c r="B356" s="111"/>
      <c r="C356" s="131" t="s">
        <v>728</v>
      </c>
      <c r="D356" s="99"/>
      <c r="E356" s="100"/>
      <c r="F356" s="213"/>
      <c r="G356" s="187"/>
      <c r="H356" s="152"/>
    </row>
    <row r="357" spans="1:8" ht="20.100000000000001" customHeight="1" x14ac:dyDescent="0.25">
      <c r="A357" s="90"/>
      <c r="B357" s="111"/>
      <c r="C357" s="131" t="s">
        <v>729</v>
      </c>
      <c r="D357" s="99"/>
      <c r="E357" s="100"/>
      <c r="F357" s="213"/>
      <c r="G357" s="187"/>
      <c r="H357" s="152"/>
    </row>
    <row r="358" spans="1:8" ht="20.100000000000001" customHeight="1" x14ac:dyDescent="0.25">
      <c r="A358" s="90"/>
      <c r="B358" s="111"/>
      <c r="C358" s="155" t="s">
        <v>733</v>
      </c>
      <c r="D358" s="99"/>
      <c r="E358" s="100"/>
      <c r="F358" s="213"/>
      <c r="G358" s="187"/>
      <c r="H358" s="165"/>
    </row>
    <row r="359" spans="1:8" ht="20.100000000000001" customHeight="1" x14ac:dyDescent="0.25">
      <c r="A359" s="90"/>
      <c r="B359" s="111"/>
      <c r="C359" s="155" t="s">
        <v>734</v>
      </c>
      <c r="D359" s="99"/>
      <c r="E359" s="100"/>
      <c r="F359" s="213"/>
      <c r="G359" s="187"/>
      <c r="H359" s="152"/>
    </row>
    <row r="360" spans="1:8" ht="20.100000000000001" customHeight="1" x14ac:dyDescent="0.25">
      <c r="A360" s="90"/>
      <c r="B360" s="111"/>
      <c r="C360" s="131" t="s">
        <v>716</v>
      </c>
      <c r="D360" s="99" t="s">
        <v>20</v>
      </c>
      <c r="E360" s="100">
        <v>4</v>
      </c>
      <c r="F360" s="213"/>
      <c r="G360" s="188"/>
      <c r="H360" s="167"/>
    </row>
    <row r="361" spans="1:8" ht="20.100000000000001" customHeight="1" x14ac:dyDescent="0.25">
      <c r="A361" s="90"/>
      <c r="B361" s="111"/>
      <c r="C361" s="131" t="s">
        <v>167</v>
      </c>
      <c r="D361" s="99"/>
      <c r="E361" s="100"/>
      <c r="F361" s="213"/>
      <c r="G361" s="188"/>
      <c r="H361" s="152"/>
    </row>
    <row r="362" spans="1:8" ht="20.100000000000001" customHeight="1" x14ac:dyDescent="0.25">
      <c r="A362" s="90"/>
      <c r="B362" s="111"/>
      <c r="C362" s="131" t="s">
        <v>621</v>
      </c>
      <c r="D362" s="99" t="s">
        <v>622</v>
      </c>
      <c r="E362" s="100">
        <v>2</v>
      </c>
      <c r="F362" s="213"/>
      <c r="G362" s="188"/>
      <c r="H362" s="167"/>
    </row>
    <row r="363" spans="1:8" ht="20.100000000000001" customHeight="1" x14ac:dyDescent="0.25">
      <c r="A363" s="90"/>
      <c r="B363" s="111"/>
      <c r="C363" s="131" t="s">
        <v>717</v>
      </c>
      <c r="D363" s="99"/>
      <c r="E363" s="100"/>
      <c r="F363" s="213"/>
      <c r="G363" s="188"/>
      <c r="H363" s="152"/>
    </row>
    <row r="364" spans="1:8" ht="20.100000000000001" customHeight="1" x14ac:dyDescent="0.25">
      <c r="A364" s="90"/>
      <c r="B364" s="111"/>
      <c r="C364" s="131" t="s">
        <v>578</v>
      </c>
      <c r="D364" s="99"/>
      <c r="E364" s="100"/>
      <c r="F364" s="213"/>
      <c r="G364" s="187"/>
      <c r="H364" s="152"/>
    </row>
    <row r="365" spans="1:8" ht="20.100000000000001" customHeight="1" x14ac:dyDescent="0.25">
      <c r="A365" s="90"/>
      <c r="B365" s="111"/>
      <c r="C365" s="131" t="s">
        <v>718</v>
      </c>
      <c r="D365" s="99" t="s">
        <v>20</v>
      </c>
      <c r="E365" s="100">
        <v>8</v>
      </c>
      <c r="F365" s="213"/>
      <c r="G365" s="186"/>
      <c r="H365" s="167"/>
    </row>
    <row r="366" spans="1:8" ht="20.100000000000001" customHeight="1" x14ac:dyDescent="0.25">
      <c r="A366" s="90"/>
      <c r="B366" s="111"/>
      <c r="C366" s="131" t="s">
        <v>627</v>
      </c>
      <c r="D366" s="99"/>
      <c r="E366" s="100"/>
      <c r="F366" s="213"/>
      <c r="G366" s="187"/>
      <c r="H366" s="152"/>
    </row>
    <row r="367" spans="1:8" ht="20.100000000000001" customHeight="1" x14ac:dyDescent="0.25">
      <c r="A367" s="90"/>
      <c r="B367" s="111"/>
      <c r="C367" s="131" t="s">
        <v>190</v>
      </c>
      <c r="D367" s="99"/>
      <c r="E367" s="100"/>
      <c r="F367" s="213"/>
      <c r="G367" s="187"/>
      <c r="H367" s="152"/>
    </row>
    <row r="368" spans="1:8" ht="20.100000000000001" customHeight="1" x14ac:dyDescent="0.25">
      <c r="A368" s="90"/>
      <c r="B368" s="111"/>
      <c r="C368" s="131" t="s">
        <v>719</v>
      </c>
      <c r="D368" s="99" t="s">
        <v>20</v>
      </c>
      <c r="E368" s="100">
        <v>34</v>
      </c>
      <c r="F368" s="213"/>
      <c r="G368" s="188"/>
      <c r="H368" s="167"/>
    </row>
    <row r="369" spans="1:8" ht="20.100000000000001" customHeight="1" x14ac:dyDescent="0.25">
      <c r="A369" s="90"/>
      <c r="B369" s="111"/>
      <c r="C369" s="131" t="s">
        <v>720</v>
      </c>
      <c r="D369" s="99"/>
      <c r="E369" s="100"/>
      <c r="F369" s="213"/>
      <c r="G369" s="188"/>
      <c r="H369" s="152"/>
    </row>
    <row r="370" spans="1:8" ht="20.100000000000001" customHeight="1" x14ac:dyDescent="0.25">
      <c r="A370" s="90"/>
      <c r="B370" s="111"/>
      <c r="C370" s="131" t="s">
        <v>565</v>
      </c>
      <c r="D370" s="99"/>
      <c r="E370" s="100"/>
      <c r="F370" s="213"/>
      <c r="G370" s="187"/>
      <c r="H370" s="152"/>
    </row>
    <row r="371" spans="1:8" ht="20.100000000000001" customHeight="1" x14ac:dyDescent="0.25">
      <c r="A371" s="90"/>
      <c r="B371" s="111"/>
      <c r="C371" s="131" t="s">
        <v>634</v>
      </c>
      <c r="D371" s="99" t="s">
        <v>20</v>
      </c>
      <c r="E371" s="100">
        <v>68</v>
      </c>
      <c r="F371" s="213"/>
      <c r="G371" s="186"/>
      <c r="H371" s="167"/>
    </row>
    <row r="372" spans="1:8" ht="20.100000000000001" customHeight="1" x14ac:dyDescent="0.25">
      <c r="A372" s="90"/>
      <c r="B372" s="111"/>
      <c r="C372" s="131" t="s">
        <v>167</v>
      </c>
      <c r="D372" s="99"/>
      <c r="E372" s="100"/>
      <c r="F372" s="213"/>
      <c r="G372" s="187"/>
      <c r="H372" s="152"/>
    </row>
    <row r="373" spans="1:8" ht="20.100000000000001" customHeight="1" x14ac:dyDescent="0.25">
      <c r="A373" s="90"/>
      <c r="B373" s="111"/>
      <c r="C373" s="131" t="s">
        <v>646</v>
      </c>
      <c r="D373" s="99" t="s">
        <v>20</v>
      </c>
      <c r="E373" s="100">
        <v>4</v>
      </c>
      <c r="F373" s="213"/>
      <c r="G373" s="188"/>
      <c r="H373" s="167"/>
    </row>
    <row r="374" spans="1:8" ht="20.100000000000001" customHeight="1" x14ac:dyDescent="0.25">
      <c r="A374" s="90"/>
      <c r="B374" s="111"/>
      <c r="C374" s="131" t="s">
        <v>721</v>
      </c>
      <c r="D374" s="99"/>
      <c r="E374" s="100"/>
      <c r="F374" s="213"/>
      <c r="G374" s="188"/>
      <c r="H374" s="152"/>
    </row>
    <row r="375" spans="1:8" ht="20.100000000000001" customHeight="1" x14ac:dyDescent="0.25">
      <c r="A375" s="90"/>
      <c r="B375" s="111"/>
      <c r="C375" s="131" t="s">
        <v>648</v>
      </c>
      <c r="D375" s="99"/>
      <c r="E375" s="100"/>
      <c r="F375" s="213"/>
      <c r="G375" s="187"/>
      <c r="H375" s="152"/>
    </row>
    <row r="376" spans="1:8" ht="20.100000000000001" customHeight="1" x14ac:dyDescent="0.25">
      <c r="A376" s="90"/>
      <c r="B376" s="111"/>
      <c r="C376" s="131" t="s">
        <v>167</v>
      </c>
      <c r="D376" s="99"/>
      <c r="E376" s="100"/>
      <c r="F376" s="213"/>
      <c r="G376" s="187"/>
      <c r="H376" s="152"/>
    </row>
    <row r="377" spans="1:8" ht="20.100000000000001" customHeight="1" x14ac:dyDescent="0.25">
      <c r="A377" s="90"/>
      <c r="B377" s="111"/>
      <c r="C377" s="131" t="s">
        <v>649</v>
      </c>
      <c r="D377" s="99" t="s">
        <v>622</v>
      </c>
      <c r="E377" s="100">
        <v>2</v>
      </c>
      <c r="F377" s="213"/>
      <c r="G377" s="186"/>
      <c r="H377" s="167"/>
    </row>
    <row r="378" spans="1:8" ht="20.100000000000001" customHeight="1" x14ac:dyDescent="0.25">
      <c r="A378" s="90"/>
      <c r="B378" s="111"/>
      <c r="C378" s="131" t="s">
        <v>722</v>
      </c>
      <c r="D378" s="99"/>
      <c r="E378" s="100"/>
      <c r="F378" s="213"/>
      <c r="G378" s="187"/>
      <c r="H378" s="152"/>
    </row>
    <row r="379" spans="1:8" ht="20.100000000000001" customHeight="1" x14ac:dyDescent="0.25">
      <c r="A379" s="90"/>
      <c r="B379" s="111"/>
      <c r="C379" s="131" t="s">
        <v>651</v>
      </c>
      <c r="D379" s="99"/>
      <c r="E379" s="100"/>
      <c r="F379" s="213"/>
      <c r="G379" s="187"/>
      <c r="H379" s="152"/>
    </row>
    <row r="380" spans="1:8" ht="20.100000000000001" customHeight="1" x14ac:dyDescent="0.25">
      <c r="A380" s="90"/>
      <c r="B380" s="111"/>
      <c r="C380" s="131" t="s">
        <v>578</v>
      </c>
      <c r="D380" s="99"/>
      <c r="E380" s="100"/>
      <c r="F380" s="213"/>
      <c r="G380" s="187"/>
      <c r="H380" s="152"/>
    </row>
    <row r="381" spans="1:8" ht="20.100000000000001" customHeight="1" x14ac:dyDescent="0.25">
      <c r="A381" s="90"/>
      <c r="B381" s="111"/>
      <c r="C381" s="131" t="s">
        <v>654</v>
      </c>
      <c r="D381" s="99" t="s">
        <v>20</v>
      </c>
      <c r="E381" s="100">
        <v>8</v>
      </c>
      <c r="F381" s="213"/>
      <c r="G381" s="186"/>
      <c r="H381" s="167"/>
    </row>
    <row r="382" spans="1:8" ht="20.100000000000001" customHeight="1" x14ac:dyDescent="0.25">
      <c r="A382" s="90"/>
      <c r="B382" s="111"/>
      <c r="C382" s="131" t="s">
        <v>723</v>
      </c>
      <c r="D382" s="99"/>
      <c r="E382" s="100"/>
      <c r="F382" s="213"/>
      <c r="G382" s="187"/>
      <c r="H382" s="152"/>
    </row>
    <row r="383" spans="1:8" ht="20.100000000000001" customHeight="1" x14ac:dyDescent="0.25">
      <c r="A383" s="90"/>
      <c r="B383" s="111"/>
      <c r="C383" s="131" t="s">
        <v>656</v>
      </c>
      <c r="D383" s="99"/>
      <c r="E383" s="100"/>
      <c r="F383" s="213"/>
      <c r="G383" s="187"/>
      <c r="H383" s="152"/>
    </row>
    <row r="384" spans="1:8" ht="20.100000000000001" customHeight="1" x14ac:dyDescent="0.25">
      <c r="A384" s="90"/>
      <c r="B384" s="111"/>
      <c r="C384" s="131" t="s">
        <v>657</v>
      </c>
      <c r="D384" s="99"/>
      <c r="E384" s="100"/>
      <c r="F384" s="213"/>
      <c r="G384" s="187"/>
      <c r="H384" s="152"/>
    </row>
    <row r="385" spans="1:8" ht="20.100000000000001" customHeight="1" x14ac:dyDescent="0.25">
      <c r="A385" s="90"/>
      <c r="B385" s="111"/>
      <c r="C385" s="131" t="s">
        <v>660</v>
      </c>
      <c r="D385" s="99" t="s">
        <v>20</v>
      </c>
      <c r="E385" s="100">
        <v>34</v>
      </c>
      <c r="F385" s="213"/>
      <c r="G385" s="186"/>
      <c r="H385" s="167"/>
    </row>
    <row r="386" spans="1:8" ht="20.100000000000001" customHeight="1" x14ac:dyDescent="0.25">
      <c r="A386" s="90"/>
      <c r="B386" s="111"/>
      <c r="C386" s="131" t="s">
        <v>724</v>
      </c>
      <c r="D386" s="99"/>
      <c r="E386" s="100"/>
      <c r="F386" s="213"/>
      <c r="G386" s="192"/>
      <c r="H386" s="160"/>
    </row>
    <row r="387" spans="1:8" ht="20.100000000000001" customHeight="1" x14ac:dyDescent="0.25">
      <c r="A387" s="90"/>
      <c r="B387" s="111"/>
      <c r="C387" s="131" t="s">
        <v>725</v>
      </c>
      <c r="D387" s="99"/>
      <c r="E387" s="100"/>
      <c r="F387" s="213"/>
      <c r="G387" s="192"/>
      <c r="H387" s="160"/>
    </row>
    <row r="388" spans="1:8" ht="20.100000000000001" customHeight="1" x14ac:dyDescent="0.25">
      <c r="A388" s="90"/>
      <c r="B388" s="111"/>
      <c r="C388" s="131" t="s">
        <v>41</v>
      </c>
      <c r="D388" s="99"/>
      <c r="E388" s="100"/>
      <c r="F388" s="213"/>
      <c r="G388" s="198" t="s">
        <v>23</v>
      </c>
      <c r="H388" s="182">
        <f>SUM(H350:H387)</f>
        <v>0</v>
      </c>
    </row>
    <row r="389" spans="1:8" ht="20.100000000000001" customHeight="1" x14ac:dyDescent="0.25">
      <c r="A389" s="90"/>
      <c r="B389" s="111"/>
      <c r="C389" s="98"/>
      <c r="D389" s="99"/>
      <c r="E389" s="100"/>
      <c r="F389" s="213"/>
      <c r="G389" s="198" t="s">
        <v>24</v>
      </c>
      <c r="H389" s="182">
        <f>H388+H349</f>
        <v>0</v>
      </c>
    </row>
    <row r="390" spans="1:8" ht="20.100000000000001" customHeight="1" x14ac:dyDescent="0.25">
      <c r="A390" s="90"/>
      <c r="B390" s="111"/>
      <c r="C390" s="131" t="s">
        <v>665</v>
      </c>
      <c r="D390" s="99" t="s">
        <v>20</v>
      </c>
      <c r="E390" s="100">
        <v>68</v>
      </c>
      <c r="F390" s="213"/>
      <c r="G390" s="186"/>
      <c r="H390" s="167"/>
    </row>
    <row r="391" spans="1:8" ht="20.100000000000001" customHeight="1" x14ac:dyDescent="0.25">
      <c r="A391" s="90"/>
      <c r="B391" s="111"/>
      <c r="C391" s="131" t="s">
        <v>666</v>
      </c>
      <c r="D391" s="99"/>
      <c r="E391" s="100"/>
      <c r="F391" s="213"/>
      <c r="G391" s="187"/>
      <c r="H391" s="152"/>
    </row>
    <row r="392" spans="1:8" ht="20.100000000000001" customHeight="1" x14ac:dyDescent="0.25">
      <c r="A392" s="90"/>
      <c r="B392" s="111"/>
      <c r="C392" s="131" t="s">
        <v>667</v>
      </c>
      <c r="D392" s="99"/>
      <c r="E392" s="100"/>
      <c r="F392" s="213"/>
      <c r="G392" s="187"/>
      <c r="H392" s="152"/>
    </row>
    <row r="393" spans="1:8" ht="20.100000000000001" customHeight="1" x14ac:dyDescent="0.25">
      <c r="A393" s="90"/>
      <c r="B393" s="111"/>
      <c r="C393" s="131" t="s">
        <v>565</v>
      </c>
      <c r="D393" s="99"/>
      <c r="E393" s="100"/>
      <c r="F393" s="213"/>
      <c r="G393" s="187"/>
      <c r="H393" s="152"/>
    </row>
    <row r="394" spans="1:8" ht="20.100000000000001" customHeight="1" x14ac:dyDescent="0.25">
      <c r="A394" s="90"/>
      <c r="B394" s="111"/>
      <c r="C394" s="131" t="s">
        <v>726</v>
      </c>
      <c r="D394" s="99" t="s">
        <v>680</v>
      </c>
      <c r="E394" s="100">
        <v>25.5</v>
      </c>
      <c r="F394" s="213"/>
      <c r="G394" s="186"/>
      <c r="H394" s="167"/>
    </row>
    <row r="395" spans="1:8" ht="20.100000000000001" customHeight="1" x14ac:dyDescent="0.25">
      <c r="A395" s="90"/>
      <c r="B395" s="111"/>
      <c r="C395" s="131" t="s">
        <v>727</v>
      </c>
      <c r="D395" s="99"/>
      <c r="E395" s="100"/>
      <c r="F395" s="213"/>
      <c r="G395" s="187"/>
      <c r="H395" s="152"/>
    </row>
    <row r="396" spans="1:8" ht="20.100000000000001" customHeight="1" x14ac:dyDescent="0.25">
      <c r="A396" s="90"/>
      <c r="B396" s="111"/>
      <c r="C396" s="131" t="s">
        <v>728</v>
      </c>
      <c r="D396" s="99"/>
      <c r="E396" s="100"/>
      <c r="F396" s="213"/>
      <c r="G396" s="187"/>
      <c r="H396" s="152"/>
    </row>
    <row r="397" spans="1:8" ht="20.100000000000001" customHeight="1" x14ac:dyDescent="0.25">
      <c r="A397" s="90"/>
      <c r="B397" s="111"/>
      <c r="C397" s="131" t="s">
        <v>729</v>
      </c>
      <c r="D397" s="99"/>
      <c r="E397" s="100"/>
      <c r="F397" s="213"/>
      <c r="G397" s="187"/>
      <c r="H397" s="152"/>
    </row>
    <row r="398" spans="1:8" ht="20.100000000000001" customHeight="1" x14ac:dyDescent="0.25">
      <c r="A398" s="90"/>
      <c r="B398" s="111"/>
      <c r="C398" s="155" t="s">
        <v>734</v>
      </c>
      <c r="D398" s="99"/>
      <c r="E398" s="100"/>
      <c r="F398" s="213"/>
      <c r="G398" s="187"/>
      <c r="H398" s="165"/>
    </row>
    <row r="399" spans="1:8" ht="20.100000000000001" customHeight="1" x14ac:dyDescent="0.25">
      <c r="A399" s="90"/>
      <c r="B399" s="111"/>
      <c r="C399" s="155" t="s">
        <v>735</v>
      </c>
      <c r="D399" s="99"/>
      <c r="E399" s="100"/>
      <c r="F399" s="213"/>
      <c r="G399" s="187"/>
      <c r="H399" s="152"/>
    </row>
    <row r="400" spans="1:8" ht="20.100000000000001" customHeight="1" x14ac:dyDescent="0.25">
      <c r="A400" s="90"/>
      <c r="B400" s="111"/>
      <c r="C400" s="131" t="s">
        <v>716</v>
      </c>
      <c r="D400" s="99" t="s">
        <v>20</v>
      </c>
      <c r="E400" s="100">
        <v>21</v>
      </c>
      <c r="F400" s="213"/>
      <c r="G400" s="188"/>
      <c r="H400" s="167"/>
    </row>
    <row r="401" spans="1:8" ht="20.100000000000001" customHeight="1" x14ac:dyDescent="0.25">
      <c r="A401" s="90"/>
      <c r="B401" s="111"/>
      <c r="C401" s="131" t="s">
        <v>167</v>
      </c>
      <c r="D401" s="99"/>
      <c r="E401" s="100"/>
      <c r="F401" s="213"/>
      <c r="G401" s="188"/>
      <c r="H401" s="152"/>
    </row>
    <row r="402" spans="1:8" ht="20.100000000000001" customHeight="1" x14ac:dyDescent="0.25">
      <c r="A402" s="90"/>
      <c r="B402" s="111"/>
      <c r="C402" s="131" t="s">
        <v>621</v>
      </c>
      <c r="D402" s="99" t="s">
        <v>622</v>
      </c>
      <c r="E402" s="100">
        <v>20</v>
      </c>
      <c r="F402" s="213"/>
      <c r="G402" s="188"/>
      <c r="H402" s="167"/>
    </row>
    <row r="403" spans="1:8" ht="20.100000000000001" customHeight="1" x14ac:dyDescent="0.25">
      <c r="A403" s="90"/>
      <c r="B403" s="111"/>
      <c r="C403" s="131" t="s">
        <v>717</v>
      </c>
      <c r="D403" s="99"/>
      <c r="E403" s="100"/>
      <c r="F403" s="213"/>
      <c r="G403" s="188"/>
      <c r="H403" s="152"/>
    </row>
    <row r="404" spans="1:8" ht="20.100000000000001" customHeight="1" x14ac:dyDescent="0.25">
      <c r="A404" s="90"/>
      <c r="B404" s="111"/>
      <c r="C404" s="131" t="s">
        <v>578</v>
      </c>
      <c r="D404" s="99"/>
      <c r="E404" s="100"/>
      <c r="F404" s="213"/>
      <c r="G404" s="187"/>
      <c r="H404" s="152"/>
    </row>
    <row r="405" spans="1:8" ht="20.100000000000001" customHeight="1" x14ac:dyDescent="0.25">
      <c r="A405" s="90"/>
      <c r="B405" s="111"/>
      <c r="C405" s="131" t="s">
        <v>718</v>
      </c>
      <c r="D405" s="99" t="s">
        <v>20</v>
      </c>
      <c r="E405" s="100">
        <v>80</v>
      </c>
      <c r="F405" s="213"/>
      <c r="G405" s="186"/>
      <c r="H405" s="167"/>
    </row>
    <row r="406" spans="1:8" ht="20.100000000000001" customHeight="1" x14ac:dyDescent="0.25">
      <c r="A406" s="90"/>
      <c r="B406" s="111"/>
      <c r="C406" s="131" t="s">
        <v>627</v>
      </c>
      <c r="D406" s="99"/>
      <c r="E406" s="100"/>
      <c r="F406" s="213"/>
      <c r="G406" s="187"/>
      <c r="H406" s="152"/>
    </row>
    <row r="407" spans="1:8" ht="20.100000000000001" customHeight="1" x14ac:dyDescent="0.25">
      <c r="A407" s="90"/>
      <c r="B407" s="111"/>
      <c r="C407" s="131" t="s">
        <v>190</v>
      </c>
      <c r="D407" s="99"/>
      <c r="E407" s="100"/>
      <c r="F407" s="213"/>
      <c r="G407" s="187"/>
      <c r="H407" s="152"/>
    </row>
    <row r="408" spans="1:8" ht="20.100000000000001" customHeight="1" x14ac:dyDescent="0.25">
      <c r="A408" s="90"/>
      <c r="B408" s="111"/>
      <c r="C408" s="131" t="s">
        <v>719</v>
      </c>
      <c r="D408" s="99" t="s">
        <v>20</v>
      </c>
      <c r="E408" s="100">
        <v>166</v>
      </c>
      <c r="F408" s="213"/>
      <c r="G408" s="188"/>
      <c r="H408" s="167"/>
    </row>
    <row r="409" spans="1:8" ht="20.100000000000001" customHeight="1" x14ac:dyDescent="0.25">
      <c r="A409" s="90"/>
      <c r="B409" s="111"/>
      <c r="C409" s="131" t="s">
        <v>720</v>
      </c>
      <c r="D409" s="99"/>
      <c r="E409" s="100"/>
      <c r="F409" s="213"/>
      <c r="G409" s="188"/>
      <c r="H409" s="152"/>
    </row>
    <row r="410" spans="1:8" ht="20.100000000000001" customHeight="1" x14ac:dyDescent="0.25">
      <c r="A410" s="90"/>
      <c r="B410" s="111"/>
      <c r="C410" s="131" t="s">
        <v>565</v>
      </c>
      <c r="D410" s="99"/>
      <c r="E410" s="100"/>
      <c r="F410" s="213"/>
      <c r="G410" s="187"/>
      <c r="H410" s="152"/>
    </row>
    <row r="411" spans="1:8" ht="20.100000000000001" customHeight="1" x14ac:dyDescent="0.25">
      <c r="A411" s="90"/>
      <c r="B411" s="111"/>
      <c r="C411" s="131" t="s">
        <v>634</v>
      </c>
      <c r="D411" s="99" t="s">
        <v>20</v>
      </c>
      <c r="E411" s="100">
        <v>332</v>
      </c>
      <c r="F411" s="213"/>
      <c r="G411" s="186"/>
      <c r="H411" s="167"/>
    </row>
    <row r="412" spans="1:8" ht="20.100000000000001" customHeight="1" x14ac:dyDescent="0.25">
      <c r="A412" s="90"/>
      <c r="B412" s="111"/>
      <c r="C412" s="131" t="s">
        <v>167</v>
      </c>
      <c r="D412" s="99"/>
      <c r="E412" s="100"/>
      <c r="F412" s="213"/>
      <c r="G412" s="187"/>
      <c r="H412" s="152"/>
    </row>
    <row r="413" spans="1:8" ht="20.100000000000001" customHeight="1" x14ac:dyDescent="0.25">
      <c r="A413" s="90"/>
      <c r="B413" s="111"/>
      <c r="C413" s="131" t="s">
        <v>646</v>
      </c>
      <c r="D413" s="99" t="s">
        <v>20</v>
      </c>
      <c r="E413" s="100">
        <v>21</v>
      </c>
      <c r="F413" s="213"/>
      <c r="G413" s="188"/>
      <c r="H413" s="167"/>
    </row>
    <row r="414" spans="1:8" ht="20.100000000000001" customHeight="1" x14ac:dyDescent="0.25">
      <c r="A414" s="90"/>
      <c r="B414" s="111"/>
      <c r="C414" s="131" t="s">
        <v>721</v>
      </c>
      <c r="D414" s="99"/>
      <c r="E414" s="100"/>
      <c r="F414" s="213"/>
      <c r="G414" s="188"/>
      <c r="H414" s="152"/>
    </row>
    <row r="415" spans="1:8" ht="20.100000000000001" customHeight="1" x14ac:dyDescent="0.25">
      <c r="A415" s="90"/>
      <c r="B415" s="111"/>
      <c r="C415" s="131" t="s">
        <v>648</v>
      </c>
      <c r="D415" s="99"/>
      <c r="E415" s="100"/>
      <c r="F415" s="213"/>
      <c r="G415" s="187"/>
      <c r="H415" s="152"/>
    </row>
    <row r="416" spans="1:8" ht="20.100000000000001" customHeight="1" x14ac:dyDescent="0.25">
      <c r="A416" s="90"/>
      <c r="B416" s="111"/>
      <c r="C416" s="131" t="s">
        <v>167</v>
      </c>
      <c r="D416" s="99"/>
      <c r="E416" s="100"/>
      <c r="F416" s="213"/>
      <c r="G416" s="187"/>
      <c r="H416" s="152"/>
    </row>
    <row r="417" spans="1:8" ht="20.100000000000001" customHeight="1" x14ac:dyDescent="0.25">
      <c r="A417" s="90"/>
      <c r="B417" s="111"/>
      <c r="C417" s="131" t="s">
        <v>649</v>
      </c>
      <c r="D417" s="99" t="s">
        <v>622</v>
      </c>
      <c r="E417" s="100">
        <v>20</v>
      </c>
      <c r="F417" s="213"/>
      <c r="G417" s="186"/>
      <c r="H417" s="167"/>
    </row>
    <row r="418" spans="1:8" ht="20.100000000000001" customHeight="1" x14ac:dyDescent="0.25">
      <c r="A418" s="90"/>
      <c r="B418" s="111"/>
      <c r="C418" s="131" t="s">
        <v>722</v>
      </c>
      <c r="D418" s="99"/>
      <c r="E418" s="100"/>
      <c r="F418" s="213"/>
      <c r="G418" s="187"/>
      <c r="H418" s="152"/>
    </row>
    <row r="419" spans="1:8" ht="20.100000000000001" customHeight="1" x14ac:dyDescent="0.25">
      <c r="A419" s="90"/>
      <c r="B419" s="111"/>
      <c r="C419" s="131" t="s">
        <v>651</v>
      </c>
      <c r="D419" s="99"/>
      <c r="E419" s="100"/>
      <c r="F419" s="213"/>
      <c r="G419" s="187"/>
      <c r="H419" s="152"/>
    </row>
    <row r="420" spans="1:8" ht="20.100000000000001" customHeight="1" x14ac:dyDescent="0.25">
      <c r="A420" s="90"/>
      <c r="B420" s="111"/>
      <c r="C420" s="131" t="s">
        <v>578</v>
      </c>
      <c r="D420" s="99"/>
      <c r="E420" s="100"/>
      <c r="F420" s="213"/>
      <c r="G420" s="187"/>
      <c r="H420" s="152"/>
    </row>
    <row r="421" spans="1:8" ht="20.100000000000001" customHeight="1" x14ac:dyDescent="0.25">
      <c r="A421" s="90"/>
      <c r="B421" s="111"/>
      <c r="C421" s="131" t="s">
        <v>654</v>
      </c>
      <c r="D421" s="99" t="s">
        <v>20</v>
      </c>
      <c r="E421" s="100">
        <v>80</v>
      </c>
      <c r="F421" s="213"/>
      <c r="G421" s="186"/>
      <c r="H421" s="167"/>
    </row>
    <row r="422" spans="1:8" ht="20.100000000000001" customHeight="1" x14ac:dyDescent="0.25">
      <c r="A422" s="90"/>
      <c r="B422" s="111"/>
      <c r="C422" s="131" t="s">
        <v>723</v>
      </c>
      <c r="D422" s="99"/>
      <c r="E422" s="100"/>
      <c r="F422" s="213"/>
      <c r="G422" s="187"/>
      <c r="H422" s="152"/>
    </row>
    <row r="423" spans="1:8" ht="20.100000000000001" customHeight="1" x14ac:dyDescent="0.25">
      <c r="A423" s="90"/>
      <c r="B423" s="111"/>
      <c r="C423" s="131" t="s">
        <v>656</v>
      </c>
      <c r="D423" s="99"/>
      <c r="E423" s="100"/>
      <c r="F423" s="213"/>
      <c r="G423" s="187"/>
      <c r="H423" s="152"/>
    </row>
    <row r="424" spans="1:8" ht="20.100000000000001" customHeight="1" x14ac:dyDescent="0.25">
      <c r="A424" s="90"/>
      <c r="B424" s="111"/>
      <c r="C424" s="131" t="s">
        <v>657</v>
      </c>
      <c r="D424" s="99"/>
      <c r="E424" s="100"/>
      <c r="F424" s="213"/>
      <c r="G424" s="187"/>
      <c r="H424" s="152"/>
    </row>
    <row r="425" spans="1:8" ht="20.100000000000001" customHeight="1" x14ac:dyDescent="0.25">
      <c r="A425" s="90"/>
      <c r="B425" s="111"/>
      <c r="C425" s="131" t="s">
        <v>660</v>
      </c>
      <c r="D425" s="99" t="s">
        <v>20</v>
      </c>
      <c r="E425" s="100">
        <v>166</v>
      </c>
      <c r="F425" s="213"/>
      <c r="G425" s="186"/>
      <c r="H425" s="167"/>
    </row>
    <row r="426" spans="1:8" ht="20.100000000000001" customHeight="1" x14ac:dyDescent="0.25">
      <c r="A426" s="90"/>
      <c r="B426" s="111"/>
      <c r="C426" s="131" t="s">
        <v>724</v>
      </c>
      <c r="D426" s="99"/>
      <c r="E426" s="100"/>
      <c r="F426" s="213"/>
      <c r="G426" s="192"/>
      <c r="H426" s="159"/>
    </row>
    <row r="427" spans="1:8" ht="20.100000000000001" customHeight="1" x14ac:dyDescent="0.25">
      <c r="A427" s="90"/>
      <c r="B427" s="111"/>
      <c r="C427" s="131" t="s">
        <v>725</v>
      </c>
      <c r="D427" s="99"/>
      <c r="E427" s="100"/>
      <c r="F427" s="213"/>
      <c r="G427" s="192"/>
      <c r="H427" s="159"/>
    </row>
    <row r="428" spans="1:8" ht="20.100000000000001" customHeight="1" x14ac:dyDescent="0.25">
      <c r="A428" s="90"/>
      <c r="B428" s="111"/>
      <c r="C428" s="131" t="s">
        <v>41</v>
      </c>
      <c r="D428" s="99"/>
      <c r="E428" s="100"/>
      <c r="F428" s="213"/>
      <c r="G428" s="198" t="s">
        <v>23</v>
      </c>
      <c r="H428" s="182">
        <f>SUM(H390:H427)</f>
        <v>0</v>
      </c>
    </row>
    <row r="429" spans="1:8" ht="20.100000000000001" customHeight="1" x14ac:dyDescent="0.25">
      <c r="A429" s="90"/>
      <c r="B429" s="111"/>
      <c r="C429" s="98"/>
      <c r="D429" s="99"/>
      <c r="E429" s="100"/>
      <c r="F429" s="213"/>
      <c r="G429" s="198" t="s">
        <v>24</v>
      </c>
      <c r="H429" s="182">
        <f>H428+H389</f>
        <v>0</v>
      </c>
    </row>
    <row r="430" spans="1:8" ht="20.100000000000001" customHeight="1" x14ac:dyDescent="0.25">
      <c r="A430" s="90"/>
      <c r="B430" s="111"/>
      <c r="C430" s="131" t="s">
        <v>665</v>
      </c>
      <c r="D430" s="183" t="s">
        <v>20</v>
      </c>
      <c r="E430" s="219">
        <v>332</v>
      </c>
      <c r="F430" s="185"/>
      <c r="G430" s="186"/>
      <c r="H430" s="167"/>
    </row>
    <row r="431" spans="1:8" ht="20.100000000000001" customHeight="1" x14ac:dyDescent="0.25">
      <c r="A431" s="90"/>
      <c r="B431" s="111"/>
      <c r="C431" s="131" t="s">
        <v>666</v>
      </c>
      <c r="D431" s="187"/>
      <c r="E431" s="187"/>
      <c r="F431" s="187"/>
      <c r="G431" s="187"/>
      <c r="H431" s="152"/>
    </row>
    <row r="432" spans="1:8" ht="20.100000000000001" customHeight="1" x14ac:dyDescent="0.25">
      <c r="A432" s="90"/>
      <c r="B432" s="111"/>
      <c r="C432" s="131" t="s">
        <v>667</v>
      </c>
      <c r="D432" s="187"/>
      <c r="E432" s="187"/>
      <c r="F432" s="187"/>
      <c r="G432" s="187"/>
      <c r="H432" s="152"/>
    </row>
    <row r="433" spans="1:8" ht="20.100000000000001" customHeight="1" x14ac:dyDescent="0.25">
      <c r="A433" s="90"/>
      <c r="B433" s="111"/>
      <c r="C433" s="131" t="s">
        <v>565</v>
      </c>
      <c r="D433" s="187"/>
      <c r="E433" s="187"/>
      <c r="F433" s="187"/>
      <c r="G433" s="187"/>
      <c r="H433" s="152"/>
    </row>
    <row r="434" spans="1:8" ht="20.100000000000001" customHeight="1" x14ac:dyDescent="0.25">
      <c r="A434" s="90"/>
      <c r="B434" s="111"/>
      <c r="C434" s="131" t="s">
        <v>726</v>
      </c>
      <c r="D434" s="183" t="s">
        <v>680</v>
      </c>
      <c r="E434" s="219">
        <v>125</v>
      </c>
      <c r="F434" s="185"/>
      <c r="G434" s="186"/>
      <c r="H434" s="167"/>
    </row>
    <row r="435" spans="1:8" ht="20.100000000000001" customHeight="1" x14ac:dyDescent="0.25">
      <c r="A435" s="90"/>
      <c r="B435" s="111"/>
      <c r="C435" s="131" t="s">
        <v>727</v>
      </c>
      <c r="D435" s="187"/>
      <c r="E435" s="187"/>
      <c r="F435" s="187"/>
      <c r="G435" s="187"/>
      <c r="H435" s="152"/>
    </row>
    <row r="436" spans="1:8" ht="20.100000000000001" customHeight="1" x14ac:dyDescent="0.25">
      <c r="A436" s="90"/>
      <c r="B436" s="111"/>
      <c r="C436" s="131" t="s">
        <v>728</v>
      </c>
      <c r="D436" s="187"/>
      <c r="E436" s="187"/>
      <c r="F436" s="187"/>
      <c r="G436" s="187"/>
      <c r="H436" s="152"/>
    </row>
    <row r="437" spans="1:8" ht="20.100000000000001" customHeight="1" x14ac:dyDescent="0.25">
      <c r="A437" s="90"/>
      <c r="B437" s="111"/>
      <c r="C437" s="131" t="s">
        <v>729</v>
      </c>
      <c r="D437" s="187"/>
      <c r="E437" s="187"/>
      <c r="F437" s="187"/>
      <c r="G437" s="187"/>
      <c r="H437" s="152"/>
    </row>
    <row r="438" spans="1:8" ht="20.100000000000001" customHeight="1" x14ac:dyDescent="0.25">
      <c r="A438" s="90"/>
      <c r="B438" s="111"/>
      <c r="C438" s="218"/>
      <c r="D438" s="220"/>
      <c r="E438" s="221"/>
      <c r="F438" s="191"/>
      <c r="G438" s="126"/>
      <c r="H438" s="160"/>
    </row>
    <row r="439" spans="1:8" ht="20.100000000000001" customHeight="1" x14ac:dyDescent="0.25">
      <c r="A439" s="90"/>
      <c r="B439" s="111"/>
      <c r="C439" s="98"/>
      <c r="D439" s="99"/>
      <c r="E439" s="100"/>
      <c r="F439" s="125"/>
      <c r="G439" s="126"/>
      <c r="H439" s="160"/>
    </row>
    <row r="440" spans="1:8" ht="20.100000000000001" customHeight="1" x14ac:dyDescent="0.25">
      <c r="A440" s="90"/>
      <c r="B440" s="111"/>
      <c r="C440" s="98"/>
      <c r="D440" s="99"/>
      <c r="E440" s="100"/>
      <c r="F440" s="125"/>
      <c r="G440" s="126"/>
      <c r="H440" s="160"/>
    </row>
    <row r="441" spans="1:8" ht="20.100000000000001" customHeight="1" x14ac:dyDescent="0.25">
      <c r="A441" s="90"/>
      <c r="B441" s="111"/>
      <c r="C441" s="98"/>
      <c r="D441" s="99"/>
      <c r="E441" s="100"/>
      <c r="F441" s="125"/>
      <c r="G441" s="126"/>
      <c r="H441" s="160"/>
    </row>
    <row r="442" spans="1:8" ht="20.100000000000001" customHeight="1" x14ac:dyDescent="0.25">
      <c r="A442" s="90"/>
      <c r="B442" s="111"/>
      <c r="C442" s="98"/>
      <c r="D442" s="99"/>
      <c r="E442" s="100"/>
      <c r="F442" s="125"/>
      <c r="G442" s="126"/>
      <c r="H442" s="160"/>
    </row>
    <row r="443" spans="1:8" ht="20.100000000000001" customHeight="1" x14ac:dyDescent="0.25">
      <c r="A443" s="90"/>
      <c r="B443" s="111"/>
      <c r="C443" s="98"/>
      <c r="D443" s="99"/>
      <c r="E443" s="100"/>
      <c r="F443" s="125"/>
      <c r="G443" s="126"/>
      <c r="H443" s="160"/>
    </row>
    <row r="444" spans="1:8" ht="20.100000000000001" customHeight="1" x14ac:dyDescent="0.25">
      <c r="A444" s="90"/>
      <c r="B444" s="111"/>
      <c r="C444" s="98"/>
      <c r="D444" s="99"/>
      <c r="E444" s="100"/>
      <c r="F444" s="125"/>
      <c r="G444" s="126"/>
      <c r="H444" s="160"/>
    </row>
    <row r="445" spans="1:8" ht="20.100000000000001" customHeight="1" x14ac:dyDescent="0.25">
      <c r="A445" s="90"/>
      <c r="B445" s="111"/>
      <c r="C445" s="98"/>
      <c r="D445" s="99"/>
      <c r="E445" s="100"/>
      <c r="F445" s="125"/>
      <c r="G445" s="126"/>
      <c r="H445" s="160"/>
    </row>
    <row r="446" spans="1:8" ht="20.100000000000001" customHeight="1" x14ac:dyDescent="0.25">
      <c r="A446" s="90"/>
      <c r="B446" s="111"/>
      <c r="C446" s="98"/>
      <c r="D446" s="99"/>
      <c r="E446" s="100"/>
      <c r="F446" s="125"/>
      <c r="G446" s="126"/>
      <c r="H446" s="160"/>
    </row>
    <row r="447" spans="1:8" ht="20.100000000000001" customHeight="1" x14ac:dyDescent="0.25">
      <c r="A447" s="90"/>
      <c r="B447" s="111"/>
      <c r="C447" s="98"/>
      <c r="D447" s="99"/>
      <c r="E447" s="100"/>
      <c r="F447" s="125"/>
      <c r="G447" s="126"/>
      <c r="H447" s="160"/>
    </row>
    <row r="448" spans="1:8" ht="20.100000000000001" customHeight="1" x14ac:dyDescent="0.25">
      <c r="A448" s="90"/>
      <c r="B448" s="111"/>
      <c r="C448" s="98"/>
      <c r="D448" s="99"/>
      <c r="E448" s="100"/>
      <c r="F448" s="125"/>
      <c r="G448" s="126"/>
      <c r="H448" s="160"/>
    </row>
    <row r="449" spans="1:8" ht="20.100000000000001" customHeight="1" x14ac:dyDescent="0.25">
      <c r="A449" s="90"/>
      <c r="B449" s="111"/>
      <c r="C449" s="98"/>
      <c r="D449" s="99"/>
      <c r="E449" s="100"/>
      <c r="F449" s="125"/>
      <c r="G449" s="126"/>
      <c r="H449" s="160"/>
    </row>
    <row r="450" spans="1:8" ht="20.100000000000001" customHeight="1" x14ac:dyDescent="0.25">
      <c r="A450" s="90"/>
      <c r="B450" s="111"/>
      <c r="C450" s="98"/>
      <c r="D450" s="99"/>
      <c r="E450" s="100"/>
      <c r="F450" s="125"/>
      <c r="G450" s="126"/>
      <c r="H450" s="160"/>
    </row>
    <row r="451" spans="1:8" ht="20.100000000000001" customHeight="1" x14ac:dyDescent="0.25">
      <c r="A451" s="90"/>
      <c r="B451" s="111"/>
      <c r="C451" s="98"/>
      <c r="D451" s="99"/>
      <c r="E451" s="100"/>
      <c r="F451" s="125"/>
      <c r="G451" s="126"/>
      <c r="H451" s="160"/>
    </row>
    <row r="452" spans="1:8" ht="20.100000000000001" customHeight="1" x14ac:dyDescent="0.25">
      <c r="A452" s="90"/>
      <c r="B452" s="111"/>
      <c r="C452" s="98"/>
      <c r="D452" s="99"/>
      <c r="E452" s="100"/>
      <c r="F452" s="125"/>
      <c r="G452" s="126"/>
      <c r="H452" s="160"/>
    </row>
    <row r="453" spans="1:8" ht="20.100000000000001" customHeight="1" x14ac:dyDescent="0.25">
      <c r="A453" s="90"/>
      <c r="B453" s="111"/>
      <c r="C453" s="98"/>
      <c r="D453" s="99"/>
      <c r="E453" s="100"/>
      <c r="F453" s="125"/>
      <c r="G453" s="126"/>
      <c r="H453" s="160"/>
    </row>
    <row r="454" spans="1:8" ht="20.100000000000001" customHeight="1" x14ac:dyDescent="0.25">
      <c r="A454" s="90"/>
      <c r="B454" s="111"/>
      <c r="C454" s="98"/>
      <c r="D454" s="99"/>
      <c r="E454" s="100"/>
      <c r="F454" s="125"/>
      <c r="G454" s="126"/>
      <c r="H454" s="160"/>
    </row>
    <row r="455" spans="1:8" ht="20.100000000000001" customHeight="1" x14ac:dyDescent="0.25">
      <c r="A455" s="90"/>
      <c r="B455" s="111"/>
      <c r="C455" s="98"/>
      <c r="D455" s="99"/>
      <c r="E455" s="100"/>
      <c r="F455" s="125"/>
      <c r="G455" s="126"/>
      <c r="H455" s="160"/>
    </row>
    <row r="456" spans="1:8" ht="20.100000000000001" customHeight="1" x14ac:dyDescent="0.25">
      <c r="A456" s="90"/>
      <c r="B456" s="111"/>
      <c r="C456" s="98"/>
      <c r="D456" s="99"/>
      <c r="E456" s="100"/>
      <c r="F456" s="125"/>
      <c r="G456" s="126"/>
      <c r="H456" s="160"/>
    </row>
    <row r="457" spans="1:8" ht="20.100000000000001" customHeight="1" x14ac:dyDescent="0.25">
      <c r="A457" s="90"/>
      <c r="B457" s="111"/>
      <c r="C457" s="98"/>
      <c r="D457" s="99"/>
      <c r="E457" s="100"/>
      <c r="F457" s="125"/>
      <c r="G457" s="126"/>
      <c r="H457" s="160"/>
    </row>
    <row r="458" spans="1:8" ht="20.100000000000001" customHeight="1" x14ac:dyDescent="0.25">
      <c r="A458" s="90"/>
      <c r="B458" s="111"/>
      <c r="C458" s="98"/>
      <c r="D458" s="99"/>
      <c r="E458" s="100"/>
      <c r="F458" s="125"/>
      <c r="G458" s="126"/>
      <c r="H458" s="160"/>
    </row>
    <row r="459" spans="1:8" ht="20.100000000000001" customHeight="1" x14ac:dyDescent="0.25">
      <c r="A459" s="90"/>
      <c r="B459" s="111"/>
      <c r="C459" s="158"/>
      <c r="D459" s="99"/>
      <c r="E459" s="100"/>
      <c r="F459" s="125"/>
      <c r="G459" s="126"/>
      <c r="H459" s="120"/>
    </row>
    <row r="460" spans="1:8" ht="20.100000000000001" customHeight="1" x14ac:dyDescent="0.25">
      <c r="A460" s="90"/>
      <c r="B460" s="111"/>
      <c r="C460" s="98"/>
      <c r="D460" s="99"/>
      <c r="E460" s="100"/>
      <c r="F460" s="125"/>
      <c r="G460" s="126"/>
      <c r="H460" s="160"/>
    </row>
    <row r="461" spans="1:8" ht="20.100000000000001" customHeight="1" x14ac:dyDescent="0.25">
      <c r="A461" s="90"/>
      <c r="B461" s="111"/>
      <c r="C461" s="98"/>
      <c r="D461" s="99"/>
      <c r="E461" s="100"/>
      <c r="F461" s="125"/>
      <c r="G461" s="126"/>
      <c r="H461" s="160"/>
    </row>
    <row r="462" spans="1:8" ht="20.100000000000001" customHeight="1" x14ac:dyDescent="0.25">
      <c r="A462" s="90"/>
      <c r="B462" s="111"/>
      <c r="C462" s="98"/>
      <c r="D462" s="99"/>
      <c r="E462" s="100"/>
      <c r="F462" s="125"/>
      <c r="G462" s="126"/>
      <c r="H462" s="160"/>
    </row>
    <row r="463" spans="1:8" ht="20.100000000000001" customHeight="1" x14ac:dyDescent="0.25">
      <c r="A463" s="90"/>
      <c r="B463" s="111"/>
      <c r="C463" s="98"/>
      <c r="D463" s="99"/>
      <c r="E463" s="100"/>
      <c r="F463" s="125"/>
      <c r="G463" s="126"/>
      <c r="H463" s="160"/>
    </row>
    <row r="464" spans="1:8" ht="20.100000000000001" customHeight="1" x14ac:dyDescent="0.25">
      <c r="A464" s="90"/>
      <c r="B464" s="111"/>
      <c r="C464" s="98"/>
      <c r="D464" s="99"/>
      <c r="E464" s="100"/>
      <c r="F464" s="125"/>
      <c r="G464" s="126"/>
      <c r="H464" s="160"/>
    </row>
    <row r="465" spans="1:8" ht="20.100000000000001" customHeight="1" x14ac:dyDescent="0.25">
      <c r="A465" s="90"/>
      <c r="B465" s="111"/>
      <c r="C465" s="158"/>
      <c r="D465" s="99"/>
      <c r="E465" s="100"/>
      <c r="F465" s="125"/>
      <c r="G465" s="126"/>
      <c r="H465" s="120"/>
    </row>
    <row r="466" spans="1:8" ht="20.100000000000001" customHeight="1" x14ac:dyDescent="0.25">
      <c r="A466" s="90"/>
      <c r="B466" s="111"/>
      <c r="C466" s="98"/>
      <c r="D466" s="99"/>
      <c r="E466" s="100"/>
      <c r="F466" s="125"/>
      <c r="G466" s="126"/>
      <c r="H466" s="160"/>
    </row>
    <row r="467" spans="1:8" ht="20.100000000000001" customHeight="1" x14ac:dyDescent="0.25">
      <c r="A467" s="90"/>
      <c r="B467" s="111"/>
      <c r="C467" s="98"/>
      <c r="D467" s="99"/>
      <c r="E467" s="100"/>
      <c r="F467" s="125"/>
      <c r="G467" s="126"/>
      <c r="H467" s="160"/>
    </row>
    <row r="468" spans="1:8" ht="20.100000000000001" customHeight="1" x14ac:dyDescent="0.25">
      <c r="A468" s="90"/>
      <c r="B468" s="111"/>
      <c r="C468" s="98"/>
      <c r="D468" s="99"/>
      <c r="E468" s="100"/>
      <c r="F468" s="125"/>
      <c r="G468" s="126"/>
      <c r="H468" s="160"/>
    </row>
    <row r="469" spans="1:8" ht="20.100000000000001" customHeight="1" x14ac:dyDescent="0.25">
      <c r="A469" s="90"/>
      <c r="B469" s="111"/>
      <c r="C469" s="98"/>
      <c r="D469" s="99"/>
      <c r="E469" s="100"/>
      <c r="F469" s="125"/>
      <c r="G469" s="112" t="s">
        <v>23</v>
      </c>
      <c r="H469" s="93">
        <f>SUM(H430:H468)</f>
        <v>0</v>
      </c>
    </row>
    <row r="470" spans="1:8" ht="20.100000000000001" customHeight="1" x14ac:dyDescent="0.25">
      <c r="A470" s="90"/>
      <c r="B470" s="111"/>
      <c r="C470" s="98"/>
      <c r="D470" s="99"/>
      <c r="E470" s="100"/>
      <c r="F470" s="125"/>
      <c r="G470" s="112" t="s">
        <v>24</v>
      </c>
      <c r="H470" s="93">
        <f>H429+H469</f>
        <v>0</v>
      </c>
    </row>
    <row r="472" spans="1:8" x14ac:dyDescent="0.25">
      <c r="H472" s="161"/>
    </row>
  </sheetData>
  <mergeCells count="8">
    <mergeCell ref="A10:H10"/>
    <mergeCell ref="A4:G4"/>
    <mergeCell ref="B7:G7"/>
    <mergeCell ref="A8:A9"/>
    <mergeCell ref="B8:B9"/>
    <mergeCell ref="D8:D9"/>
    <mergeCell ref="E8:E9"/>
    <mergeCell ref="A3:G3"/>
  </mergeCells>
  <printOptions horizontalCentered="1"/>
  <pageMargins left="0.23622047244094491" right="0.23622047244094491" top="0.35433070866141736" bottom="0.35433070866141736" header="0.31496062992125984" footer="0.15748031496062992"/>
  <pageSetup scale="24" orientation="landscape" verticalDpi="0" r:id="rId1"/>
  <headerFooter>
    <oddFooter>&amp;C&amp;9Página &amp;P de &amp;N</oddFooter>
  </headerFooter>
  <rowBreaks count="9" manualBreakCount="9">
    <brk id="52" max="7" man="1"/>
    <brk id="147" max="16383" man="1"/>
    <brk id="189" max="7" man="1"/>
    <brk id="229" max="7" man="1"/>
    <brk id="269" max="7" man="1"/>
    <brk id="309" max="7" man="1"/>
    <brk id="349" max="7" man="1"/>
    <brk id="389" max="7" man="1"/>
    <brk id="429" max="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199"/>
  <sheetViews>
    <sheetView view="pageBreakPreview" topLeftCell="A1177" zoomScale="85" zoomScaleSheetLayoutView="85" workbookViewId="0">
      <selection activeCell="A3" sqref="A3:G3"/>
    </sheetView>
  </sheetViews>
  <sheetFormatPr baseColWidth="10" defaultRowHeight="15" x14ac:dyDescent="0.25"/>
  <cols>
    <col min="1" max="1" width="14.28515625" style="7" customWidth="1"/>
    <col min="2" max="2" width="22.7109375" style="7" customWidth="1"/>
    <col min="3" max="3" width="64.5703125" style="7" customWidth="1"/>
    <col min="4" max="6" width="14.7109375" style="7" customWidth="1"/>
    <col min="7" max="7" width="44.140625" style="76" customWidth="1"/>
    <col min="8" max="8" width="34.28515625" style="7" customWidth="1"/>
    <col min="9" max="16384" width="11.42578125" style="7"/>
  </cols>
  <sheetData>
    <row r="1" spans="1:8" ht="38.25" x14ac:dyDescent="0.25">
      <c r="A1" s="26" t="s">
        <v>8</v>
      </c>
      <c r="B1" s="28"/>
      <c r="C1" s="27"/>
      <c r="D1" s="22"/>
      <c r="E1" s="22"/>
      <c r="F1" s="65"/>
      <c r="G1" s="87"/>
      <c r="H1" s="289" t="s">
        <v>873</v>
      </c>
    </row>
    <row r="2" spans="1:8" ht="30" x14ac:dyDescent="0.25">
      <c r="A2" s="24" t="s">
        <v>7</v>
      </c>
      <c r="B2" s="26"/>
      <c r="C2" s="25"/>
      <c r="D2" s="22"/>
      <c r="E2" s="22"/>
      <c r="F2" s="65"/>
      <c r="G2" s="87"/>
      <c r="H2" s="291" t="str">
        <f>'3 Alcantarillas Complementarias'!H2</f>
        <v>PO-009000988-N33-2014</v>
      </c>
    </row>
    <row r="3" spans="1:8" ht="15.75" x14ac:dyDescent="0.25">
      <c r="A3" s="283" t="s">
        <v>874</v>
      </c>
      <c r="B3" s="283"/>
      <c r="C3" s="283"/>
      <c r="D3" s="283"/>
      <c r="E3" s="283"/>
      <c r="F3" s="283"/>
      <c r="G3" s="283"/>
      <c r="H3" s="292"/>
    </row>
    <row r="4" spans="1:8" x14ac:dyDescent="0.25">
      <c r="A4" s="284" t="str">
        <f>[2]RESUMEN!A4</f>
        <v>EMPRESA</v>
      </c>
      <c r="B4" s="284"/>
      <c r="C4" s="284"/>
      <c r="D4" s="284"/>
      <c r="E4" s="284"/>
      <c r="F4" s="284"/>
      <c r="G4" s="284"/>
      <c r="H4" s="85"/>
    </row>
    <row r="5" spans="1:8" ht="15.75" x14ac:dyDescent="0.25">
      <c r="A5" s="66" t="s">
        <v>5</v>
      </c>
      <c r="B5" s="67" t="s">
        <v>15</v>
      </c>
      <c r="C5" s="19"/>
      <c r="D5" s="18"/>
      <c r="E5" s="17"/>
      <c r="F5" s="19"/>
      <c r="G5" s="84"/>
      <c r="H5" s="83" t="s">
        <v>2</v>
      </c>
    </row>
    <row r="6" spans="1:8" x14ac:dyDescent="0.25">
      <c r="A6" s="15"/>
      <c r="B6" s="14"/>
      <c r="C6" s="14"/>
      <c r="D6" s="14"/>
      <c r="E6" s="13"/>
      <c r="F6" s="19"/>
      <c r="G6" s="82"/>
      <c r="H6" s="81"/>
    </row>
    <row r="7" spans="1:8" ht="53.25" customHeight="1" x14ac:dyDescent="0.25">
      <c r="A7" s="12" t="s">
        <v>6</v>
      </c>
      <c r="B7" s="285" t="str">
        <f>RESUMEN!B7</f>
        <v>“TRABAJOS RELACIONADOS CON LA CONSTRUCCIÓN DE LA INTERCONEXIÓN FERROVIARIA, DE LA LÍNEA “DA” CON LA LÍNEA “DC”, DE LA LÍNEA DURANGO-TORREÓN Y DURANGO-FELIPE PESCADOR, PERTENECIENTE A LA LÍNEA COAHUILA-DURANGO, EN DURANGO, DGO., EN EL QUE SE INCLUYE: VÍAS FÉRREAS, TERRACERÍAS, OBRAS DE DRENAJE, PUENTES Y OBRAS COMPLEMENTARIAS"</v>
      </c>
      <c r="C7" s="285"/>
      <c r="D7" s="285"/>
      <c r="E7" s="285"/>
      <c r="F7" s="285"/>
      <c r="G7" s="285"/>
      <c r="H7" s="81"/>
    </row>
    <row r="8" spans="1:8" x14ac:dyDescent="0.25">
      <c r="A8" s="286" t="s">
        <v>9</v>
      </c>
      <c r="B8" s="286" t="s">
        <v>18</v>
      </c>
      <c r="C8" s="79" t="s">
        <v>0</v>
      </c>
      <c r="D8" s="286" t="s">
        <v>10</v>
      </c>
      <c r="E8" s="286" t="s">
        <v>3</v>
      </c>
      <c r="F8" s="80" t="s">
        <v>1</v>
      </c>
      <c r="G8" s="80"/>
      <c r="H8" s="79" t="s">
        <v>4</v>
      </c>
    </row>
    <row r="9" spans="1:8" ht="28.5" x14ac:dyDescent="0.25">
      <c r="A9" s="287"/>
      <c r="B9" s="287"/>
      <c r="C9" s="78" t="s">
        <v>14</v>
      </c>
      <c r="D9" s="287"/>
      <c r="E9" s="287"/>
      <c r="F9" s="134" t="s">
        <v>12</v>
      </c>
      <c r="G9" s="134" t="s">
        <v>13</v>
      </c>
      <c r="H9" s="64" t="s">
        <v>11</v>
      </c>
    </row>
    <row r="10" spans="1:8" ht="35.25" customHeight="1" x14ac:dyDescent="0.25">
      <c r="A10" s="280" t="str">
        <f>[2]RESUMEN!C15</f>
        <v>CASETA DE VIGILANCIA</v>
      </c>
      <c r="B10" s="281"/>
      <c r="C10" s="281"/>
      <c r="D10" s="281"/>
      <c r="E10" s="281"/>
      <c r="F10" s="281"/>
      <c r="G10" s="281"/>
      <c r="H10" s="282"/>
    </row>
    <row r="11" spans="1:8" x14ac:dyDescent="0.25">
      <c r="A11" s="135"/>
      <c r="B11" s="135"/>
      <c r="C11" s="222" t="s">
        <v>33</v>
      </c>
      <c r="D11" s="137"/>
      <c r="E11" s="137"/>
      <c r="F11" s="137"/>
      <c r="G11" s="137"/>
      <c r="H11" s="227"/>
    </row>
    <row r="12" spans="1:8" x14ac:dyDescent="0.25">
      <c r="A12" s="138"/>
      <c r="B12" s="138"/>
      <c r="C12" s="155" t="s">
        <v>778</v>
      </c>
      <c r="D12" s="234"/>
      <c r="E12" s="234"/>
      <c r="F12" s="234"/>
      <c r="G12" s="234"/>
      <c r="H12" s="152"/>
    </row>
    <row r="13" spans="1:8" x14ac:dyDescent="0.25">
      <c r="A13" s="138"/>
      <c r="B13" s="138"/>
      <c r="C13" s="155" t="s">
        <v>296</v>
      </c>
      <c r="D13" s="234"/>
      <c r="E13" s="234"/>
      <c r="F13" s="234"/>
      <c r="G13" s="234"/>
      <c r="H13" s="152"/>
    </row>
    <row r="14" spans="1:8" x14ac:dyDescent="0.25">
      <c r="A14" s="138"/>
      <c r="B14" s="138"/>
      <c r="C14" s="155" t="s">
        <v>297</v>
      </c>
      <c r="D14" s="234"/>
      <c r="E14" s="234"/>
      <c r="F14" s="234"/>
      <c r="G14" s="234"/>
      <c r="H14" s="152"/>
    </row>
    <row r="15" spans="1:8" x14ac:dyDescent="0.25">
      <c r="A15" s="138"/>
      <c r="B15" s="138"/>
      <c r="C15" s="131" t="s">
        <v>298</v>
      </c>
      <c r="D15" s="235" t="s">
        <v>20</v>
      </c>
      <c r="E15" s="236">
        <v>120</v>
      </c>
      <c r="F15" s="237"/>
      <c r="G15" s="238"/>
      <c r="H15" s="167"/>
    </row>
    <row r="16" spans="1:8" x14ac:dyDescent="0.25">
      <c r="A16" s="138"/>
      <c r="B16" s="138"/>
      <c r="C16" s="131" t="s">
        <v>299</v>
      </c>
      <c r="D16" s="234"/>
      <c r="E16" s="234"/>
      <c r="F16" s="234"/>
      <c r="G16" s="234"/>
      <c r="H16" s="152"/>
    </row>
    <row r="17" spans="1:8" x14ac:dyDescent="0.25">
      <c r="A17" s="138"/>
      <c r="B17" s="138"/>
      <c r="C17" s="131" t="s">
        <v>300</v>
      </c>
      <c r="D17" s="234"/>
      <c r="E17" s="234"/>
      <c r="F17" s="234"/>
      <c r="G17" s="234"/>
      <c r="H17" s="152"/>
    </row>
    <row r="18" spans="1:8" x14ac:dyDescent="0.25">
      <c r="A18" s="138"/>
      <c r="B18" s="138"/>
      <c r="C18" s="131" t="s">
        <v>301</v>
      </c>
      <c r="D18" s="234"/>
      <c r="E18" s="234"/>
      <c r="F18" s="234"/>
      <c r="G18" s="234"/>
      <c r="H18" s="152"/>
    </row>
    <row r="19" spans="1:8" x14ac:dyDescent="0.25">
      <c r="A19" s="138"/>
      <c r="B19" s="138"/>
      <c r="C19" s="131" t="s">
        <v>190</v>
      </c>
      <c r="D19" s="234"/>
      <c r="E19" s="234"/>
      <c r="F19" s="234"/>
      <c r="G19" s="234"/>
      <c r="H19" s="152"/>
    </row>
    <row r="20" spans="1:8" x14ac:dyDescent="0.25">
      <c r="A20" s="138"/>
      <c r="B20" s="138"/>
      <c r="C20" s="131" t="s">
        <v>302</v>
      </c>
      <c r="D20" s="235" t="s">
        <v>20</v>
      </c>
      <c r="E20" s="236">
        <v>70</v>
      </c>
      <c r="F20" s="237"/>
      <c r="G20" s="238"/>
      <c r="H20" s="167"/>
    </row>
    <row r="21" spans="1:8" x14ac:dyDescent="0.25">
      <c r="A21" s="138"/>
      <c r="B21" s="138"/>
      <c r="C21" s="131" t="s">
        <v>303</v>
      </c>
      <c r="D21" s="234"/>
      <c r="E21" s="234"/>
      <c r="F21" s="234"/>
      <c r="G21" s="234"/>
      <c r="H21" s="152"/>
    </row>
    <row r="22" spans="1:8" x14ac:dyDescent="0.25">
      <c r="A22" s="138"/>
      <c r="B22" s="138"/>
      <c r="C22" s="131" t="s">
        <v>304</v>
      </c>
      <c r="D22" s="234"/>
      <c r="E22" s="234"/>
      <c r="F22" s="234"/>
      <c r="G22" s="234"/>
      <c r="H22" s="152"/>
    </row>
    <row r="23" spans="1:8" x14ac:dyDescent="0.25">
      <c r="A23" s="138"/>
      <c r="B23" s="138"/>
      <c r="C23" s="131" t="s">
        <v>305</v>
      </c>
      <c r="D23" s="234"/>
      <c r="E23" s="234"/>
      <c r="F23" s="234"/>
      <c r="G23" s="234"/>
      <c r="H23" s="152"/>
    </row>
    <row r="24" spans="1:8" x14ac:dyDescent="0.25">
      <c r="A24" s="138"/>
      <c r="B24" s="138"/>
      <c r="C24" s="131" t="s">
        <v>306</v>
      </c>
      <c r="D24" s="235" t="s">
        <v>20</v>
      </c>
      <c r="E24" s="236">
        <v>4</v>
      </c>
      <c r="F24" s="237"/>
      <c r="G24" s="239"/>
      <c r="H24" s="167"/>
    </row>
    <row r="25" spans="1:8" x14ac:dyDescent="0.25">
      <c r="A25" s="138"/>
      <c r="B25" s="138"/>
      <c r="C25" s="131" t="s">
        <v>307</v>
      </c>
      <c r="D25" s="234"/>
      <c r="E25" s="234"/>
      <c r="F25" s="234"/>
      <c r="G25" s="239"/>
      <c r="H25" s="152"/>
    </row>
    <row r="26" spans="1:8" x14ac:dyDescent="0.25">
      <c r="A26" s="138"/>
      <c r="B26" s="138"/>
      <c r="C26" s="131" t="s">
        <v>308</v>
      </c>
      <c r="D26" s="234"/>
      <c r="E26" s="234"/>
      <c r="F26" s="234"/>
      <c r="G26" s="234"/>
      <c r="H26" s="152"/>
    </row>
    <row r="27" spans="1:8" x14ac:dyDescent="0.25">
      <c r="A27" s="138"/>
      <c r="B27" s="138"/>
      <c r="C27" s="131" t="s">
        <v>309</v>
      </c>
      <c r="D27" s="234"/>
      <c r="E27" s="234"/>
      <c r="F27" s="234"/>
      <c r="G27" s="234"/>
      <c r="H27" s="152"/>
    </row>
    <row r="28" spans="1:8" x14ac:dyDescent="0.25">
      <c r="A28" s="138"/>
      <c r="B28" s="138"/>
      <c r="C28" s="131" t="s">
        <v>310</v>
      </c>
      <c r="D28" s="234"/>
      <c r="E28" s="234"/>
      <c r="F28" s="234"/>
      <c r="G28" s="234"/>
      <c r="H28" s="152"/>
    </row>
    <row r="29" spans="1:8" x14ac:dyDescent="0.25">
      <c r="A29" s="138"/>
      <c r="B29" s="138"/>
      <c r="C29" s="131" t="s">
        <v>311</v>
      </c>
      <c r="D29" s="234"/>
      <c r="E29" s="234"/>
      <c r="F29" s="234"/>
      <c r="G29" s="234"/>
      <c r="H29" s="152"/>
    </row>
    <row r="30" spans="1:8" x14ac:dyDescent="0.25">
      <c r="A30" s="138"/>
      <c r="B30" s="138"/>
      <c r="C30" s="131" t="s">
        <v>312</v>
      </c>
      <c r="D30" s="234"/>
      <c r="E30" s="234"/>
      <c r="F30" s="234"/>
      <c r="G30" s="234"/>
      <c r="H30" s="152"/>
    </row>
    <row r="31" spans="1:8" x14ac:dyDescent="0.25">
      <c r="A31" s="138"/>
      <c r="B31" s="138"/>
      <c r="C31" s="131" t="s">
        <v>313</v>
      </c>
      <c r="D31" s="235" t="s">
        <v>20</v>
      </c>
      <c r="E31" s="236">
        <v>1</v>
      </c>
      <c r="F31" s="237"/>
      <c r="G31" s="239"/>
      <c r="H31" s="167"/>
    </row>
    <row r="32" spans="1:8" x14ac:dyDescent="0.25">
      <c r="A32" s="138"/>
      <c r="B32" s="138"/>
      <c r="C32" s="131" t="s">
        <v>314</v>
      </c>
      <c r="D32" s="234"/>
      <c r="E32" s="234"/>
      <c r="F32" s="234"/>
      <c r="G32" s="239"/>
      <c r="H32" s="152"/>
    </row>
    <row r="33" spans="1:8" x14ac:dyDescent="0.25">
      <c r="A33" s="138"/>
      <c r="B33" s="138"/>
      <c r="C33" s="131" t="s">
        <v>315</v>
      </c>
      <c r="D33" s="234"/>
      <c r="E33" s="234"/>
      <c r="F33" s="234"/>
      <c r="G33" s="234"/>
      <c r="H33" s="152"/>
    </row>
    <row r="34" spans="1:8" x14ac:dyDescent="0.25">
      <c r="A34" s="138"/>
      <c r="B34" s="138"/>
      <c r="C34" s="131" t="s">
        <v>316</v>
      </c>
      <c r="D34" s="234"/>
      <c r="E34" s="234"/>
      <c r="F34" s="234"/>
      <c r="G34" s="234"/>
      <c r="H34" s="152"/>
    </row>
    <row r="35" spans="1:8" x14ac:dyDescent="0.25">
      <c r="A35" s="138"/>
      <c r="B35" s="138"/>
      <c r="C35" s="131" t="s">
        <v>317</v>
      </c>
      <c r="D35" s="234"/>
      <c r="E35" s="234"/>
      <c r="F35" s="234"/>
      <c r="G35" s="234"/>
      <c r="H35" s="152"/>
    </row>
    <row r="36" spans="1:8" x14ac:dyDescent="0.25">
      <c r="A36" s="138"/>
      <c r="B36" s="138"/>
      <c r="C36" s="131" t="s">
        <v>318</v>
      </c>
      <c r="D36" s="234"/>
      <c r="E36" s="234"/>
      <c r="F36" s="234"/>
      <c r="G36" s="234"/>
      <c r="H36" s="152"/>
    </row>
    <row r="37" spans="1:8" x14ac:dyDescent="0.25">
      <c r="A37" s="138"/>
      <c r="B37" s="138"/>
      <c r="C37" s="131" t="s">
        <v>319</v>
      </c>
      <c r="D37" s="235" t="s">
        <v>19</v>
      </c>
      <c r="E37" s="236">
        <v>50</v>
      </c>
      <c r="F37" s="237"/>
      <c r="G37" s="239"/>
      <c r="H37" s="167"/>
    </row>
    <row r="38" spans="1:8" x14ac:dyDescent="0.25">
      <c r="A38" s="138"/>
      <c r="B38" s="138"/>
      <c r="C38" s="131" t="s">
        <v>320</v>
      </c>
      <c r="D38" s="234"/>
      <c r="E38" s="234"/>
      <c r="F38" s="234"/>
      <c r="G38" s="239"/>
      <c r="H38" s="152"/>
    </row>
    <row r="39" spans="1:8" x14ac:dyDescent="0.25">
      <c r="A39" s="138"/>
      <c r="B39" s="138"/>
      <c r="C39" s="131" t="s">
        <v>321</v>
      </c>
      <c r="D39" s="234"/>
      <c r="E39" s="234"/>
      <c r="F39" s="234"/>
      <c r="G39" s="234"/>
      <c r="H39" s="152"/>
    </row>
    <row r="40" spans="1:8" x14ac:dyDescent="0.25">
      <c r="A40" s="138"/>
      <c r="B40" s="138"/>
      <c r="C40" s="131" t="s">
        <v>322</v>
      </c>
      <c r="D40" s="234"/>
      <c r="E40" s="234"/>
      <c r="F40" s="234"/>
      <c r="G40" s="234"/>
      <c r="H40" s="152"/>
    </row>
    <row r="41" spans="1:8" x14ac:dyDescent="0.25">
      <c r="A41" s="138"/>
      <c r="B41" s="138"/>
      <c r="C41" s="131" t="s">
        <v>323</v>
      </c>
      <c r="D41" s="234"/>
      <c r="E41" s="234"/>
      <c r="F41" s="234"/>
      <c r="G41" s="234"/>
      <c r="H41" s="152"/>
    </row>
    <row r="42" spans="1:8" x14ac:dyDescent="0.25">
      <c r="A42" s="138"/>
      <c r="B42" s="138"/>
      <c r="C42" s="131" t="s">
        <v>324</v>
      </c>
      <c r="D42" s="234"/>
      <c r="E42" s="234"/>
      <c r="F42" s="234"/>
      <c r="G42" s="234"/>
      <c r="H42" s="152"/>
    </row>
    <row r="43" spans="1:8" x14ac:dyDescent="0.25">
      <c r="A43" s="138"/>
      <c r="B43" s="138"/>
      <c r="C43" s="223"/>
      <c r="D43" s="97"/>
      <c r="E43" s="97"/>
      <c r="F43" s="97"/>
      <c r="G43" s="112" t="s">
        <v>23</v>
      </c>
      <c r="H43" s="182">
        <f>SUM(H11:H42)</f>
        <v>0</v>
      </c>
    </row>
    <row r="44" spans="1:8" s="142" customFormat="1" x14ac:dyDescent="0.25">
      <c r="A44" s="143"/>
      <c r="B44" s="143"/>
      <c r="C44" s="299"/>
      <c r="D44" s="143"/>
      <c r="E44" s="143"/>
      <c r="F44" s="143"/>
      <c r="G44" s="112" t="s">
        <v>24</v>
      </c>
      <c r="H44" s="228">
        <f>+H43</f>
        <v>0</v>
      </c>
    </row>
    <row r="45" spans="1:8" x14ac:dyDescent="0.25">
      <c r="A45" s="138"/>
      <c r="B45" s="138"/>
      <c r="C45" s="131" t="s">
        <v>325</v>
      </c>
      <c r="D45" s="235" t="s">
        <v>19</v>
      </c>
      <c r="E45" s="236">
        <v>915.61</v>
      </c>
      <c r="F45" s="237"/>
      <c r="G45" s="239"/>
      <c r="H45" s="167"/>
    </row>
    <row r="46" spans="1:8" x14ac:dyDescent="0.25">
      <c r="A46" s="138"/>
      <c r="B46" s="138"/>
      <c r="C46" s="131" t="s">
        <v>326</v>
      </c>
      <c r="D46" s="234"/>
      <c r="E46" s="234"/>
      <c r="F46" s="234"/>
      <c r="G46" s="239"/>
      <c r="H46" s="152"/>
    </row>
    <row r="47" spans="1:8" x14ac:dyDescent="0.25">
      <c r="A47" s="138"/>
      <c r="B47" s="138"/>
      <c r="C47" s="131" t="s">
        <v>327</v>
      </c>
      <c r="D47" s="234"/>
      <c r="E47" s="234"/>
      <c r="F47" s="234"/>
      <c r="G47" s="234"/>
      <c r="H47" s="152"/>
    </row>
    <row r="48" spans="1:8" x14ac:dyDescent="0.25">
      <c r="A48" s="138"/>
      <c r="B48" s="138"/>
      <c r="C48" s="131" t="s">
        <v>328</v>
      </c>
      <c r="D48" s="234"/>
      <c r="E48" s="234"/>
      <c r="F48" s="234"/>
      <c r="G48" s="234"/>
      <c r="H48" s="152"/>
    </row>
    <row r="49" spans="1:8" x14ac:dyDescent="0.25">
      <c r="A49" s="138"/>
      <c r="B49" s="138"/>
      <c r="C49" s="131" t="s">
        <v>114</v>
      </c>
      <c r="D49" s="235" t="s">
        <v>19</v>
      </c>
      <c r="E49" s="236">
        <v>830</v>
      </c>
      <c r="F49" s="237"/>
      <c r="G49" s="239"/>
      <c r="H49" s="167"/>
    </row>
    <row r="50" spans="1:8" x14ac:dyDescent="0.25">
      <c r="A50" s="138"/>
      <c r="B50" s="138"/>
      <c r="C50" s="131" t="s">
        <v>115</v>
      </c>
      <c r="D50" s="234"/>
      <c r="E50" s="234"/>
      <c r="F50" s="234"/>
      <c r="G50" s="239"/>
      <c r="H50" s="152"/>
    </row>
    <row r="51" spans="1:8" x14ac:dyDescent="0.25">
      <c r="A51" s="138"/>
      <c r="B51" s="138"/>
      <c r="C51" s="131" t="s">
        <v>116</v>
      </c>
      <c r="D51" s="234"/>
      <c r="E51" s="234"/>
      <c r="F51" s="234"/>
      <c r="G51" s="234"/>
      <c r="H51" s="152"/>
    </row>
    <row r="52" spans="1:8" x14ac:dyDescent="0.25">
      <c r="A52" s="138"/>
      <c r="B52" s="138"/>
      <c r="C52" s="131" t="s">
        <v>117</v>
      </c>
      <c r="D52" s="234"/>
      <c r="E52" s="234"/>
      <c r="F52" s="234"/>
      <c r="G52" s="234"/>
      <c r="H52" s="152"/>
    </row>
    <row r="53" spans="1:8" x14ac:dyDescent="0.25">
      <c r="A53" s="138"/>
      <c r="B53" s="138"/>
      <c r="C53" s="131" t="s">
        <v>118</v>
      </c>
      <c r="D53" s="234"/>
      <c r="E53" s="234"/>
      <c r="F53" s="234"/>
      <c r="G53" s="234"/>
      <c r="H53" s="152"/>
    </row>
    <row r="54" spans="1:8" x14ac:dyDescent="0.25">
      <c r="A54" s="138"/>
      <c r="B54" s="138"/>
      <c r="C54" s="155" t="s">
        <v>297</v>
      </c>
      <c r="D54" s="234"/>
      <c r="E54" s="234"/>
      <c r="F54" s="234"/>
      <c r="G54" s="234"/>
      <c r="H54" s="165"/>
    </row>
    <row r="55" spans="1:8" x14ac:dyDescent="0.25">
      <c r="A55" s="138"/>
      <c r="B55" s="138"/>
      <c r="C55" s="155" t="s">
        <v>329</v>
      </c>
      <c r="D55" s="234"/>
      <c r="E55" s="234"/>
      <c r="F55" s="234"/>
      <c r="G55" s="234"/>
      <c r="H55" s="152"/>
    </row>
    <row r="56" spans="1:8" x14ac:dyDescent="0.25">
      <c r="A56" s="138"/>
      <c r="B56" s="138"/>
      <c r="C56" s="131" t="s">
        <v>330</v>
      </c>
      <c r="D56" s="235" t="s">
        <v>21</v>
      </c>
      <c r="E56" s="240">
        <v>66000</v>
      </c>
      <c r="F56" s="237"/>
      <c r="G56" s="238"/>
      <c r="H56" s="167"/>
    </row>
    <row r="57" spans="1:8" x14ac:dyDescent="0.25">
      <c r="A57" s="138"/>
      <c r="B57" s="138"/>
      <c r="C57" s="131" t="s">
        <v>331</v>
      </c>
      <c r="D57" s="234"/>
      <c r="E57" s="234"/>
      <c r="F57" s="234"/>
      <c r="G57" s="234"/>
      <c r="H57" s="152"/>
    </row>
    <row r="58" spans="1:8" x14ac:dyDescent="0.25">
      <c r="A58" s="138"/>
      <c r="B58" s="138"/>
      <c r="C58" s="131" t="s">
        <v>332</v>
      </c>
      <c r="D58" s="235" t="s">
        <v>19</v>
      </c>
      <c r="E58" s="240">
        <v>1796</v>
      </c>
      <c r="F58" s="237"/>
      <c r="G58" s="238"/>
      <c r="H58" s="167"/>
    </row>
    <row r="59" spans="1:8" x14ac:dyDescent="0.25">
      <c r="A59" s="138"/>
      <c r="B59" s="138"/>
      <c r="C59" s="131" t="s">
        <v>333</v>
      </c>
      <c r="D59" s="234"/>
      <c r="E59" s="234"/>
      <c r="F59" s="234"/>
      <c r="G59" s="234"/>
      <c r="H59" s="152"/>
    </row>
    <row r="60" spans="1:8" x14ac:dyDescent="0.25">
      <c r="A60" s="138"/>
      <c r="B60" s="138"/>
      <c r="C60" s="131" t="s">
        <v>779</v>
      </c>
      <c r="D60" s="234"/>
      <c r="E60" s="234"/>
      <c r="F60" s="234"/>
      <c r="G60" s="234"/>
      <c r="H60" s="152"/>
    </row>
    <row r="61" spans="1:8" x14ac:dyDescent="0.25">
      <c r="A61" s="138"/>
      <c r="B61" s="138"/>
      <c r="C61" s="131" t="s">
        <v>780</v>
      </c>
      <c r="D61" s="234"/>
      <c r="E61" s="234"/>
      <c r="F61" s="234"/>
      <c r="G61" s="234"/>
      <c r="H61" s="152"/>
    </row>
    <row r="62" spans="1:8" x14ac:dyDescent="0.25">
      <c r="A62" s="138"/>
      <c r="B62" s="138"/>
      <c r="C62" s="131" t="s">
        <v>781</v>
      </c>
      <c r="D62" s="234"/>
      <c r="E62" s="234"/>
      <c r="F62" s="234"/>
      <c r="G62" s="234"/>
      <c r="H62" s="152"/>
    </row>
    <row r="63" spans="1:8" x14ac:dyDescent="0.25">
      <c r="A63" s="138"/>
      <c r="B63" s="138"/>
      <c r="C63" s="131" t="s">
        <v>334</v>
      </c>
      <c r="D63" s="235" t="s">
        <v>19</v>
      </c>
      <c r="E63" s="240">
        <v>41695.800000000003</v>
      </c>
      <c r="F63" s="237"/>
      <c r="G63" s="238"/>
      <c r="H63" s="167"/>
    </row>
    <row r="64" spans="1:8" x14ac:dyDescent="0.25">
      <c r="A64" s="138"/>
      <c r="B64" s="138"/>
      <c r="C64" s="131" t="s">
        <v>335</v>
      </c>
      <c r="D64" s="234"/>
      <c r="E64" s="234"/>
      <c r="F64" s="234"/>
      <c r="G64" s="234"/>
      <c r="H64" s="152"/>
    </row>
    <row r="65" spans="1:8" x14ac:dyDescent="0.25">
      <c r="A65" s="138"/>
      <c r="B65" s="138"/>
      <c r="C65" s="131" t="s">
        <v>336</v>
      </c>
      <c r="D65" s="234"/>
      <c r="E65" s="234"/>
      <c r="F65" s="234"/>
      <c r="G65" s="234"/>
      <c r="H65" s="152"/>
    </row>
    <row r="66" spans="1:8" x14ac:dyDescent="0.25">
      <c r="A66" s="138"/>
      <c r="B66" s="138"/>
      <c r="C66" s="131" t="s">
        <v>782</v>
      </c>
      <c r="D66" s="234"/>
      <c r="E66" s="234"/>
      <c r="F66" s="234"/>
      <c r="G66" s="234"/>
      <c r="H66" s="152"/>
    </row>
    <row r="67" spans="1:8" x14ac:dyDescent="0.25">
      <c r="A67" s="138"/>
      <c r="B67" s="138"/>
      <c r="C67" s="131" t="s">
        <v>783</v>
      </c>
      <c r="D67" s="234"/>
      <c r="E67" s="234"/>
      <c r="F67" s="234"/>
      <c r="G67" s="234"/>
      <c r="H67" s="152"/>
    </row>
    <row r="68" spans="1:8" x14ac:dyDescent="0.25">
      <c r="A68" s="138"/>
      <c r="B68" s="138"/>
      <c r="C68" s="131" t="s">
        <v>337</v>
      </c>
      <c r="D68" s="235" t="s">
        <v>19</v>
      </c>
      <c r="E68" s="240">
        <v>4114.09</v>
      </c>
      <c r="F68" s="237"/>
      <c r="G68" s="239"/>
      <c r="H68" s="167"/>
    </row>
    <row r="69" spans="1:8" x14ac:dyDescent="0.25">
      <c r="A69" s="138"/>
      <c r="B69" s="138"/>
      <c r="C69" s="131" t="s">
        <v>338</v>
      </c>
      <c r="D69" s="234"/>
      <c r="E69" s="234"/>
      <c r="F69" s="234"/>
      <c r="G69" s="239"/>
      <c r="H69" s="152"/>
    </row>
    <row r="70" spans="1:8" x14ac:dyDescent="0.25">
      <c r="A70" s="138"/>
      <c r="B70" s="138"/>
      <c r="C70" s="131" t="s">
        <v>339</v>
      </c>
      <c r="D70" s="234"/>
      <c r="E70" s="234"/>
      <c r="F70" s="234"/>
      <c r="G70" s="234"/>
      <c r="H70" s="152"/>
    </row>
    <row r="71" spans="1:8" x14ac:dyDescent="0.25">
      <c r="A71" s="138"/>
      <c r="B71" s="138"/>
      <c r="C71" s="131" t="s">
        <v>784</v>
      </c>
      <c r="D71" s="234"/>
      <c r="E71" s="234"/>
      <c r="F71" s="234"/>
      <c r="G71" s="234"/>
      <c r="H71" s="152"/>
    </row>
    <row r="72" spans="1:8" x14ac:dyDescent="0.25">
      <c r="A72" s="138"/>
      <c r="B72" s="138"/>
      <c r="C72" s="131" t="s">
        <v>785</v>
      </c>
      <c r="D72" s="234"/>
      <c r="E72" s="234"/>
      <c r="F72" s="234"/>
      <c r="G72" s="234"/>
      <c r="H72" s="152"/>
    </row>
    <row r="73" spans="1:8" x14ac:dyDescent="0.25">
      <c r="A73" s="138"/>
      <c r="B73" s="138"/>
      <c r="C73" s="131" t="s">
        <v>786</v>
      </c>
      <c r="D73" s="234"/>
      <c r="E73" s="234"/>
      <c r="F73" s="234"/>
      <c r="G73" s="234"/>
      <c r="H73" s="152"/>
    </row>
    <row r="74" spans="1:8" x14ac:dyDescent="0.25">
      <c r="A74" s="138"/>
      <c r="B74" s="138"/>
      <c r="C74" s="155" t="s">
        <v>329</v>
      </c>
      <c r="D74" s="234"/>
      <c r="E74" s="234"/>
      <c r="F74" s="234"/>
      <c r="G74" s="234"/>
      <c r="H74" s="165"/>
    </row>
    <row r="75" spans="1:8" x14ac:dyDescent="0.25">
      <c r="A75" s="138"/>
      <c r="B75" s="138"/>
      <c r="C75" s="155" t="s">
        <v>119</v>
      </c>
      <c r="D75" s="234"/>
      <c r="E75" s="234"/>
      <c r="F75" s="234"/>
      <c r="G75" s="234"/>
      <c r="H75" s="152"/>
    </row>
    <row r="76" spans="1:8" x14ac:dyDescent="0.25">
      <c r="A76" s="138"/>
      <c r="B76" s="138"/>
      <c r="C76" s="131" t="s">
        <v>340</v>
      </c>
      <c r="D76" s="235" t="s">
        <v>19</v>
      </c>
      <c r="E76" s="240">
        <v>4037.74</v>
      </c>
      <c r="F76" s="237"/>
      <c r="G76" s="239"/>
      <c r="H76" s="167"/>
    </row>
    <row r="77" spans="1:8" x14ac:dyDescent="0.25">
      <c r="A77" s="138"/>
      <c r="B77" s="138"/>
      <c r="C77" s="131" t="s">
        <v>341</v>
      </c>
      <c r="D77" s="234"/>
      <c r="E77" s="234"/>
      <c r="F77" s="234"/>
      <c r="G77" s="112" t="s">
        <v>23</v>
      </c>
      <c r="H77" s="182">
        <f>SUM(H45:H76)</f>
        <v>0</v>
      </c>
    </row>
    <row r="78" spans="1:8" s="142" customFormat="1" x14ac:dyDescent="0.25">
      <c r="A78" s="143"/>
      <c r="B78" s="143"/>
      <c r="C78" s="299"/>
      <c r="D78" s="143"/>
      <c r="E78" s="143"/>
      <c r="F78" s="143"/>
      <c r="G78" s="112" t="s">
        <v>24</v>
      </c>
      <c r="H78" s="228">
        <f>H77+H44</f>
        <v>0</v>
      </c>
    </row>
    <row r="79" spans="1:8" x14ac:dyDescent="0.25">
      <c r="A79" s="138"/>
      <c r="B79" s="138"/>
      <c r="C79" s="131" t="s">
        <v>342</v>
      </c>
      <c r="D79" s="235" t="s">
        <v>19</v>
      </c>
      <c r="E79" s="240">
        <v>6921.13</v>
      </c>
      <c r="F79" s="237"/>
      <c r="G79" s="239"/>
      <c r="H79" s="167"/>
    </row>
    <row r="80" spans="1:8" s="146" customFormat="1" x14ac:dyDescent="0.25">
      <c r="A80" s="143"/>
      <c r="B80" s="143"/>
      <c r="C80" s="131" t="s">
        <v>343</v>
      </c>
      <c r="D80" s="234"/>
      <c r="E80" s="234"/>
      <c r="F80" s="234"/>
      <c r="G80" s="239"/>
      <c r="H80" s="152"/>
    </row>
    <row r="81" spans="1:8" x14ac:dyDescent="0.25">
      <c r="A81" s="138"/>
      <c r="B81" s="138"/>
      <c r="C81" s="131" t="s">
        <v>344</v>
      </c>
      <c r="D81" s="234"/>
      <c r="E81" s="234"/>
      <c r="F81" s="234"/>
      <c r="G81" s="234"/>
      <c r="H81" s="152"/>
    </row>
    <row r="82" spans="1:8" x14ac:dyDescent="0.25">
      <c r="A82" s="138"/>
      <c r="B82" s="138"/>
      <c r="C82" s="131" t="s">
        <v>345</v>
      </c>
      <c r="D82" s="234"/>
      <c r="E82" s="234"/>
      <c r="F82" s="234"/>
      <c r="G82" s="234"/>
      <c r="H82" s="152"/>
    </row>
    <row r="83" spans="1:8" x14ac:dyDescent="0.25">
      <c r="A83" s="138"/>
      <c r="B83" s="138"/>
      <c r="C83" s="131" t="s">
        <v>346</v>
      </c>
      <c r="D83" s="234"/>
      <c r="E83" s="234"/>
      <c r="F83" s="234"/>
      <c r="G83" s="234"/>
      <c r="H83" s="152"/>
    </row>
    <row r="84" spans="1:8" x14ac:dyDescent="0.25">
      <c r="A84" s="138"/>
      <c r="B84" s="138"/>
      <c r="C84" s="131" t="s">
        <v>41</v>
      </c>
      <c r="D84" s="234"/>
      <c r="E84" s="234"/>
      <c r="F84" s="234"/>
      <c r="G84" s="234"/>
      <c r="H84" s="152"/>
    </row>
    <row r="85" spans="1:8" x14ac:dyDescent="0.25">
      <c r="A85" s="138"/>
      <c r="B85" s="138"/>
      <c r="C85" s="131" t="s">
        <v>347</v>
      </c>
      <c r="D85" s="235" t="s">
        <v>348</v>
      </c>
      <c r="E85" s="240">
        <v>39278</v>
      </c>
      <c r="F85" s="237"/>
      <c r="G85" s="238"/>
      <c r="H85" s="167"/>
    </row>
    <row r="86" spans="1:8" x14ac:dyDescent="0.25">
      <c r="A86" s="138"/>
      <c r="B86" s="138"/>
      <c r="C86" s="131" t="s">
        <v>349</v>
      </c>
      <c r="D86" s="234"/>
      <c r="E86" s="234"/>
      <c r="F86" s="234"/>
      <c r="G86" s="234"/>
      <c r="H86" s="152"/>
    </row>
    <row r="87" spans="1:8" x14ac:dyDescent="0.25">
      <c r="A87" s="138"/>
      <c r="B87" s="138"/>
      <c r="C87" s="131" t="s">
        <v>350</v>
      </c>
      <c r="D87" s="234"/>
      <c r="E87" s="234"/>
      <c r="F87" s="234"/>
      <c r="G87" s="234"/>
      <c r="H87" s="152"/>
    </row>
    <row r="88" spans="1:8" x14ac:dyDescent="0.25">
      <c r="A88" s="138"/>
      <c r="B88" s="138"/>
      <c r="C88" s="131" t="s">
        <v>351</v>
      </c>
      <c r="D88" s="234"/>
      <c r="E88" s="234"/>
      <c r="F88" s="234"/>
      <c r="G88" s="234"/>
      <c r="H88" s="152"/>
    </row>
    <row r="89" spans="1:8" x14ac:dyDescent="0.25">
      <c r="A89" s="138"/>
      <c r="B89" s="138"/>
      <c r="C89" s="155" t="s">
        <v>119</v>
      </c>
      <c r="D89" s="234"/>
      <c r="E89" s="234"/>
      <c r="F89" s="234"/>
      <c r="G89" s="234"/>
      <c r="H89" s="165"/>
    </row>
    <row r="90" spans="1:8" x14ac:dyDescent="0.25">
      <c r="A90" s="138"/>
      <c r="B90" s="138"/>
      <c r="C90" s="155" t="s">
        <v>352</v>
      </c>
      <c r="D90" s="234"/>
      <c r="E90" s="234"/>
      <c r="F90" s="234"/>
      <c r="G90" s="234"/>
      <c r="H90" s="152"/>
    </row>
    <row r="91" spans="1:8" x14ac:dyDescent="0.25">
      <c r="A91" s="138"/>
      <c r="B91" s="138"/>
      <c r="C91" s="131" t="s">
        <v>353</v>
      </c>
      <c r="D91" s="235" t="s">
        <v>19</v>
      </c>
      <c r="E91" s="236">
        <v>90</v>
      </c>
      <c r="F91" s="237"/>
      <c r="G91" s="239"/>
      <c r="H91" s="167"/>
    </row>
    <row r="92" spans="1:8" x14ac:dyDescent="0.25">
      <c r="A92" s="138"/>
      <c r="B92" s="138"/>
      <c r="C92" s="131" t="s">
        <v>354</v>
      </c>
      <c r="D92" s="234"/>
      <c r="E92" s="234"/>
      <c r="F92" s="234"/>
      <c r="G92" s="239"/>
      <c r="H92" s="152"/>
    </row>
    <row r="93" spans="1:8" x14ac:dyDescent="0.25">
      <c r="A93" s="138"/>
      <c r="B93" s="138"/>
      <c r="C93" s="131" t="s">
        <v>355</v>
      </c>
      <c r="D93" s="234"/>
      <c r="E93" s="234"/>
      <c r="F93" s="234"/>
      <c r="G93" s="234"/>
      <c r="H93" s="152"/>
    </row>
    <row r="94" spans="1:8" x14ac:dyDescent="0.25">
      <c r="A94" s="138"/>
      <c r="B94" s="138"/>
      <c r="C94" s="131" t="s">
        <v>356</v>
      </c>
      <c r="D94" s="234"/>
      <c r="E94" s="234"/>
      <c r="F94" s="234"/>
      <c r="G94" s="234"/>
      <c r="H94" s="152"/>
    </row>
    <row r="95" spans="1:8" x14ac:dyDescent="0.25">
      <c r="A95" s="138"/>
      <c r="B95" s="138"/>
      <c r="C95" s="131" t="s">
        <v>357</v>
      </c>
      <c r="D95" s="234"/>
      <c r="E95" s="234"/>
      <c r="F95" s="234"/>
      <c r="G95" s="234"/>
      <c r="H95" s="152"/>
    </row>
    <row r="96" spans="1:8" x14ac:dyDescent="0.25">
      <c r="A96" s="138"/>
      <c r="B96" s="138"/>
      <c r="C96" s="131" t="s">
        <v>358</v>
      </c>
      <c r="D96" s="234"/>
      <c r="E96" s="234"/>
      <c r="F96" s="234"/>
      <c r="G96" s="234"/>
      <c r="H96" s="152"/>
    </row>
    <row r="97" spans="1:8" x14ac:dyDescent="0.25">
      <c r="A97" s="138"/>
      <c r="B97" s="138"/>
      <c r="C97" s="131" t="s">
        <v>359</v>
      </c>
      <c r="D97" s="235" t="s">
        <v>19</v>
      </c>
      <c r="E97" s="236">
        <v>200</v>
      </c>
      <c r="F97" s="237"/>
      <c r="G97" s="239"/>
      <c r="H97" s="167"/>
    </row>
    <row r="98" spans="1:8" x14ac:dyDescent="0.25">
      <c r="A98" s="138"/>
      <c r="B98" s="138"/>
      <c r="C98" s="131" t="s">
        <v>360</v>
      </c>
      <c r="D98" s="234"/>
      <c r="E98" s="234"/>
      <c r="F98" s="234"/>
      <c r="G98" s="239"/>
      <c r="H98" s="152"/>
    </row>
    <row r="99" spans="1:8" x14ac:dyDescent="0.25">
      <c r="A99" s="138"/>
      <c r="B99" s="138"/>
      <c r="C99" s="131" t="s">
        <v>361</v>
      </c>
      <c r="D99" s="234"/>
      <c r="E99" s="234"/>
      <c r="F99" s="234"/>
      <c r="G99" s="234"/>
      <c r="H99" s="152"/>
    </row>
    <row r="100" spans="1:8" x14ac:dyDescent="0.25">
      <c r="A100" s="138"/>
      <c r="B100" s="138"/>
      <c r="C100" s="131" t="s">
        <v>362</v>
      </c>
      <c r="D100" s="234"/>
      <c r="E100" s="234"/>
      <c r="F100" s="234"/>
      <c r="G100" s="234"/>
      <c r="H100" s="152"/>
    </row>
    <row r="101" spans="1:8" x14ac:dyDescent="0.25">
      <c r="A101" s="138"/>
      <c r="B101" s="138"/>
      <c r="C101" s="131" t="s">
        <v>363</v>
      </c>
      <c r="D101" s="234"/>
      <c r="E101" s="234"/>
      <c r="F101" s="234"/>
      <c r="G101" s="234"/>
      <c r="H101" s="152"/>
    </row>
    <row r="102" spans="1:8" x14ac:dyDescent="0.25">
      <c r="A102" s="138"/>
      <c r="B102" s="138"/>
      <c r="C102" s="131" t="s">
        <v>364</v>
      </c>
      <c r="D102" s="235" t="s">
        <v>20</v>
      </c>
      <c r="E102" s="236">
        <v>2</v>
      </c>
      <c r="F102" s="237"/>
      <c r="G102" s="238"/>
      <c r="H102" s="167"/>
    </row>
    <row r="103" spans="1:8" x14ac:dyDescent="0.25">
      <c r="A103" s="138"/>
      <c r="B103" s="138"/>
      <c r="C103" s="131" t="s">
        <v>365</v>
      </c>
      <c r="D103" s="234"/>
      <c r="E103" s="234"/>
      <c r="F103" s="234"/>
      <c r="G103" s="234"/>
      <c r="H103" s="152"/>
    </row>
    <row r="104" spans="1:8" x14ac:dyDescent="0.25">
      <c r="A104" s="138"/>
      <c r="B104" s="138"/>
      <c r="C104" s="131" t="s">
        <v>366</v>
      </c>
      <c r="D104" s="234"/>
      <c r="E104" s="234"/>
      <c r="F104" s="234"/>
      <c r="G104" s="234"/>
      <c r="H104" s="152"/>
    </row>
    <row r="105" spans="1:8" x14ac:dyDescent="0.25">
      <c r="A105" s="138"/>
      <c r="B105" s="138"/>
      <c r="C105" s="131" t="s">
        <v>367</v>
      </c>
      <c r="D105" s="234"/>
      <c r="E105" s="234"/>
      <c r="F105" s="234"/>
      <c r="G105" s="234"/>
      <c r="H105" s="152"/>
    </row>
    <row r="106" spans="1:8" x14ac:dyDescent="0.25">
      <c r="A106" s="138"/>
      <c r="B106" s="138"/>
      <c r="C106" s="155" t="s">
        <v>352</v>
      </c>
      <c r="D106" s="234"/>
      <c r="E106" s="234"/>
      <c r="F106" s="234"/>
      <c r="G106" s="234"/>
      <c r="H106" s="165"/>
    </row>
    <row r="107" spans="1:8" x14ac:dyDescent="0.25">
      <c r="A107" s="138"/>
      <c r="B107" s="138"/>
      <c r="C107" s="155" t="s">
        <v>368</v>
      </c>
      <c r="D107" s="234"/>
      <c r="E107" s="234"/>
      <c r="F107" s="234"/>
      <c r="G107" s="234"/>
      <c r="H107" s="152"/>
    </row>
    <row r="108" spans="1:8" x14ac:dyDescent="0.25">
      <c r="A108" s="138"/>
      <c r="B108" s="138"/>
      <c r="C108" s="131" t="s">
        <v>369</v>
      </c>
      <c r="D108" s="235" t="s">
        <v>21</v>
      </c>
      <c r="E108" s="240">
        <v>4000</v>
      </c>
      <c r="F108" s="237"/>
      <c r="G108" s="238"/>
      <c r="H108" s="167"/>
    </row>
    <row r="109" spans="1:8" x14ac:dyDescent="0.25">
      <c r="A109" s="138"/>
      <c r="B109" s="138"/>
      <c r="C109" s="131" t="s">
        <v>370</v>
      </c>
      <c r="D109" s="97"/>
      <c r="E109" s="97"/>
      <c r="F109" s="97"/>
      <c r="G109" s="98"/>
      <c r="H109" s="229"/>
    </row>
    <row r="110" spans="1:8" x14ac:dyDescent="0.25">
      <c r="A110" s="138"/>
      <c r="B110" s="138"/>
      <c r="C110" s="131" t="s">
        <v>371</v>
      </c>
      <c r="D110" s="138"/>
      <c r="E110" s="138"/>
      <c r="F110" s="138"/>
      <c r="G110" s="138"/>
      <c r="H110" s="230"/>
    </row>
    <row r="111" spans="1:8" x14ac:dyDescent="0.25">
      <c r="A111" s="138"/>
      <c r="B111" s="138"/>
      <c r="C111" s="131" t="s">
        <v>372</v>
      </c>
      <c r="D111" s="138"/>
      <c r="E111" s="138"/>
      <c r="F111" s="138"/>
      <c r="G111" s="112" t="s">
        <v>23</v>
      </c>
      <c r="H111" s="182">
        <f>SUM(H79:H109)</f>
        <v>0</v>
      </c>
    </row>
    <row r="112" spans="1:8" s="142" customFormat="1" x14ac:dyDescent="0.25">
      <c r="A112" s="143"/>
      <c r="B112" s="143"/>
      <c r="C112" s="299" t="s">
        <v>190</v>
      </c>
      <c r="D112" s="143"/>
      <c r="E112" s="143"/>
      <c r="F112" s="143"/>
      <c r="G112" s="112" t="s">
        <v>24</v>
      </c>
      <c r="H112" s="228">
        <f>H111+H78</f>
        <v>0</v>
      </c>
    </row>
    <row r="113" spans="1:8" x14ac:dyDescent="0.25">
      <c r="A113" s="138"/>
      <c r="B113" s="138"/>
      <c r="C113" s="131" t="s">
        <v>373</v>
      </c>
      <c r="D113" s="235" t="s">
        <v>20</v>
      </c>
      <c r="E113" s="236">
        <v>190</v>
      </c>
      <c r="F113" s="237"/>
      <c r="G113" s="239"/>
      <c r="H113" s="167"/>
    </row>
    <row r="114" spans="1:8" x14ac:dyDescent="0.25">
      <c r="A114" s="138"/>
      <c r="B114" s="138"/>
      <c r="C114" s="131" t="s">
        <v>374</v>
      </c>
      <c r="D114" s="234"/>
      <c r="E114" s="234"/>
      <c r="F114" s="234"/>
      <c r="G114" s="239"/>
      <c r="H114" s="152"/>
    </row>
    <row r="115" spans="1:8" x14ac:dyDescent="0.25">
      <c r="A115" s="138"/>
      <c r="B115" s="138"/>
      <c r="C115" s="131" t="s">
        <v>375</v>
      </c>
      <c r="D115" s="234"/>
      <c r="E115" s="234"/>
      <c r="F115" s="234"/>
      <c r="G115" s="234"/>
      <c r="H115" s="152"/>
    </row>
    <row r="116" spans="1:8" x14ac:dyDescent="0.25">
      <c r="A116" s="138"/>
      <c r="B116" s="138"/>
      <c r="C116" s="131" t="s">
        <v>376</v>
      </c>
      <c r="D116" s="234"/>
      <c r="E116" s="234"/>
      <c r="F116" s="234"/>
      <c r="G116" s="234"/>
      <c r="H116" s="152"/>
    </row>
    <row r="117" spans="1:8" x14ac:dyDescent="0.25">
      <c r="A117" s="138"/>
      <c r="B117" s="138"/>
      <c r="C117" s="131" t="s">
        <v>377</v>
      </c>
      <c r="D117" s="234"/>
      <c r="E117" s="234"/>
      <c r="F117" s="234"/>
      <c r="G117" s="234"/>
      <c r="H117" s="152"/>
    </row>
    <row r="118" spans="1:8" x14ac:dyDescent="0.25">
      <c r="A118" s="138"/>
      <c r="B118" s="138"/>
      <c r="C118" s="131" t="s">
        <v>378</v>
      </c>
      <c r="D118" s="234"/>
      <c r="E118" s="234"/>
      <c r="F118" s="234"/>
      <c r="G118" s="234"/>
      <c r="H118" s="152"/>
    </row>
    <row r="119" spans="1:8" x14ac:dyDescent="0.25">
      <c r="A119" s="138"/>
      <c r="B119" s="138"/>
      <c r="C119" s="131" t="s">
        <v>379</v>
      </c>
      <c r="D119" s="234"/>
      <c r="E119" s="234"/>
      <c r="F119" s="234"/>
      <c r="G119" s="234"/>
      <c r="H119" s="152"/>
    </row>
    <row r="120" spans="1:8" x14ac:dyDescent="0.25">
      <c r="A120" s="138"/>
      <c r="B120" s="138"/>
      <c r="C120" s="131" t="s">
        <v>380</v>
      </c>
      <c r="D120" s="235" t="s">
        <v>20</v>
      </c>
      <c r="E120" s="236">
        <v>5</v>
      </c>
      <c r="F120" s="237"/>
      <c r="G120" s="239"/>
      <c r="H120" s="167"/>
    </row>
    <row r="121" spans="1:8" x14ac:dyDescent="0.25">
      <c r="A121" s="138"/>
      <c r="B121" s="138"/>
      <c r="C121" s="131" t="s">
        <v>381</v>
      </c>
      <c r="D121" s="234"/>
      <c r="E121" s="234"/>
      <c r="F121" s="234"/>
      <c r="G121" s="239"/>
      <c r="H121" s="152"/>
    </row>
    <row r="122" spans="1:8" x14ac:dyDescent="0.25">
      <c r="A122" s="138"/>
      <c r="B122" s="138"/>
      <c r="C122" s="131" t="s">
        <v>382</v>
      </c>
      <c r="D122" s="235" t="s">
        <v>76</v>
      </c>
      <c r="E122" s="236">
        <v>701.16</v>
      </c>
      <c r="F122" s="237"/>
      <c r="G122" s="239"/>
      <c r="H122" s="167"/>
    </row>
    <row r="123" spans="1:8" x14ac:dyDescent="0.25">
      <c r="A123" s="138"/>
      <c r="B123" s="138"/>
      <c r="C123" s="131" t="s">
        <v>383</v>
      </c>
      <c r="D123" s="234"/>
      <c r="E123" s="234"/>
      <c r="F123" s="234"/>
      <c r="G123" s="239"/>
      <c r="H123" s="152"/>
    </row>
    <row r="124" spans="1:8" x14ac:dyDescent="0.25">
      <c r="A124" s="138"/>
      <c r="B124" s="138"/>
      <c r="C124" s="131" t="s">
        <v>384</v>
      </c>
      <c r="D124" s="234"/>
      <c r="E124" s="234"/>
      <c r="F124" s="234"/>
      <c r="G124" s="234"/>
      <c r="H124" s="152"/>
    </row>
    <row r="125" spans="1:8" x14ac:dyDescent="0.25">
      <c r="A125" s="138"/>
      <c r="B125" s="138"/>
      <c r="C125" s="131" t="s">
        <v>385</v>
      </c>
      <c r="D125" s="234"/>
      <c r="E125" s="234"/>
      <c r="F125" s="234"/>
      <c r="G125" s="234"/>
      <c r="H125" s="152"/>
    </row>
    <row r="126" spans="1:8" x14ac:dyDescent="0.25">
      <c r="A126" s="138"/>
      <c r="B126" s="138"/>
      <c r="C126" s="131" t="s">
        <v>386</v>
      </c>
      <c r="D126" s="234"/>
      <c r="E126" s="234"/>
      <c r="F126" s="234"/>
      <c r="G126" s="234"/>
      <c r="H126" s="152"/>
    </row>
    <row r="127" spans="1:8" x14ac:dyDescent="0.25">
      <c r="A127" s="138"/>
      <c r="B127" s="138"/>
      <c r="C127" s="131" t="s">
        <v>387</v>
      </c>
      <c r="D127" s="234"/>
      <c r="E127" s="234"/>
      <c r="F127" s="234"/>
      <c r="G127" s="234"/>
      <c r="H127" s="152"/>
    </row>
    <row r="128" spans="1:8" x14ac:dyDescent="0.25">
      <c r="A128" s="138"/>
      <c r="B128" s="138"/>
      <c r="C128" s="131" t="s">
        <v>388</v>
      </c>
      <c r="D128" s="234"/>
      <c r="E128" s="234"/>
      <c r="F128" s="234"/>
      <c r="G128" s="234"/>
      <c r="H128" s="152"/>
    </row>
    <row r="129" spans="1:8" x14ac:dyDescent="0.25">
      <c r="A129" s="138"/>
      <c r="B129" s="138"/>
      <c r="C129" s="131" t="s">
        <v>389</v>
      </c>
      <c r="D129" s="234"/>
      <c r="E129" s="234"/>
      <c r="F129" s="234"/>
      <c r="G129" s="234"/>
      <c r="H129" s="152"/>
    </row>
    <row r="130" spans="1:8" x14ac:dyDescent="0.25">
      <c r="A130" s="138"/>
      <c r="B130" s="138"/>
      <c r="C130" s="155" t="s">
        <v>368</v>
      </c>
      <c r="D130" s="234"/>
      <c r="E130" s="234"/>
      <c r="F130" s="234"/>
      <c r="G130" s="234"/>
      <c r="H130" s="165"/>
    </row>
    <row r="131" spans="1:8" x14ac:dyDescent="0.25">
      <c r="A131" s="138"/>
      <c r="B131" s="138"/>
      <c r="C131" s="155" t="s">
        <v>390</v>
      </c>
      <c r="D131" s="234"/>
      <c r="E131" s="234"/>
      <c r="F131" s="234"/>
      <c r="G131" s="234"/>
      <c r="H131" s="152"/>
    </row>
    <row r="132" spans="1:8" x14ac:dyDescent="0.25">
      <c r="A132" s="138"/>
      <c r="B132" s="138"/>
      <c r="C132" s="155" t="s">
        <v>391</v>
      </c>
      <c r="D132" s="234"/>
      <c r="E132" s="234"/>
      <c r="F132" s="234"/>
      <c r="G132" s="234"/>
      <c r="H132" s="152"/>
    </row>
    <row r="133" spans="1:8" x14ac:dyDescent="0.25">
      <c r="A133" s="138"/>
      <c r="B133" s="138"/>
      <c r="C133" s="131" t="s">
        <v>392</v>
      </c>
      <c r="D133" s="235" t="s">
        <v>20</v>
      </c>
      <c r="E133" s="236">
        <v>66</v>
      </c>
      <c r="F133" s="237"/>
      <c r="G133" s="239"/>
      <c r="H133" s="167"/>
    </row>
    <row r="134" spans="1:8" x14ac:dyDescent="0.25">
      <c r="A134" s="138"/>
      <c r="B134" s="138"/>
      <c r="C134" s="131" t="s">
        <v>393</v>
      </c>
      <c r="D134" s="234"/>
      <c r="E134" s="234"/>
      <c r="F134" s="234"/>
      <c r="G134" s="239"/>
      <c r="H134" s="152"/>
    </row>
    <row r="135" spans="1:8" x14ac:dyDescent="0.25">
      <c r="A135" s="138"/>
      <c r="B135" s="138"/>
      <c r="C135" s="131" t="s">
        <v>394</v>
      </c>
      <c r="D135" s="234"/>
      <c r="E135" s="234"/>
      <c r="F135" s="234"/>
      <c r="G135" s="234"/>
      <c r="H135" s="152"/>
    </row>
    <row r="136" spans="1:8" x14ac:dyDescent="0.25">
      <c r="A136" s="138"/>
      <c r="B136" s="138"/>
      <c r="C136" s="131" t="s">
        <v>395</v>
      </c>
      <c r="D136" s="234"/>
      <c r="E136" s="234"/>
      <c r="F136" s="234"/>
      <c r="G136" s="234"/>
      <c r="H136" s="152"/>
    </row>
    <row r="137" spans="1:8" x14ac:dyDescent="0.25">
      <c r="A137" s="138"/>
      <c r="B137" s="138"/>
      <c r="C137" s="131" t="s">
        <v>396</v>
      </c>
      <c r="D137" s="234"/>
      <c r="E137" s="234"/>
      <c r="F137" s="234"/>
      <c r="G137" s="234"/>
      <c r="H137" s="152"/>
    </row>
    <row r="138" spans="1:8" x14ac:dyDescent="0.25">
      <c r="A138" s="138"/>
      <c r="B138" s="138"/>
      <c r="C138" s="131" t="s">
        <v>397</v>
      </c>
      <c r="D138" s="234"/>
      <c r="E138" s="234"/>
      <c r="F138" s="234"/>
      <c r="G138" s="234"/>
      <c r="H138" s="152"/>
    </row>
    <row r="139" spans="1:8" x14ac:dyDescent="0.25">
      <c r="A139" s="138"/>
      <c r="B139" s="138"/>
      <c r="C139" s="218"/>
      <c r="D139" s="97"/>
      <c r="E139" s="97"/>
      <c r="F139" s="97"/>
      <c r="G139" s="98"/>
      <c r="H139" s="229"/>
    </row>
    <row r="140" spans="1:8" x14ac:dyDescent="0.25">
      <c r="A140" s="138"/>
      <c r="B140" s="138"/>
      <c r="C140" s="218"/>
      <c r="D140" s="97"/>
      <c r="E140" s="97"/>
      <c r="F140" s="97"/>
      <c r="G140" s="97"/>
      <c r="H140" s="229"/>
    </row>
    <row r="141" spans="1:8" x14ac:dyDescent="0.25">
      <c r="A141" s="138"/>
      <c r="B141" s="138"/>
      <c r="C141" s="223"/>
      <c r="D141" s="138"/>
      <c r="E141" s="138"/>
      <c r="F141" s="138"/>
      <c r="G141" s="138"/>
      <c r="H141" s="230"/>
    </row>
    <row r="142" spans="1:8" x14ac:dyDescent="0.25">
      <c r="A142" s="138"/>
      <c r="B142" s="138"/>
      <c r="C142" s="223"/>
      <c r="D142" s="138"/>
      <c r="E142" s="138"/>
      <c r="F142" s="138"/>
      <c r="G142" s="138"/>
      <c r="H142" s="230"/>
    </row>
    <row r="143" spans="1:8" x14ac:dyDescent="0.25">
      <c r="A143" s="138"/>
      <c r="B143" s="138"/>
      <c r="C143" s="223"/>
      <c r="D143" s="138"/>
      <c r="E143" s="138"/>
      <c r="F143" s="138"/>
      <c r="G143" s="138"/>
      <c r="H143" s="230"/>
    </row>
    <row r="144" spans="1:8" x14ac:dyDescent="0.25">
      <c r="A144" s="138"/>
      <c r="B144" s="138"/>
      <c r="C144" s="223"/>
      <c r="D144" s="138"/>
      <c r="E144" s="138"/>
      <c r="F144" s="138"/>
      <c r="G144" s="112" t="s">
        <v>23</v>
      </c>
      <c r="H144" s="182">
        <f>SUM(H113:H143)</f>
        <v>0</v>
      </c>
    </row>
    <row r="145" spans="1:8" s="142" customFormat="1" x14ac:dyDescent="0.25">
      <c r="A145" s="143"/>
      <c r="B145" s="143"/>
      <c r="C145" s="299"/>
      <c r="D145" s="143"/>
      <c r="E145" s="143"/>
      <c r="F145" s="143"/>
      <c r="G145" s="112" t="s">
        <v>24</v>
      </c>
      <c r="H145" s="228">
        <f>H144+H112</f>
        <v>0</v>
      </c>
    </row>
    <row r="146" spans="1:8" x14ac:dyDescent="0.25">
      <c r="A146" s="138"/>
      <c r="B146" s="138"/>
      <c r="C146" s="155" t="s">
        <v>398</v>
      </c>
      <c r="D146" s="234"/>
      <c r="E146" s="234"/>
      <c r="F146" s="234"/>
      <c r="G146" s="234"/>
      <c r="H146" s="152"/>
    </row>
    <row r="147" spans="1:8" x14ac:dyDescent="0.25">
      <c r="A147" s="138"/>
      <c r="B147" s="138"/>
      <c r="C147" s="131" t="s">
        <v>399</v>
      </c>
      <c r="D147" s="235" t="s">
        <v>20</v>
      </c>
      <c r="E147" s="236">
        <v>41</v>
      </c>
      <c r="F147" s="237"/>
      <c r="G147" s="239"/>
      <c r="H147" s="167"/>
    </row>
    <row r="148" spans="1:8" x14ac:dyDescent="0.25">
      <c r="A148" s="138"/>
      <c r="B148" s="138"/>
      <c r="C148" s="131" t="s">
        <v>400</v>
      </c>
      <c r="D148" s="234"/>
      <c r="E148" s="234"/>
      <c r="F148" s="234"/>
      <c r="G148" s="239"/>
      <c r="H148" s="152"/>
    </row>
    <row r="149" spans="1:8" x14ac:dyDescent="0.25">
      <c r="A149" s="138"/>
      <c r="B149" s="138"/>
      <c r="C149" s="131" t="s">
        <v>401</v>
      </c>
      <c r="D149" s="234"/>
      <c r="E149" s="234"/>
      <c r="F149" s="234"/>
      <c r="G149" s="234"/>
      <c r="H149" s="152"/>
    </row>
    <row r="150" spans="1:8" x14ac:dyDescent="0.25">
      <c r="A150" s="138"/>
      <c r="B150" s="138"/>
      <c r="C150" s="131" t="s">
        <v>402</v>
      </c>
      <c r="D150" s="234"/>
      <c r="E150" s="234"/>
      <c r="F150" s="234"/>
      <c r="G150" s="234"/>
      <c r="H150" s="152"/>
    </row>
    <row r="151" spans="1:8" x14ac:dyDescent="0.25">
      <c r="A151" s="138"/>
      <c r="B151" s="138"/>
      <c r="C151" s="131" t="s">
        <v>403</v>
      </c>
      <c r="D151" s="234"/>
      <c r="E151" s="234"/>
      <c r="F151" s="234"/>
      <c r="G151" s="234"/>
      <c r="H151" s="152"/>
    </row>
    <row r="152" spans="1:8" x14ac:dyDescent="0.25">
      <c r="A152" s="138"/>
      <c r="B152" s="138"/>
      <c r="C152" s="131" t="s">
        <v>404</v>
      </c>
      <c r="D152" s="234"/>
      <c r="E152" s="234"/>
      <c r="F152" s="234"/>
      <c r="G152" s="234"/>
      <c r="H152" s="152"/>
    </row>
    <row r="153" spans="1:8" x14ac:dyDescent="0.25">
      <c r="A153" s="138"/>
      <c r="B153" s="138"/>
      <c r="C153" s="155" t="s">
        <v>398</v>
      </c>
      <c r="D153" s="234"/>
      <c r="E153" s="234"/>
      <c r="F153" s="234"/>
      <c r="G153" s="234"/>
      <c r="H153" s="165"/>
    </row>
    <row r="154" spans="1:8" x14ac:dyDescent="0.25">
      <c r="A154" s="138"/>
      <c r="B154" s="138"/>
      <c r="C154" s="155" t="s">
        <v>405</v>
      </c>
      <c r="D154" s="234"/>
      <c r="E154" s="234"/>
      <c r="F154" s="234"/>
      <c r="G154" s="234"/>
      <c r="H154" s="152"/>
    </row>
    <row r="155" spans="1:8" x14ac:dyDescent="0.25">
      <c r="A155" s="138"/>
      <c r="B155" s="138"/>
      <c r="C155" s="131" t="s">
        <v>406</v>
      </c>
      <c r="D155" s="235" t="s">
        <v>20</v>
      </c>
      <c r="E155" s="236">
        <v>18</v>
      </c>
      <c r="F155" s="237"/>
      <c r="G155" s="239"/>
      <c r="H155" s="167"/>
    </row>
    <row r="156" spans="1:8" x14ac:dyDescent="0.25">
      <c r="A156" s="138"/>
      <c r="B156" s="138"/>
      <c r="C156" s="131" t="s">
        <v>407</v>
      </c>
      <c r="D156" s="234"/>
      <c r="E156" s="234"/>
      <c r="F156" s="234"/>
      <c r="G156" s="239"/>
      <c r="H156" s="152"/>
    </row>
    <row r="157" spans="1:8" x14ac:dyDescent="0.25">
      <c r="A157" s="138"/>
      <c r="B157" s="138"/>
      <c r="C157" s="131" t="s">
        <v>408</v>
      </c>
      <c r="D157" s="234"/>
      <c r="E157" s="234"/>
      <c r="F157" s="234"/>
      <c r="G157" s="234"/>
      <c r="H157" s="152"/>
    </row>
    <row r="158" spans="1:8" x14ac:dyDescent="0.25">
      <c r="A158" s="138"/>
      <c r="B158" s="138"/>
      <c r="C158" s="131" t="s">
        <v>409</v>
      </c>
      <c r="D158" s="234"/>
      <c r="E158" s="234"/>
      <c r="F158" s="234"/>
      <c r="G158" s="234"/>
      <c r="H158" s="152"/>
    </row>
    <row r="159" spans="1:8" x14ac:dyDescent="0.25">
      <c r="A159" s="138"/>
      <c r="B159" s="138"/>
      <c r="C159" s="131" t="s">
        <v>410</v>
      </c>
      <c r="D159" s="234"/>
      <c r="E159" s="234"/>
      <c r="F159" s="234"/>
      <c r="G159" s="234"/>
      <c r="H159" s="152"/>
    </row>
    <row r="160" spans="1:8" x14ac:dyDescent="0.25">
      <c r="A160" s="138"/>
      <c r="B160" s="138"/>
      <c r="C160" s="131" t="s">
        <v>411</v>
      </c>
      <c r="D160" s="234"/>
      <c r="E160" s="234"/>
      <c r="F160" s="234"/>
      <c r="G160" s="234"/>
      <c r="H160" s="152"/>
    </row>
    <row r="161" spans="1:8" x14ac:dyDescent="0.25">
      <c r="A161" s="138"/>
      <c r="B161" s="138"/>
      <c r="C161" s="131" t="s">
        <v>404</v>
      </c>
      <c r="D161" s="234"/>
      <c r="E161" s="234"/>
      <c r="F161" s="234"/>
      <c r="G161" s="234"/>
      <c r="H161" s="152"/>
    </row>
    <row r="162" spans="1:8" x14ac:dyDescent="0.25">
      <c r="A162" s="138"/>
      <c r="B162" s="138"/>
      <c r="C162" s="155" t="s">
        <v>405</v>
      </c>
      <c r="D162" s="234"/>
      <c r="E162" s="234"/>
      <c r="F162" s="234"/>
      <c r="G162" s="234"/>
      <c r="H162" s="165"/>
    </row>
    <row r="163" spans="1:8" x14ac:dyDescent="0.25">
      <c r="A163" s="138"/>
      <c r="B163" s="138"/>
      <c r="C163" s="155" t="s">
        <v>412</v>
      </c>
      <c r="D163" s="234"/>
      <c r="E163" s="234"/>
      <c r="F163" s="234"/>
      <c r="G163" s="234"/>
      <c r="H163" s="152"/>
    </row>
    <row r="164" spans="1:8" x14ac:dyDescent="0.25">
      <c r="A164" s="138"/>
      <c r="B164" s="138"/>
      <c r="C164" s="131" t="s">
        <v>406</v>
      </c>
      <c r="D164" s="235" t="s">
        <v>20</v>
      </c>
      <c r="E164" s="236">
        <v>7</v>
      </c>
      <c r="F164" s="237"/>
      <c r="G164" s="239"/>
      <c r="H164" s="167"/>
    </row>
    <row r="165" spans="1:8" x14ac:dyDescent="0.25">
      <c r="A165" s="138"/>
      <c r="B165" s="138"/>
      <c r="C165" s="131" t="s">
        <v>413</v>
      </c>
      <c r="D165" s="234"/>
      <c r="E165" s="234"/>
      <c r="F165" s="234"/>
      <c r="G165" s="239"/>
      <c r="H165" s="152"/>
    </row>
    <row r="166" spans="1:8" x14ac:dyDescent="0.25">
      <c r="A166" s="138"/>
      <c r="B166" s="138"/>
      <c r="C166" s="131" t="s">
        <v>414</v>
      </c>
      <c r="D166" s="234"/>
      <c r="E166" s="234"/>
      <c r="F166" s="234"/>
      <c r="G166" s="234"/>
      <c r="H166" s="152"/>
    </row>
    <row r="167" spans="1:8" x14ac:dyDescent="0.25">
      <c r="A167" s="138"/>
      <c r="B167" s="138"/>
      <c r="C167" s="131" t="s">
        <v>415</v>
      </c>
      <c r="D167" s="234"/>
      <c r="E167" s="234"/>
      <c r="F167" s="234"/>
      <c r="G167" s="234"/>
      <c r="H167" s="152"/>
    </row>
    <row r="168" spans="1:8" x14ac:dyDescent="0.25">
      <c r="A168" s="138"/>
      <c r="B168" s="138"/>
      <c r="C168" s="131" t="s">
        <v>416</v>
      </c>
      <c r="D168" s="234"/>
      <c r="E168" s="234"/>
      <c r="F168" s="234"/>
      <c r="G168" s="234"/>
      <c r="H168" s="152"/>
    </row>
    <row r="169" spans="1:8" x14ac:dyDescent="0.25">
      <c r="A169" s="138"/>
      <c r="B169" s="138"/>
      <c r="C169" s="131" t="s">
        <v>404</v>
      </c>
      <c r="D169" s="234"/>
      <c r="E169" s="234"/>
      <c r="F169" s="234"/>
      <c r="G169" s="234"/>
      <c r="H169" s="152"/>
    </row>
    <row r="170" spans="1:8" x14ac:dyDescent="0.25">
      <c r="A170" s="138"/>
      <c r="B170" s="138"/>
      <c r="C170" s="155" t="s">
        <v>412</v>
      </c>
      <c r="D170" s="234"/>
      <c r="E170" s="234"/>
      <c r="F170" s="234"/>
      <c r="G170" s="234"/>
      <c r="H170" s="165"/>
    </row>
    <row r="171" spans="1:8" x14ac:dyDescent="0.25">
      <c r="A171" s="138"/>
      <c r="B171" s="138"/>
      <c r="C171" s="155" t="s">
        <v>417</v>
      </c>
      <c r="D171" s="234"/>
      <c r="E171" s="234"/>
      <c r="F171" s="234"/>
      <c r="G171" s="234"/>
      <c r="H171" s="152"/>
    </row>
    <row r="172" spans="1:8" x14ac:dyDescent="0.25">
      <c r="A172" s="138"/>
      <c r="B172" s="138"/>
      <c r="C172" s="218"/>
      <c r="D172" s="97"/>
      <c r="E172" s="97"/>
      <c r="F172" s="97"/>
      <c r="G172" s="97"/>
      <c r="H172" s="229"/>
    </row>
    <row r="173" spans="1:8" x14ac:dyDescent="0.25">
      <c r="A173" s="138"/>
      <c r="B173" s="138"/>
      <c r="C173" s="218"/>
      <c r="D173" s="97"/>
      <c r="E173" s="97"/>
      <c r="F173" s="97"/>
      <c r="G173" s="97"/>
      <c r="H173" s="229"/>
    </row>
    <row r="174" spans="1:8" x14ac:dyDescent="0.25">
      <c r="A174" s="138"/>
      <c r="B174" s="138"/>
      <c r="C174" s="223"/>
      <c r="D174" s="138"/>
      <c r="E174" s="138"/>
      <c r="F174" s="138"/>
      <c r="G174" s="138"/>
      <c r="H174" s="230"/>
    </row>
    <row r="175" spans="1:8" x14ac:dyDescent="0.25">
      <c r="A175" s="138"/>
      <c r="B175" s="138"/>
      <c r="C175" s="224"/>
      <c r="D175" s="97"/>
      <c r="E175" s="97"/>
      <c r="F175" s="97"/>
      <c r="G175" s="97"/>
      <c r="H175" s="229"/>
    </row>
    <row r="176" spans="1:8" x14ac:dyDescent="0.25">
      <c r="A176" s="138"/>
      <c r="B176" s="138"/>
      <c r="C176" s="218"/>
      <c r="D176" s="99"/>
      <c r="E176" s="140"/>
      <c r="F176" s="139"/>
      <c r="G176" s="141"/>
      <c r="H176" s="231"/>
    </row>
    <row r="177" spans="1:8" x14ac:dyDescent="0.25">
      <c r="A177" s="138"/>
      <c r="B177" s="138"/>
      <c r="C177" s="218"/>
      <c r="D177" s="97"/>
      <c r="E177" s="97"/>
      <c r="F177" s="97"/>
      <c r="G177" s="97"/>
      <c r="H177" s="229"/>
    </row>
    <row r="178" spans="1:8" x14ac:dyDescent="0.25">
      <c r="A178" s="138"/>
      <c r="B178" s="138"/>
      <c r="C178" s="225"/>
      <c r="D178" s="97"/>
      <c r="E178" s="97"/>
      <c r="F178" s="97"/>
      <c r="G178" s="112" t="s">
        <v>23</v>
      </c>
      <c r="H178" s="182">
        <f>SUM(H146:H177)</f>
        <v>0</v>
      </c>
    </row>
    <row r="179" spans="1:8" s="142" customFormat="1" x14ac:dyDescent="0.25">
      <c r="A179" s="143"/>
      <c r="B179" s="143"/>
      <c r="C179" s="299"/>
      <c r="D179" s="143"/>
      <c r="E179" s="143"/>
      <c r="F179" s="143"/>
      <c r="G179" s="112" t="s">
        <v>24</v>
      </c>
      <c r="H179" s="228">
        <f>H178+H145</f>
        <v>0</v>
      </c>
    </row>
    <row r="180" spans="1:8" x14ac:dyDescent="0.25">
      <c r="A180" s="138"/>
      <c r="B180" s="138"/>
      <c r="C180" s="131" t="s">
        <v>418</v>
      </c>
      <c r="D180" s="235" t="s">
        <v>76</v>
      </c>
      <c r="E180" s="240">
        <v>1038.24</v>
      </c>
      <c r="F180" s="237"/>
      <c r="G180" s="238"/>
      <c r="H180" s="167"/>
    </row>
    <row r="181" spans="1:8" x14ac:dyDescent="0.25">
      <c r="A181" s="138"/>
      <c r="B181" s="138"/>
      <c r="C181" s="131" t="s">
        <v>419</v>
      </c>
      <c r="D181" s="234"/>
      <c r="E181" s="234"/>
      <c r="F181" s="234"/>
      <c r="G181" s="234"/>
      <c r="H181" s="152"/>
    </row>
    <row r="182" spans="1:8" x14ac:dyDescent="0.25">
      <c r="A182" s="138"/>
      <c r="B182" s="138"/>
      <c r="C182" s="131" t="s">
        <v>420</v>
      </c>
      <c r="D182" s="234"/>
      <c r="E182" s="234"/>
      <c r="F182" s="234"/>
      <c r="G182" s="234"/>
      <c r="H182" s="152"/>
    </row>
    <row r="183" spans="1:8" x14ac:dyDescent="0.25">
      <c r="A183" s="138"/>
      <c r="B183" s="138"/>
      <c r="C183" s="131" t="s">
        <v>421</v>
      </c>
      <c r="D183" s="234"/>
      <c r="E183" s="234"/>
      <c r="F183" s="234"/>
      <c r="G183" s="234"/>
      <c r="H183" s="152"/>
    </row>
    <row r="184" spans="1:8" x14ac:dyDescent="0.25">
      <c r="A184" s="138"/>
      <c r="B184" s="138"/>
      <c r="C184" s="131" t="s">
        <v>422</v>
      </c>
      <c r="D184" s="234"/>
      <c r="E184" s="234"/>
      <c r="F184" s="234"/>
      <c r="G184" s="234"/>
      <c r="H184" s="152"/>
    </row>
    <row r="185" spans="1:8" x14ac:dyDescent="0.25">
      <c r="A185" s="138"/>
      <c r="B185" s="138"/>
      <c r="C185" s="131" t="s">
        <v>423</v>
      </c>
      <c r="D185" s="234"/>
      <c r="E185" s="234"/>
      <c r="F185" s="234"/>
      <c r="G185" s="234"/>
      <c r="H185" s="152"/>
    </row>
    <row r="186" spans="1:8" x14ac:dyDescent="0.25">
      <c r="A186" s="138"/>
      <c r="B186" s="138"/>
      <c r="C186" s="131" t="s">
        <v>424</v>
      </c>
      <c r="D186" s="234"/>
      <c r="E186" s="234"/>
      <c r="F186" s="234"/>
      <c r="G186" s="234"/>
      <c r="H186" s="152"/>
    </row>
    <row r="187" spans="1:8" x14ac:dyDescent="0.25">
      <c r="A187" s="138"/>
      <c r="B187" s="138"/>
      <c r="C187" s="131" t="s">
        <v>190</v>
      </c>
      <c r="D187" s="234"/>
      <c r="E187" s="234"/>
      <c r="F187" s="234"/>
      <c r="G187" s="234"/>
      <c r="H187" s="152"/>
    </row>
    <row r="188" spans="1:8" x14ac:dyDescent="0.25">
      <c r="A188" s="138"/>
      <c r="B188" s="138"/>
      <c r="C188" s="131" t="s">
        <v>425</v>
      </c>
      <c r="D188" s="235" t="s">
        <v>76</v>
      </c>
      <c r="E188" s="236">
        <v>530</v>
      </c>
      <c r="F188" s="237"/>
      <c r="G188" s="238"/>
      <c r="H188" s="167"/>
    </row>
    <row r="189" spans="1:8" x14ac:dyDescent="0.25">
      <c r="A189" s="138"/>
      <c r="B189" s="138"/>
      <c r="C189" s="131" t="s">
        <v>426</v>
      </c>
      <c r="D189" s="234"/>
      <c r="E189" s="234"/>
      <c r="F189" s="234"/>
      <c r="G189" s="234"/>
      <c r="H189" s="152"/>
    </row>
    <row r="190" spans="1:8" x14ac:dyDescent="0.25">
      <c r="A190" s="138"/>
      <c r="B190" s="138"/>
      <c r="C190" s="131" t="s">
        <v>427</v>
      </c>
      <c r="D190" s="234"/>
      <c r="E190" s="234"/>
      <c r="F190" s="234"/>
      <c r="G190" s="234"/>
      <c r="H190" s="152"/>
    </row>
    <row r="191" spans="1:8" x14ac:dyDescent="0.25">
      <c r="A191" s="138"/>
      <c r="B191" s="138"/>
      <c r="C191" s="131" t="s">
        <v>428</v>
      </c>
      <c r="D191" s="234"/>
      <c r="E191" s="234"/>
      <c r="F191" s="234"/>
      <c r="G191" s="234"/>
      <c r="H191" s="152"/>
    </row>
    <row r="192" spans="1:8" x14ac:dyDescent="0.25">
      <c r="A192" s="138"/>
      <c r="B192" s="138"/>
      <c r="C192" s="131" t="s">
        <v>429</v>
      </c>
      <c r="D192" s="234"/>
      <c r="E192" s="234"/>
      <c r="F192" s="234"/>
      <c r="G192" s="234"/>
      <c r="H192" s="152"/>
    </row>
    <row r="193" spans="1:8" x14ac:dyDescent="0.25">
      <c r="A193" s="138"/>
      <c r="B193" s="138"/>
      <c r="C193" s="131" t="s">
        <v>430</v>
      </c>
      <c r="D193" s="234"/>
      <c r="E193" s="234"/>
      <c r="F193" s="234"/>
      <c r="G193" s="234"/>
      <c r="H193" s="152"/>
    </row>
    <row r="194" spans="1:8" x14ac:dyDescent="0.25">
      <c r="A194" s="138"/>
      <c r="B194" s="138"/>
      <c r="C194" s="131" t="s">
        <v>431</v>
      </c>
      <c r="D194" s="234"/>
      <c r="E194" s="234"/>
      <c r="F194" s="234"/>
      <c r="G194" s="234"/>
      <c r="H194" s="152"/>
    </row>
    <row r="195" spans="1:8" x14ac:dyDescent="0.25">
      <c r="A195" s="138"/>
      <c r="B195" s="138"/>
      <c r="C195" s="131" t="s">
        <v>425</v>
      </c>
      <c r="D195" s="235" t="s">
        <v>76</v>
      </c>
      <c r="E195" s="236">
        <v>893.89</v>
      </c>
      <c r="F195" s="237"/>
      <c r="G195" s="238"/>
      <c r="H195" s="167"/>
    </row>
    <row r="196" spans="1:8" x14ac:dyDescent="0.25">
      <c r="A196" s="138"/>
      <c r="B196" s="138"/>
      <c r="C196" s="131" t="s">
        <v>426</v>
      </c>
      <c r="D196" s="234"/>
      <c r="E196" s="234"/>
      <c r="F196" s="234"/>
      <c r="G196" s="234"/>
      <c r="H196" s="152"/>
    </row>
    <row r="197" spans="1:8" x14ac:dyDescent="0.25">
      <c r="A197" s="138"/>
      <c r="B197" s="138"/>
      <c r="C197" s="131" t="s">
        <v>432</v>
      </c>
      <c r="D197" s="234"/>
      <c r="E197" s="234"/>
      <c r="F197" s="234"/>
      <c r="G197" s="234"/>
      <c r="H197" s="152"/>
    </row>
    <row r="198" spans="1:8" x14ac:dyDescent="0.25">
      <c r="A198" s="138"/>
      <c r="B198" s="138"/>
      <c r="C198" s="131" t="s">
        <v>433</v>
      </c>
      <c r="D198" s="234"/>
      <c r="E198" s="234"/>
      <c r="F198" s="234"/>
      <c r="G198" s="234"/>
      <c r="H198" s="152"/>
    </row>
    <row r="199" spans="1:8" x14ac:dyDescent="0.25">
      <c r="A199" s="138"/>
      <c r="B199" s="138"/>
      <c r="C199" s="131" t="s">
        <v>434</v>
      </c>
      <c r="D199" s="234"/>
      <c r="E199" s="234"/>
      <c r="F199" s="234"/>
      <c r="G199" s="234"/>
      <c r="H199" s="152"/>
    </row>
    <row r="200" spans="1:8" x14ac:dyDescent="0.25">
      <c r="A200" s="138"/>
      <c r="B200" s="138"/>
      <c r="C200" s="131" t="s">
        <v>423</v>
      </c>
      <c r="D200" s="234"/>
      <c r="E200" s="234"/>
      <c r="F200" s="234"/>
      <c r="G200" s="234"/>
      <c r="H200" s="152"/>
    </row>
    <row r="201" spans="1:8" x14ac:dyDescent="0.25">
      <c r="A201" s="138"/>
      <c r="B201" s="138"/>
      <c r="C201" s="131" t="s">
        <v>424</v>
      </c>
      <c r="D201" s="234"/>
      <c r="E201" s="234"/>
      <c r="F201" s="234"/>
      <c r="G201" s="234"/>
      <c r="H201" s="152"/>
    </row>
    <row r="202" spans="1:8" x14ac:dyDescent="0.25">
      <c r="A202" s="138"/>
      <c r="B202" s="138"/>
      <c r="C202" s="131" t="s">
        <v>190</v>
      </c>
      <c r="D202" s="234"/>
      <c r="E202" s="234"/>
      <c r="F202" s="234"/>
      <c r="G202" s="234"/>
      <c r="H202" s="152"/>
    </row>
    <row r="203" spans="1:8" x14ac:dyDescent="0.25">
      <c r="A203" s="138"/>
      <c r="B203" s="138"/>
      <c r="C203" s="131" t="s">
        <v>435</v>
      </c>
      <c r="D203" s="235" t="s">
        <v>76</v>
      </c>
      <c r="E203" s="240">
        <v>2200</v>
      </c>
      <c r="F203" s="237"/>
      <c r="G203" s="238"/>
      <c r="H203" s="167"/>
    </row>
    <row r="204" spans="1:8" s="146" customFormat="1" x14ac:dyDescent="0.25">
      <c r="A204" s="143"/>
      <c r="B204" s="143"/>
      <c r="C204" s="131" t="s">
        <v>436</v>
      </c>
      <c r="D204" s="97"/>
      <c r="E204" s="97"/>
      <c r="F204" s="97"/>
      <c r="G204" s="97"/>
      <c r="H204" s="229"/>
    </row>
    <row r="205" spans="1:8" x14ac:dyDescent="0.25">
      <c r="A205" s="138"/>
      <c r="B205" s="138"/>
      <c r="C205" s="131" t="s">
        <v>437</v>
      </c>
      <c r="D205" s="97"/>
      <c r="E205" s="97"/>
      <c r="F205" s="97"/>
      <c r="G205" s="97"/>
      <c r="H205" s="229"/>
    </row>
    <row r="206" spans="1:8" x14ac:dyDescent="0.25">
      <c r="A206" s="138"/>
      <c r="B206" s="138"/>
      <c r="C206" s="131" t="s">
        <v>438</v>
      </c>
      <c r="D206" s="97"/>
      <c r="E206" s="97"/>
      <c r="F206" s="97"/>
      <c r="G206" s="97"/>
      <c r="H206" s="229"/>
    </row>
    <row r="207" spans="1:8" x14ac:dyDescent="0.25">
      <c r="A207" s="138"/>
      <c r="B207" s="138"/>
      <c r="C207" s="131" t="s">
        <v>431</v>
      </c>
      <c r="D207" s="97"/>
      <c r="E207" s="97"/>
      <c r="F207" s="97"/>
      <c r="G207" s="97"/>
      <c r="H207" s="229"/>
    </row>
    <row r="208" spans="1:8" x14ac:dyDescent="0.25">
      <c r="A208" s="138"/>
      <c r="B208" s="138"/>
      <c r="C208" s="218"/>
      <c r="D208" s="97"/>
      <c r="E208" s="97"/>
      <c r="F208" s="97"/>
      <c r="G208" s="97"/>
      <c r="H208" s="229"/>
    </row>
    <row r="209" spans="1:8" x14ac:dyDescent="0.25">
      <c r="A209" s="138"/>
      <c r="B209" s="138"/>
      <c r="C209" s="218"/>
      <c r="D209" s="97"/>
      <c r="E209" s="97"/>
      <c r="F209" s="97"/>
      <c r="G209" s="97"/>
      <c r="H209" s="229"/>
    </row>
    <row r="210" spans="1:8" x14ac:dyDescent="0.25">
      <c r="A210" s="138"/>
      <c r="B210" s="138"/>
      <c r="C210" s="223"/>
      <c r="D210" s="97"/>
      <c r="E210" s="97"/>
      <c r="F210" s="97"/>
      <c r="G210" s="97"/>
      <c r="H210" s="229"/>
    </row>
    <row r="211" spans="1:8" x14ac:dyDescent="0.25">
      <c r="A211" s="138"/>
      <c r="B211" s="138"/>
      <c r="C211" s="223"/>
      <c r="D211" s="97"/>
      <c r="E211" s="97"/>
      <c r="F211" s="97"/>
      <c r="G211" s="97"/>
      <c r="H211" s="229"/>
    </row>
    <row r="212" spans="1:8" x14ac:dyDescent="0.25">
      <c r="A212" s="138"/>
      <c r="B212" s="138"/>
      <c r="C212" s="223"/>
      <c r="D212" s="138"/>
      <c r="E212" s="138"/>
      <c r="F212" s="138"/>
      <c r="G212" s="112" t="s">
        <v>23</v>
      </c>
      <c r="H212" s="182">
        <f>SUM(H180:H211)</f>
        <v>0</v>
      </c>
    </row>
    <row r="213" spans="1:8" s="142" customFormat="1" x14ac:dyDescent="0.25">
      <c r="A213" s="143"/>
      <c r="B213" s="143"/>
      <c r="C213" s="299"/>
      <c r="D213" s="143"/>
      <c r="E213" s="143"/>
      <c r="F213" s="143"/>
      <c r="G213" s="112" t="s">
        <v>24</v>
      </c>
      <c r="H213" s="228">
        <f>H212+H179</f>
        <v>0</v>
      </c>
    </row>
    <row r="214" spans="1:8" x14ac:dyDescent="0.25">
      <c r="A214" s="138"/>
      <c r="B214" s="138"/>
      <c r="C214" s="131" t="s">
        <v>439</v>
      </c>
      <c r="D214" s="235" t="s">
        <v>76</v>
      </c>
      <c r="E214" s="236">
        <v>530</v>
      </c>
      <c r="F214" s="237"/>
      <c r="G214" s="238"/>
      <c r="H214" s="167"/>
    </row>
    <row r="215" spans="1:8" x14ac:dyDescent="0.25">
      <c r="A215" s="138"/>
      <c r="B215" s="138"/>
      <c r="C215" s="131" t="s">
        <v>426</v>
      </c>
      <c r="D215" s="234"/>
      <c r="E215" s="234"/>
      <c r="F215" s="234"/>
      <c r="G215" s="234"/>
      <c r="H215" s="152"/>
    </row>
    <row r="216" spans="1:8" x14ac:dyDescent="0.25">
      <c r="A216" s="138"/>
      <c r="B216" s="138"/>
      <c r="C216" s="131" t="s">
        <v>440</v>
      </c>
      <c r="D216" s="234"/>
      <c r="E216" s="234"/>
      <c r="F216" s="234"/>
      <c r="G216" s="234"/>
      <c r="H216" s="152"/>
    </row>
    <row r="217" spans="1:8" x14ac:dyDescent="0.25">
      <c r="A217" s="138"/>
      <c r="B217" s="138"/>
      <c r="C217" s="131" t="s">
        <v>441</v>
      </c>
      <c r="D217" s="234"/>
      <c r="E217" s="234"/>
      <c r="F217" s="234"/>
      <c r="G217" s="234"/>
      <c r="H217" s="152"/>
    </row>
    <row r="218" spans="1:8" x14ac:dyDescent="0.25">
      <c r="A218" s="138"/>
      <c r="B218" s="138"/>
      <c r="C218" s="131" t="s">
        <v>442</v>
      </c>
      <c r="D218" s="234"/>
      <c r="E218" s="234"/>
      <c r="F218" s="234"/>
      <c r="G218" s="234"/>
      <c r="H218" s="152"/>
    </row>
    <row r="219" spans="1:8" x14ac:dyDescent="0.25">
      <c r="A219" s="138"/>
      <c r="B219" s="138"/>
      <c r="C219" s="131" t="s">
        <v>443</v>
      </c>
      <c r="D219" s="234"/>
      <c r="E219" s="234"/>
      <c r="F219" s="234"/>
      <c r="G219" s="234"/>
      <c r="H219" s="152"/>
    </row>
    <row r="220" spans="1:8" x14ac:dyDescent="0.25">
      <c r="A220" s="138"/>
      <c r="B220" s="138"/>
      <c r="C220" s="131" t="s">
        <v>424</v>
      </c>
      <c r="D220" s="234"/>
      <c r="E220" s="234"/>
      <c r="F220" s="234"/>
      <c r="G220" s="234"/>
      <c r="H220" s="152"/>
    </row>
    <row r="221" spans="1:8" x14ac:dyDescent="0.25">
      <c r="A221" s="138"/>
      <c r="B221" s="138"/>
      <c r="C221" s="131" t="s">
        <v>190</v>
      </c>
      <c r="D221" s="234"/>
      <c r="E221" s="234"/>
      <c r="F221" s="234"/>
      <c r="G221" s="234"/>
      <c r="H221" s="152"/>
    </row>
    <row r="222" spans="1:8" x14ac:dyDescent="0.25">
      <c r="A222" s="138"/>
      <c r="B222" s="138"/>
      <c r="C222" s="131" t="s">
        <v>444</v>
      </c>
      <c r="D222" s="235" t="s">
        <v>20</v>
      </c>
      <c r="E222" s="236">
        <v>81</v>
      </c>
      <c r="F222" s="237"/>
      <c r="G222" s="238"/>
      <c r="H222" s="167"/>
    </row>
    <row r="223" spans="1:8" x14ac:dyDescent="0.25">
      <c r="A223" s="138"/>
      <c r="B223" s="138"/>
      <c r="C223" s="131" t="s">
        <v>445</v>
      </c>
      <c r="D223" s="234"/>
      <c r="E223" s="234"/>
      <c r="F223" s="234"/>
      <c r="G223" s="234"/>
      <c r="H223" s="152"/>
    </row>
    <row r="224" spans="1:8" x14ac:dyDescent="0.25">
      <c r="A224" s="138"/>
      <c r="B224" s="138"/>
      <c r="C224" s="131" t="s">
        <v>446</v>
      </c>
      <c r="D224" s="234"/>
      <c r="E224" s="234"/>
      <c r="F224" s="234"/>
      <c r="G224" s="234"/>
      <c r="H224" s="152"/>
    </row>
    <row r="225" spans="1:8" x14ac:dyDescent="0.25">
      <c r="A225" s="138"/>
      <c r="B225" s="138"/>
      <c r="C225" s="131" t="s">
        <v>442</v>
      </c>
      <c r="D225" s="234"/>
      <c r="E225" s="234"/>
      <c r="F225" s="234"/>
      <c r="G225" s="234"/>
      <c r="H225" s="152"/>
    </row>
    <row r="226" spans="1:8" x14ac:dyDescent="0.25">
      <c r="A226" s="138"/>
      <c r="B226" s="138"/>
      <c r="C226" s="131" t="s">
        <v>447</v>
      </c>
      <c r="D226" s="234"/>
      <c r="E226" s="234"/>
      <c r="F226" s="234"/>
      <c r="G226" s="234"/>
      <c r="H226" s="152"/>
    </row>
    <row r="227" spans="1:8" x14ac:dyDescent="0.25">
      <c r="A227" s="138"/>
      <c r="B227" s="138"/>
      <c r="C227" s="131" t="s">
        <v>448</v>
      </c>
      <c r="D227" s="234"/>
      <c r="E227" s="234"/>
      <c r="F227" s="234"/>
      <c r="G227" s="234"/>
      <c r="H227" s="152"/>
    </row>
    <row r="228" spans="1:8" x14ac:dyDescent="0.25">
      <c r="A228" s="138"/>
      <c r="B228" s="138"/>
      <c r="C228" s="131" t="s">
        <v>41</v>
      </c>
      <c r="D228" s="234"/>
      <c r="E228" s="234"/>
      <c r="F228" s="234"/>
      <c r="G228" s="234"/>
      <c r="H228" s="152"/>
    </row>
    <row r="229" spans="1:8" x14ac:dyDescent="0.25">
      <c r="A229" s="138"/>
      <c r="B229" s="138"/>
      <c r="C229" s="131" t="s">
        <v>444</v>
      </c>
      <c r="D229" s="235" t="s">
        <v>20</v>
      </c>
      <c r="E229" s="236">
        <v>6</v>
      </c>
      <c r="F229" s="237"/>
      <c r="G229" s="238"/>
      <c r="H229" s="167"/>
    </row>
    <row r="230" spans="1:8" x14ac:dyDescent="0.25">
      <c r="A230" s="138"/>
      <c r="B230" s="138"/>
      <c r="C230" s="131" t="s">
        <v>449</v>
      </c>
      <c r="D230" s="234"/>
      <c r="E230" s="234"/>
      <c r="F230" s="234"/>
      <c r="G230" s="234"/>
      <c r="H230" s="152"/>
    </row>
    <row r="231" spans="1:8" x14ac:dyDescent="0.25">
      <c r="A231" s="138"/>
      <c r="B231" s="138"/>
      <c r="C231" s="131" t="s">
        <v>450</v>
      </c>
      <c r="D231" s="234"/>
      <c r="E231" s="234"/>
      <c r="F231" s="234"/>
      <c r="G231" s="234"/>
      <c r="H231" s="152"/>
    </row>
    <row r="232" spans="1:8" x14ac:dyDescent="0.25">
      <c r="A232" s="138"/>
      <c r="B232" s="138"/>
      <c r="C232" s="131" t="s">
        <v>451</v>
      </c>
      <c r="D232" s="234"/>
      <c r="E232" s="234"/>
      <c r="F232" s="234"/>
      <c r="G232" s="234"/>
      <c r="H232" s="152"/>
    </row>
    <row r="233" spans="1:8" x14ac:dyDescent="0.25">
      <c r="A233" s="138"/>
      <c r="B233" s="138"/>
      <c r="C233" s="131" t="s">
        <v>429</v>
      </c>
      <c r="D233" s="234"/>
      <c r="E233" s="234"/>
      <c r="F233" s="234"/>
      <c r="G233" s="234"/>
      <c r="H233" s="152"/>
    </row>
    <row r="234" spans="1:8" x14ac:dyDescent="0.25">
      <c r="A234" s="138"/>
      <c r="B234" s="138"/>
      <c r="C234" s="131" t="s">
        <v>430</v>
      </c>
      <c r="D234" s="234"/>
      <c r="E234" s="234"/>
      <c r="F234" s="234"/>
      <c r="G234" s="234"/>
      <c r="H234" s="152"/>
    </row>
    <row r="235" spans="1:8" x14ac:dyDescent="0.25">
      <c r="A235" s="138"/>
      <c r="B235" s="138"/>
      <c r="C235" s="131" t="s">
        <v>431</v>
      </c>
      <c r="D235" s="234"/>
      <c r="E235" s="234"/>
      <c r="F235" s="234"/>
      <c r="G235" s="234"/>
      <c r="H235" s="152"/>
    </row>
    <row r="236" spans="1:8" x14ac:dyDescent="0.25">
      <c r="A236" s="138"/>
      <c r="B236" s="138"/>
      <c r="C236" s="131" t="s">
        <v>444</v>
      </c>
      <c r="D236" s="235" t="s">
        <v>20</v>
      </c>
      <c r="E236" s="236">
        <v>2</v>
      </c>
      <c r="F236" s="237"/>
      <c r="G236" s="238"/>
      <c r="H236" s="167"/>
    </row>
    <row r="237" spans="1:8" x14ac:dyDescent="0.25">
      <c r="A237" s="138"/>
      <c r="B237" s="138"/>
      <c r="C237" s="131" t="s">
        <v>445</v>
      </c>
      <c r="D237" s="97"/>
      <c r="E237" s="97"/>
      <c r="F237" s="97"/>
      <c r="G237" s="97"/>
      <c r="H237" s="229"/>
    </row>
    <row r="238" spans="1:8" x14ac:dyDescent="0.25">
      <c r="A238" s="138"/>
      <c r="B238" s="138"/>
      <c r="C238" s="131" t="s">
        <v>452</v>
      </c>
      <c r="D238" s="97"/>
      <c r="E238" s="97"/>
      <c r="F238" s="97"/>
      <c r="G238" s="97"/>
      <c r="H238" s="229"/>
    </row>
    <row r="239" spans="1:8" x14ac:dyDescent="0.25">
      <c r="A239" s="138"/>
      <c r="B239" s="138"/>
      <c r="C239" s="131" t="s">
        <v>451</v>
      </c>
      <c r="D239" s="97"/>
      <c r="E239" s="97"/>
      <c r="F239" s="97"/>
      <c r="G239" s="97"/>
      <c r="H239" s="229"/>
    </row>
    <row r="240" spans="1:8" x14ac:dyDescent="0.25">
      <c r="A240" s="138"/>
      <c r="B240" s="138"/>
      <c r="C240" s="131" t="s">
        <v>429</v>
      </c>
      <c r="D240" s="99"/>
      <c r="E240" s="140"/>
      <c r="F240" s="139"/>
      <c r="G240" s="141"/>
      <c r="H240" s="231"/>
    </row>
    <row r="241" spans="1:8" x14ac:dyDescent="0.25">
      <c r="A241" s="138"/>
      <c r="B241" s="138"/>
      <c r="C241" s="131" t="s">
        <v>430</v>
      </c>
      <c r="D241" s="97"/>
      <c r="E241" s="97"/>
      <c r="F241" s="97"/>
      <c r="G241" s="97"/>
      <c r="H241" s="229"/>
    </row>
    <row r="242" spans="1:8" x14ac:dyDescent="0.25">
      <c r="A242" s="138"/>
      <c r="B242" s="138"/>
      <c r="C242" s="131" t="s">
        <v>431</v>
      </c>
      <c r="D242" s="97"/>
      <c r="E242" s="97"/>
      <c r="F242" s="97"/>
      <c r="G242" s="97"/>
      <c r="H242" s="229"/>
    </row>
    <row r="243" spans="1:8" x14ac:dyDescent="0.25">
      <c r="A243" s="138"/>
      <c r="B243" s="138"/>
      <c r="C243" s="218"/>
      <c r="D243" s="97"/>
      <c r="E243" s="97"/>
      <c r="F243" s="97"/>
      <c r="G243" s="97"/>
      <c r="H243" s="229"/>
    </row>
    <row r="244" spans="1:8" x14ac:dyDescent="0.25">
      <c r="A244" s="138"/>
      <c r="B244" s="138"/>
      <c r="C244" s="218"/>
      <c r="D244" s="97"/>
      <c r="E244" s="97"/>
      <c r="F244" s="97"/>
      <c r="G244" s="97"/>
      <c r="H244" s="229"/>
    </row>
    <row r="245" spans="1:8" x14ac:dyDescent="0.25">
      <c r="A245" s="138"/>
      <c r="B245" s="138"/>
      <c r="C245" s="223"/>
      <c r="D245" s="138"/>
      <c r="E245" s="138"/>
      <c r="F245" s="138"/>
      <c r="G245" s="138"/>
      <c r="H245" s="230"/>
    </row>
    <row r="246" spans="1:8" x14ac:dyDescent="0.25">
      <c r="A246" s="143"/>
      <c r="B246" s="143"/>
      <c r="C246" s="299"/>
      <c r="D246" s="143"/>
      <c r="E246" s="143"/>
      <c r="F246" s="143"/>
      <c r="G246" s="112" t="s">
        <v>23</v>
      </c>
      <c r="H246" s="182">
        <f>SUM(H214:H245)</f>
        <v>0</v>
      </c>
    </row>
    <row r="247" spans="1:8" s="142" customFormat="1" x14ac:dyDescent="0.25">
      <c r="A247" s="143"/>
      <c r="B247" s="143"/>
      <c r="C247" s="299"/>
      <c r="D247" s="143"/>
      <c r="E247" s="143"/>
      <c r="F247" s="143"/>
      <c r="G247" s="112" t="s">
        <v>24</v>
      </c>
      <c r="H247" s="228">
        <f>H246+H213</f>
        <v>0</v>
      </c>
    </row>
    <row r="248" spans="1:8" s="146" customFormat="1" x14ac:dyDescent="0.25">
      <c r="A248" s="143"/>
      <c r="B248" s="143"/>
      <c r="C248" s="131" t="s">
        <v>444</v>
      </c>
      <c r="D248" s="235" t="s">
        <v>20</v>
      </c>
      <c r="E248" s="236">
        <v>1</v>
      </c>
      <c r="F248" s="237"/>
      <c r="G248" s="238"/>
      <c r="H248" s="167"/>
    </row>
    <row r="249" spans="1:8" s="146" customFormat="1" x14ac:dyDescent="0.25">
      <c r="A249" s="143"/>
      <c r="B249" s="143"/>
      <c r="C249" s="131" t="s">
        <v>445</v>
      </c>
      <c r="D249" s="234"/>
      <c r="E249" s="234"/>
      <c r="F249" s="234"/>
      <c r="G249" s="234"/>
      <c r="H249" s="152"/>
    </row>
    <row r="250" spans="1:8" x14ac:dyDescent="0.25">
      <c r="A250" s="138"/>
      <c r="B250" s="138"/>
      <c r="C250" s="131" t="s">
        <v>453</v>
      </c>
      <c r="D250" s="234"/>
      <c r="E250" s="234"/>
      <c r="F250" s="234"/>
      <c r="G250" s="234"/>
      <c r="H250" s="152"/>
    </row>
    <row r="251" spans="1:8" x14ac:dyDescent="0.25">
      <c r="A251" s="138"/>
      <c r="B251" s="138"/>
      <c r="C251" s="131" t="s">
        <v>454</v>
      </c>
      <c r="D251" s="234"/>
      <c r="E251" s="234"/>
      <c r="F251" s="234"/>
      <c r="G251" s="234"/>
      <c r="H251" s="152"/>
    </row>
    <row r="252" spans="1:8" x14ac:dyDescent="0.25">
      <c r="A252" s="138"/>
      <c r="B252" s="138"/>
      <c r="C252" s="131" t="s">
        <v>429</v>
      </c>
      <c r="D252" s="234"/>
      <c r="E252" s="234"/>
      <c r="F252" s="234"/>
      <c r="G252" s="234"/>
      <c r="H252" s="152"/>
    </row>
    <row r="253" spans="1:8" x14ac:dyDescent="0.25">
      <c r="A253" s="138"/>
      <c r="B253" s="138"/>
      <c r="C253" s="131" t="s">
        <v>430</v>
      </c>
      <c r="D253" s="234"/>
      <c r="E253" s="234"/>
      <c r="F253" s="234"/>
      <c r="G253" s="234"/>
      <c r="H253" s="152"/>
    </row>
    <row r="254" spans="1:8" x14ac:dyDescent="0.25">
      <c r="A254" s="138"/>
      <c r="B254" s="138"/>
      <c r="C254" s="131" t="s">
        <v>431</v>
      </c>
      <c r="D254" s="234"/>
      <c r="E254" s="234"/>
      <c r="F254" s="234"/>
      <c r="G254" s="234"/>
      <c r="H254" s="152"/>
    </row>
    <row r="255" spans="1:8" x14ac:dyDescent="0.25">
      <c r="A255" s="138"/>
      <c r="B255" s="138"/>
      <c r="C255" s="131" t="s">
        <v>455</v>
      </c>
      <c r="D255" s="235" t="s">
        <v>20</v>
      </c>
      <c r="E255" s="240">
        <v>1890</v>
      </c>
      <c r="F255" s="237"/>
      <c r="G255" s="238"/>
      <c r="H255" s="167"/>
    </row>
    <row r="256" spans="1:8" x14ac:dyDescent="0.25">
      <c r="A256" s="138"/>
      <c r="B256" s="138"/>
      <c r="C256" s="131" t="s">
        <v>456</v>
      </c>
      <c r="D256" s="234"/>
      <c r="E256" s="234"/>
      <c r="F256" s="234"/>
      <c r="G256" s="234"/>
      <c r="H256" s="152"/>
    </row>
    <row r="257" spans="1:8" x14ac:dyDescent="0.25">
      <c r="A257" s="138"/>
      <c r="B257" s="138"/>
      <c r="C257" s="131" t="s">
        <v>457</v>
      </c>
      <c r="D257" s="234"/>
      <c r="E257" s="234"/>
      <c r="F257" s="234"/>
      <c r="G257" s="234"/>
      <c r="H257" s="152"/>
    </row>
    <row r="258" spans="1:8" x14ac:dyDescent="0.25">
      <c r="A258" s="138"/>
      <c r="B258" s="138"/>
      <c r="C258" s="131" t="s">
        <v>458</v>
      </c>
      <c r="D258" s="234"/>
      <c r="E258" s="234"/>
      <c r="F258" s="234"/>
      <c r="G258" s="234"/>
      <c r="H258" s="152"/>
    </row>
    <row r="259" spans="1:8" x14ac:dyDescent="0.25">
      <c r="A259" s="138"/>
      <c r="B259" s="138"/>
      <c r="C259" s="131" t="s">
        <v>459</v>
      </c>
      <c r="D259" s="235" t="s">
        <v>20</v>
      </c>
      <c r="E259" s="236">
        <v>683</v>
      </c>
      <c r="F259" s="237"/>
      <c r="G259" s="238"/>
      <c r="H259" s="167"/>
    </row>
    <row r="260" spans="1:8" x14ac:dyDescent="0.25">
      <c r="A260" s="138"/>
      <c r="B260" s="138"/>
      <c r="C260" s="131" t="s">
        <v>460</v>
      </c>
      <c r="D260" s="234"/>
      <c r="E260" s="234"/>
      <c r="F260" s="234"/>
      <c r="G260" s="234"/>
      <c r="H260" s="152"/>
    </row>
    <row r="261" spans="1:8" x14ac:dyDescent="0.25">
      <c r="A261" s="138"/>
      <c r="B261" s="138"/>
      <c r="C261" s="131" t="s">
        <v>461</v>
      </c>
      <c r="D261" s="234"/>
      <c r="E261" s="234"/>
      <c r="F261" s="234"/>
      <c r="G261" s="234"/>
      <c r="H261" s="152"/>
    </row>
    <row r="262" spans="1:8" x14ac:dyDescent="0.25">
      <c r="A262" s="138"/>
      <c r="B262" s="138"/>
      <c r="C262" s="131" t="s">
        <v>462</v>
      </c>
      <c r="D262" s="234"/>
      <c r="E262" s="234"/>
      <c r="F262" s="234"/>
      <c r="G262" s="234"/>
      <c r="H262" s="152"/>
    </row>
    <row r="263" spans="1:8" x14ac:dyDescent="0.25">
      <c r="A263" s="138"/>
      <c r="B263" s="138"/>
      <c r="C263" s="131" t="s">
        <v>41</v>
      </c>
      <c r="D263" s="234"/>
      <c r="E263" s="234"/>
      <c r="F263" s="234"/>
      <c r="G263" s="234"/>
      <c r="H263" s="152"/>
    </row>
    <row r="264" spans="1:8" x14ac:dyDescent="0.25">
      <c r="A264" s="138"/>
      <c r="B264" s="138"/>
      <c r="C264" s="155" t="s">
        <v>417</v>
      </c>
      <c r="D264" s="234"/>
      <c r="E264" s="234"/>
      <c r="F264" s="234"/>
      <c r="G264" s="234"/>
      <c r="H264" s="165"/>
    </row>
    <row r="265" spans="1:8" x14ac:dyDescent="0.25">
      <c r="A265" s="138"/>
      <c r="B265" s="138"/>
      <c r="C265" s="155" t="s">
        <v>463</v>
      </c>
      <c r="D265" s="234"/>
      <c r="E265" s="234"/>
      <c r="F265" s="234"/>
      <c r="G265" s="234"/>
      <c r="H265" s="152"/>
    </row>
    <row r="266" spans="1:8" x14ac:dyDescent="0.25">
      <c r="A266" s="138"/>
      <c r="B266" s="138"/>
      <c r="C266" s="131" t="s">
        <v>464</v>
      </c>
      <c r="D266" s="235" t="s">
        <v>20</v>
      </c>
      <c r="E266" s="236">
        <v>2</v>
      </c>
      <c r="F266" s="237"/>
      <c r="G266" s="239"/>
      <c r="H266" s="167"/>
    </row>
    <row r="267" spans="1:8" x14ac:dyDescent="0.25">
      <c r="A267" s="138"/>
      <c r="B267" s="138"/>
      <c r="C267" s="131" t="s">
        <v>465</v>
      </c>
      <c r="D267" s="234"/>
      <c r="E267" s="234"/>
      <c r="F267" s="234"/>
      <c r="G267" s="239"/>
      <c r="H267" s="152"/>
    </row>
    <row r="268" spans="1:8" x14ac:dyDescent="0.25">
      <c r="A268" s="138"/>
      <c r="B268" s="138"/>
      <c r="C268" s="131" t="s">
        <v>466</v>
      </c>
      <c r="D268" s="99"/>
      <c r="E268" s="100"/>
      <c r="F268" s="139"/>
      <c r="G268" s="141"/>
      <c r="H268" s="231"/>
    </row>
    <row r="269" spans="1:8" x14ac:dyDescent="0.25">
      <c r="A269" s="138"/>
      <c r="B269" s="138"/>
      <c r="C269" s="131" t="s">
        <v>467</v>
      </c>
      <c r="D269" s="97"/>
      <c r="E269" s="97"/>
      <c r="F269" s="97"/>
      <c r="G269" s="97"/>
      <c r="H269" s="229"/>
    </row>
    <row r="270" spans="1:8" x14ac:dyDescent="0.25">
      <c r="A270" s="138"/>
      <c r="B270" s="138"/>
      <c r="C270" s="131" t="s">
        <v>468</v>
      </c>
      <c r="D270" s="145"/>
      <c r="E270" s="145"/>
      <c r="F270" s="145"/>
      <c r="G270" s="145"/>
      <c r="H270" s="232"/>
    </row>
    <row r="271" spans="1:8" x14ac:dyDescent="0.25">
      <c r="A271" s="138"/>
      <c r="B271" s="138"/>
      <c r="C271" s="131" t="s">
        <v>469</v>
      </c>
      <c r="D271" s="97"/>
      <c r="E271" s="97"/>
      <c r="F271" s="97"/>
      <c r="G271" s="97"/>
      <c r="H271" s="229"/>
    </row>
    <row r="272" spans="1:8" x14ac:dyDescent="0.25">
      <c r="A272" s="138"/>
      <c r="B272" s="138"/>
      <c r="C272" s="131" t="s">
        <v>470</v>
      </c>
      <c r="D272" s="97"/>
      <c r="E272" s="97"/>
      <c r="F272" s="97"/>
      <c r="G272" s="97"/>
      <c r="H272" s="229"/>
    </row>
    <row r="273" spans="1:8" x14ac:dyDescent="0.25">
      <c r="A273" s="138"/>
      <c r="B273" s="138"/>
      <c r="C273" s="131" t="s">
        <v>471</v>
      </c>
      <c r="D273" s="97"/>
      <c r="E273" s="97"/>
      <c r="F273" s="97"/>
      <c r="G273" s="97"/>
      <c r="H273" s="229"/>
    </row>
    <row r="274" spans="1:8" x14ac:dyDescent="0.25">
      <c r="A274" s="138"/>
      <c r="B274" s="138"/>
      <c r="C274" s="131" t="s">
        <v>472</v>
      </c>
      <c r="D274" s="99"/>
      <c r="E274" s="100"/>
      <c r="F274" s="139"/>
      <c r="G274" s="141"/>
      <c r="H274" s="231"/>
    </row>
    <row r="275" spans="1:8" x14ac:dyDescent="0.25">
      <c r="A275" s="138"/>
      <c r="B275" s="138"/>
      <c r="C275" s="131" t="s">
        <v>218</v>
      </c>
      <c r="D275" s="97"/>
      <c r="E275" s="97"/>
      <c r="F275" s="97"/>
      <c r="G275" s="97"/>
      <c r="H275" s="229"/>
    </row>
    <row r="276" spans="1:8" x14ac:dyDescent="0.25">
      <c r="A276" s="138"/>
      <c r="B276" s="138"/>
      <c r="C276" s="218"/>
      <c r="D276" s="97"/>
      <c r="E276" s="97"/>
      <c r="F276" s="97"/>
      <c r="G276" s="97"/>
      <c r="H276" s="229"/>
    </row>
    <row r="277" spans="1:8" x14ac:dyDescent="0.25">
      <c r="A277" s="138"/>
      <c r="B277" s="138"/>
      <c r="C277" s="218"/>
      <c r="D277" s="97"/>
      <c r="E277" s="97"/>
      <c r="F277" s="97"/>
      <c r="G277" s="97"/>
      <c r="H277" s="229"/>
    </row>
    <row r="278" spans="1:8" x14ac:dyDescent="0.25">
      <c r="A278" s="138"/>
      <c r="B278" s="138"/>
      <c r="C278" s="218"/>
      <c r="D278" s="97"/>
      <c r="E278" s="97"/>
      <c r="F278" s="97"/>
      <c r="G278" s="97"/>
      <c r="H278" s="229"/>
    </row>
    <row r="279" spans="1:8" x14ac:dyDescent="0.25">
      <c r="A279" s="138"/>
      <c r="B279" s="138"/>
      <c r="C279" s="223"/>
      <c r="D279" s="138"/>
      <c r="E279" s="138"/>
      <c r="F279" s="138"/>
      <c r="G279" s="138"/>
      <c r="H279" s="230"/>
    </row>
    <row r="280" spans="1:8" x14ac:dyDescent="0.25">
      <c r="A280" s="138"/>
      <c r="B280" s="138"/>
      <c r="C280" s="223"/>
      <c r="D280" s="138"/>
      <c r="E280" s="138"/>
      <c r="F280" s="138"/>
      <c r="G280" s="112" t="s">
        <v>23</v>
      </c>
      <c r="H280" s="182">
        <f>SUM(H248:H279)</f>
        <v>0</v>
      </c>
    </row>
    <row r="281" spans="1:8" s="142" customFormat="1" x14ac:dyDescent="0.25">
      <c r="A281" s="143"/>
      <c r="B281" s="143"/>
      <c r="C281" s="299"/>
      <c r="D281" s="143"/>
      <c r="E281" s="143"/>
      <c r="F281" s="143"/>
      <c r="G281" s="112" t="s">
        <v>24</v>
      </c>
      <c r="H281" s="228">
        <f>H280+H247</f>
        <v>0</v>
      </c>
    </row>
    <row r="282" spans="1:8" x14ac:dyDescent="0.25">
      <c r="A282" s="138"/>
      <c r="B282" s="138"/>
      <c r="C282" s="131" t="s">
        <v>473</v>
      </c>
      <c r="D282" s="235" t="s">
        <v>20</v>
      </c>
      <c r="E282" s="236">
        <v>2</v>
      </c>
      <c r="F282" s="237"/>
      <c r="G282" s="239"/>
      <c r="H282" s="167"/>
    </row>
    <row r="283" spans="1:8" x14ac:dyDescent="0.25">
      <c r="A283" s="138"/>
      <c r="B283" s="138"/>
      <c r="C283" s="131" t="s">
        <v>474</v>
      </c>
      <c r="D283" s="234"/>
      <c r="E283" s="234"/>
      <c r="F283" s="234"/>
      <c r="G283" s="239"/>
      <c r="H283" s="152"/>
    </row>
    <row r="284" spans="1:8" s="146" customFormat="1" x14ac:dyDescent="0.25">
      <c r="A284" s="143"/>
      <c r="B284" s="143"/>
      <c r="C284" s="131" t="s">
        <v>475</v>
      </c>
      <c r="D284" s="234"/>
      <c r="E284" s="234"/>
      <c r="F284" s="234"/>
      <c r="G284" s="234"/>
      <c r="H284" s="152"/>
    </row>
    <row r="285" spans="1:8" x14ac:dyDescent="0.25">
      <c r="A285" s="138"/>
      <c r="B285" s="138"/>
      <c r="C285" s="131" t="s">
        <v>476</v>
      </c>
      <c r="D285" s="234"/>
      <c r="E285" s="234"/>
      <c r="F285" s="234"/>
      <c r="G285" s="234"/>
      <c r="H285" s="152"/>
    </row>
    <row r="286" spans="1:8" x14ac:dyDescent="0.25">
      <c r="A286" s="138"/>
      <c r="B286" s="138"/>
      <c r="C286" s="131" t="s">
        <v>477</v>
      </c>
      <c r="D286" s="234"/>
      <c r="E286" s="234"/>
      <c r="F286" s="234"/>
      <c r="G286" s="234"/>
      <c r="H286" s="152"/>
    </row>
    <row r="287" spans="1:8" x14ac:dyDescent="0.25">
      <c r="A287" s="138"/>
      <c r="B287" s="138"/>
      <c r="C287" s="131" t="s">
        <v>478</v>
      </c>
      <c r="D287" s="234"/>
      <c r="E287" s="234"/>
      <c r="F287" s="234"/>
      <c r="G287" s="234"/>
      <c r="H287" s="152"/>
    </row>
    <row r="288" spans="1:8" x14ac:dyDescent="0.25">
      <c r="A288" s="138"/>
      <c r="B288" s="138"/>
      <c r="C288" s="131" t="s">
        <v>479</v>
      </c>
      <c r="D288" s="234"/>
      <c r="E288" s="234"/>
      <c r="F288" s="234"/>
      <c r="G288" s="234"/>
      <c r="H288" s="152"/>
    </row>
    <row r="289" spans="1:8" x14ac:dyDescent="0.25">
      <c r="A289" s="138"/>
      <c r="B289" s="138"/>
      <c r="C289" s="131" t="s">
        <v>480</v>
      </c>
      <c r="D289" s="234"/>
      <c r="E289" s="234"/>
      <c r="F289" s="234"/>
      <c r="G289" s="234"/>
      <c r="H289" s="152"/>
    </row>
    <row r="290" spans="1:8" x14ac:dyDescent="0.25">
      <c r="A290" s="138"/>
      <c r="B290" s="138"/>
      <c r="C290" s="131" t="s">
        <v>80</v>
      </c>
      <c r="D290" s="235" t="s">
        <v>76</v>
      </c>
      <c r="E290" s="236">
        <v>600</v>
      </c>
      <c r="F290" s="237"/>
      <c r="G290" s="239"/>
      <c r="H290" s="167"/>
    </row>
    <row r="291" spans="1:8" x14ac:dyDescent="0.25">
      <c r="A291" s="138"/>
      <c r="B291" s="138"/>
      <c r="C291" s="131" t="s">
        <v>81</v>
      </c>
      <c r="D291" s="234"/>
      <c r="E291" s="234"/>
      <c r="F291" s="234"/>
      <c r="G291" s="239"/>
      <c r="H291" s="152"/>
    </row>
    <row r="292" spans="1:8" x14ac:dyDescent="0.25">
      <c r="A292" s="138"/>
      <c r="B292" s="138"/>
      <c r="C292" s="131" t="s">
        <v>82</v>
      </c>
      <c r="D292" s="234"/>
      <c r="E292" s="234"/>
      <c r="F292" s="234"/>
      <c r="G292" s="234"/>
      <c r="H292" s="152"/>
    </row>
    <row r="293" spans="1:8" x14ac:dyDescent="0.25">
      <c r="A293" s="138"/>
      <c r="B293" s="138"/>
      <c r="C293" s="131" t="s">
        <v>180</v>
      </c>
      <c r="D293" s="235" t="s">
        <v>20</v>
      </c>
      <c r="E293" s="236">
        <v>2</v>
      </c>
      <c r="F293" s="237"/>
      <c r="G293" s="239"/>
      <c r="H293" s="167"/>
    </row>
    <row r="294" spans="1:8" x14ac:dyDescent="0.25">
      <c r="A294" s="138"/>
      <c r="B294" s="138"/>
      <c r="C294" s="131" t="s">
        <v>181</v>
      </c>
      <c r="D294" s="234"/>
      <c r="E294" s="234"/>
      <c r="F294" s="234"/>
      <c r="G294" s="239"/>
      <c r="H294" s="152"/>
    </row>
    <row r="295" spans="1:8" x14ac:dyDescent="0.25">
      <c r="A295" s="138"/>
      <c r="B295" s="138"/>
      <c r="C295" s="131" t="s">
        <v>182</v>
      </c>
      <c r="D295" s="234"/>
      <c r="E295" s="234"/>
      <c r="F295" s="234"/>
      <c r="G295" s="234"/>
      <c r="H295" s="152"/>
    </row>
    <row r="296" spans="1:8" x14ac:dyDescent="0.25">
      <c r="A296" s="138"/>
      <c r="B296" s="138"/>
      <c r="C296" s="131" t="s">
        <v>183</v>
      </c>
      <c r="D296" s="234"/>
      <c r="E296" s="234"/>
      <c r="F296" s="234"/>
      <c r="G296" s="234"/>
      <c r="H296" s="152"/>
    </row>
    <row r="297" spans="1:8" x14ac:dyDescent="0.25">
      <c r="A297" s="138"/>
      <c r="B297" s="138"/>
      <c r="C297" s="131" t="s">
        <v>184</v>
      </c>
      <c r="D297" s="234"/>
      <c r="E297" s="234"/>
      <c r="F297" s="234"/>
      <c r="G297" s="234"/>
      <c r="H297" s="152"/>
    </row>
    <row r="298" spans="1:8" x14ac:dyDescent="0.25">
      <c r="A298" s="138"/>
      <c r="B298" s="138"/>
      <c r="C298" s="131" t="s">
        <v>185</v>
      </c>
      <c r="D298" s="234"/>
      <c r="E298" s="234"/>
      <c r="F298" s="234"/>
      <c r="G298" s="234"/>
      <c r="H298" s="152"/>
    </row>
    <row r="299" spans="1:8" x14ac:dyDescent="0.25">
      <c r="A299" s="138"/>
      <c r="B299" s="138"/>
      <c r="C299" s="131" t="s">
        <v>186</v>
      </c>
      <c r="D299" s="234"/>
      <c r="E299" s="234"/>
      <c r="F299" s="234"/>
      <c r="G299" s="234"/>
      <c r="H299" s="152"/>
    </row>
    <row r="300" spans="1:8" x14ac:dyDescent="0.25">
      <c r="A300" s="138"/>
      <c r="B300" s="138"/>
      <c r="C300" s="131" t="s">
        <v>187</v>
      </c>
      <c r="D300" s="234"/>
      <c r="E300" s="234"/>
      <c r="F300" s="234"/>
      <c r="G300" s="234"/>
      <c r="H300" s="152"/>
    </row>
    <row r="301" spans="1:8" x14ac:dyDescent="0.25">
      <c r="A301" s="138"/>
      <c r="B301" s="138"/>
      <c r="C301" s="131" t="s">
        <v>188</v>
      </c>
      <c r="D301" s="234"/>
      <c r="E301" s="234"/>
      <c r="F301" s="234"/>
      <c r="G301" s="234"/>
      <c r="H301" s="152"/>
    </row>
    <row r="302" spans="1:8" x14ac:dyDescent="0.25">
      <c r="A302" s="138"/>
      <c r="B302" s="138"/>
      <c r="C302" s="131" t="s">
        <v>189</v>
      </c>
      <c r="D302" s="234"/>
      <c r="E302" s="234"/>
      <c r="F302" s="234"/>
      <c r="G302" s="234"/>
      <c r="H302" s="152"/>
    </row>
    <row r="303" spans="1:8" x14ac:dyDescent="0.25">
      <c r="A303" s="138"/>
      <c r="B303" s="138"/>
      <c r="C303" s="131" t="s">
        <v>190</v>
      </c>
      <c r="D303" s="234"/>
      <c r="E303" s="234"/>
      <c r="F303" s="234"/>
      <c r="G303" s="234"/>
      <c r="H303" s="152"/>
    </row>
    <row r="304" spans="1:8" x14ac:dyDescent="0.25">
      <c r="A304" s="138"/>
      <c r="B304" s="138"/>
      <c r="C304" s="131" t="s">
        <v>191</v>
      </c>
      <c r="D304" s="235" t="s">
        <v>20</v>
      </c>
      <c r="E304" s="236">
        <v>8</v>
      </c>
      <c r="F304" s="237"/>
      <c r="G304" s="239"/>
      <c r="H304" s="167"/>
    </row>
    <row r="305" spans="1:8" x14ac:dyDescent="0.25">
      <c r="A305" s="138"/>
      <c r="B305" s="138"/>
      <c r="C305" s="131" t="s">
        <v>192</v>
      </c>
      <c r="D305" s="234"/>
      <c r="E305" s="234"/>
      <c r="F305" s="234"/>
      <c r="G305" s="239"/>
      <c r="H305" s="152"/>
    </row>
    <row r="306" spans="1:8" x14ac:dyDescent="0.25">
      <c r="A306" s="138"/>
      <c r="B306" s="138"/>
      <c r="C306" s="131" t="s">
        <v>193</v>
      </c>
      <c r="D306" s="234"/>
      <c r="E306" s="234"/>
      <c r="F306" s="234"/>
      <c r="G306" s="234"/>
      <c r="H306" s="152"/>
    </row>
    <row r="307" spans="1:8" x14ac:dyDescent="0.25">
      <c r="A307" s="138"/>
      <c r="B307" s="138"/>
      <c r="C307" s="131" t="s">
        <v>194</v>
      </c>
      <c r="D307" s="234"/>
      <c r="E307" s="234"/>
      <c r="F307" s="234"/>
      <c r="G307" s="234"/>
      <c r="H307" s="152"/>
    </row>
    <row r="308" spans="1:8" x14ac:dyDescent="0.25">
      <c r="A308" s="138"/>
      <c r="B308" s="138"/>
      <c r="C308" s="131" t="s">
        <v>195</v>
      </c>
      <c r="D308" s="234"/>
      <c r="E308" s="234"/>
      <c r="F308" s="234"/>
      <c r="G308" s="234"/>
      <c r="H308" s="152"/>
    </row>
    <row r="309" spans="1:8" x14ac:dyDescent="0.25">
      <c r="A309" s="138"/>
      <c r="B309" s="138"/>
      <c r="C309" s="131" t="s">
        <v>196</v>
      </c>
      <c r="D309" s="234"/>
      <c r="E309" s="234"/>
      <c r="F309" s="234"/>
      <c r="G309" s="234"/>
      <c r="H309" s="152"/>
    </row>
    <row r="310" spans="1:8" x14ac:dyDescent="0.25">
      <c r="A310" s="138"/>
      <c r="B310" s="138"/>
      <c r="C310" s="131" t="s">
        <v>197</v>
      </c>
      <c r="D310" s="234"/>
      <c r="E310" s="234"/>
      <c r="F310" s="234"/>
      <c r="G310" s="234"/>
      <c r="H310" s="152"/>
    </row>
    <row r="311" spans="1:8" x14ac:dyDescent="0.25">
      <c r="A311" s="138"/>
      <c r="B311" s="138"/>
      <c r="C311" s="131" t="s">
        <v>198</v>
      </c>
      <c r="D311" s="234"/>
      <c r="E311" s="234"/>
      <c r="F311" s="234"/>
      <c r="G311" s="234"/>
      <c r="H311" s="152"/>
    </row>
    <row r="312" spans="1:8" x14ac:dyDescent="0.25">
      <c r="A312" s="138"/>
      <c r="B312" s="138"/>
      <c r="C312" s="131" t="s">
        <v>199</v>
      </c>
      <c r="D312" s="234"/>
      <c r="E312" s="234"/>
      <c r="F312" s="234"/>
      <c r="G312" s="234"/>
      <c r="H312" s="152"/>
    </row>
    <row r="313" spans="1:8" x14ac:dyDescent="0.25">
      <c r="A313" s="138"/>
      <c r="B313" s="138"/>
      <c r="C313" s="131" t="s">
        <v>200</v>
      </c>
      <c r="D313" s="234"/>
      <c r="E313" s="234"/>
      <c r="F313" s="234"/>
      <c r="G313" s="234"/>
      <c r="H313" s="152"/>
    </row>
    <row r="314" spans="1:8" x14ac:dyDescent="0.25">
      <c r="A314" s="138"/>
      <c r="B314" s="138"/>
      <c r="C314" s="223"/>
      <c r="D314" s="138"/>
      <c r="E314" s="138"/>
      <c r="F314" s="138"/>
      <c r="G314" s="112" t="s">
        <v>23</v>
      </c>
      <c r="H314" s="182">
        <f>SUM(H282:H313)</f>
        <v>0</v>
      </c>
    </row>
    <row r="315" spans="1:8" s="142" customFormat="1" x14ac:dyDescent="0.25">
      <c r="A315" s="143"/>
      <c r="B315" s="143"/>
      <c r="C315" s="299"/>
      <c r="D315" s="143"/>
      <c r="E315" s="143"/>
      <c r="F315" s="143"/>
      <c r="G315" s="112" t="s">
        <v>24</v>
      </c>
      <c r="H315" s="228">
        <f>H314+H281</f>
        <v>0</v>
      </c>
    </row>
    <row r="316" spans="1:8" x14ac:dyDescent="0.25">
      <c r="A316" s="138"/>
      <c r="B316" s="138"/>
      <c r="C316" s="131" t="s">
        <v>201</v>
      </c>
      <c r="D316" s="235" t="s">
        <v>20</v>
      </c>
      <c r="E316" s="236">
        <v>130</v>
      </c>
      <c r="F316" s="237"/>
      <c r="G316" s="239"/>
      <c r="H316" s="167"/>
    </row>
    <row r="317" spans="1:8" x14ac:dyDescent="0.25">
      <c r="A317" s="138"/>
      <c r="B317" s="138"/>
      <c r="C317" s="131" t="s">
        <v>202</v>
      </c>
      <c r="D317" s="234"/>
      <c r="E317" s="234"/>
      <c r="F317" s="234"/>
      <c r="G317" s="239"/>
      <c r="H317" s="152"/>
    </row>
    <row r="318" spans="1:8" x14ac:dyDescent="0.25">
      <c r="A318" s="138"/>
      <c r="B318" s="138"/>
      <c r="C318" s="131" t="s">
        <v>203</v>
      </c>
      <c r="D318" s="234"/>
      <c r="E318" s="234"/>
      <c r="F318" s="234"/>
      <c r="G318" s="234"/>
      <c r="H318" s="152"/>
    </row>
    <row r="319" spans="1:8" s="146" customFormat="1" x14ac:dyDescent="0.25">
      <c r="A319" s="143"/>
      <c r="B319" s="143"/>
      <c r="C319" s="131" t="s">
        <v>204</v>
      </c>
      <c r="D319" s="234"/>
      <c r="E319" s="234"/>
      <c r="F319" s="234"/>
      <c r="G319" s="234"/>
      <c r="H319" s="152"/>
    </row>
    <row r="320" spans="1:8" x14ac:dyDescent="0.25">
      <c r="A320" s="138"/>
      <c r="B320" s="138"/>
      <c r="C320" s="131" t="s">
        <v>205</v>
      </c>
      <c r="D320" s="234"/>
      <c r="E320" s="234"/>
      <c r="F320" s="234"/>
      <c r="G320" s="234"/>
      <c r="H320" s="152"/>
    </row>
    <row r="321" spans="1:8" x14ac:dyDescent="0.25">
      <c r="A321" s="138"/>
      <c r="B321" s="138"/>
      <c r="C321" s="131" t="s">
        <v>206</v>
      </c>
      <c r="D321" s="234"/>
      <c r="E321" s="234"/>
      <c r="F321" s="234"/>
      <c r="G321" s="234"/>
      <c r="H321" s="152"/>
    </row>
    <row r="322" spans="1:8" x14ac:dyDescent="0.25">
      <c r="A322" s="138"/>
      <c r="B322" s="138"/>
      <c r="C322" s="131" t="s">
        <v>207</v>
      </c>
      <c r="D322" s="234"/>
      <c r="E322" s="234"/>
      <c r="F322" s="234"/>
      <c r="G322" s="234"/>
      <c r="H322" s="152"/>
    </row>
    <row r="323" spans="1:8" x14ac:dyDescent="0.25">
      <c r="A323" s="138"/>
      <c r="B323" s="138"/>
      <c r="C323" s="131" t="s">
        <v>208</v>
      </c>
      <c r="D323" s="234"/>
      <c r="E323" s="234"/>
      <c r="F323" s="234"/>
      <c r="G323" s="234"/>
      <c r="H323" s="152"/>
    </row>
    <row r="324" spans="1:8" x14ac:dyDescent="0.25">
      <c r="A324" s="138"/>
      <c r="B324" s="138"/>
      <c r="C324" s="131" t="s">
        <v>209</v>
      </c>
      <c r="D324" s="234"/>
      <c r="E324" s="234"/>
      <c r="F324" s="234"/>
      <c r="G324" s="234"/>
      <c r="H324" s="152"/>
    </row>
    <row r="325" spans="1:8" x14ac:dyDescent="0.25">
      <c r="A325" s="138"/>
      <c r="B325" s="138"/>
      <c r="C325" s="131" t="s">
        <v>210</v>
      </c>
      <c r="D325" s="235" t="s">
        <v>76</v>
      </c>
      <c r="E325" s="240">
        <v>2000</v>
      </c>
      <c r="F325" s="237"/>
      <c r="G325" s="238"/>
      <c r="H325" s="167"/>
    </row>
    <row r="326" spans="1:8" x14ac:dyDescent="0.25">
      <c r="A326" s="138"/>
      <c r="B326" s="138"/>
      <c r="C326" s="131" t="s">
        <v>211</v>
      </c>
      <c r="D326" s="234"/>
      <c r="E326" s="234"/>
      <c r="F326" s="234"/>
      <c r="G326" s="234"/>
      <c r="H326" s="152"/>
    </row>
    <row r="327" spans="1:8" x14ac:dyDescent="0.25">
      <c r="A327" s="138"/>
      <c r="B327" s="138"/>
      <c r="C327" s="131" t="s">
        <v>212</v>
      </c>
      <c r="D327" s="234"/>
      <c r="E327" s="234"/>
      <c r="F327" s="234"/>
      <c r="G327" s="234"/>
      <c r="H327" s="152"/>
    </row>
    <row r="328" spans="1:8" x14ac:dyDescent="0.25">
      <c r="A328" s="138"/>
      <c r="B328" s="138"/>
      <c r="C328" s="131" t="s">
        <v>213</v>
      </c>
      <c r="D328" s="234"/>
      <c r="E328" s="234"/>
      <c r="F328" s="234"/>
      <c r="G328" s="234"/>
      <c r="H328" s="152"/>
    </row>
    <row r="329" spans="1:8" x14ac:dyDescent="0.25">
      <c r="A329" s="138"/>
      <c r="B329" s="138"/>
      <c r="C329" s="131" t="s">
        <v>190</v>
      </c>
      <c r="D329" s="234"/>
      <c r="E329" s="234"/>
      <c r="F329" s="234"/>
      <c r="G329" s="234"/>
      <c r="H329" s="152"/>
    </row>
    <row r="330" spans="1:8" x14ac:dyDescent="0.25">
      <c r="A330" s="138"/>
      <c r="B330" s="138"/>
      <c r="C330" s="131" t="s">
        <v>214</v>
      </c>
      <c r="D330" s="235" t="s">
        <v>76</v>
      </c>
      <c r="E330" s="240">
        <v>2000</v>
      </c>
      <c r="F330" s="237"/>
      <c r="G330" s="238"/>
      <c r="H330" s="167"/>
    </row>
    <row r="331" spans="1:8" x14ac:dyDescent="0.25">
      <c r="A331" s="138"/>
      <c r="B331" s="138"/>
      <c r="C331" s="131" t="s">
        <v>215</v>
      </c>
      <c r="D331" s="234"/>
      <c r="E331" s="234"/>
      <c r="F331" s="234"/>
      <c r="G331" s="234"/>
      <c r="H331" s="152"/>
    </row>
    <row r="332" spans="1:8" x14ac:dyDescent="0.25">
      <c r="A332" s="138"/>
      <c r="B332" s="138"/>
      <c r="C332" s="131" t="s">
        <v>216</v>
      </c>
      <c r="D332" s="234"/>
      <c r="E332" s="234"/>
      <c r="F332" s="234"/>
      <c r="G332" s="234"/>
      <c r="H332" s="152"/>
    </row>
    <row r="333" spans="1:8" x14ac:dyDescent="0.25">
      <c r="A333" s="138"/>
      <c r="B333" s="138"/>
      <c r="C333" s="131" t="s">
        <v>217</v>
      </c>
      <c r="D333" s="234"/>
      <c r="E333" s="234"/>
      <c r="F333" s="234"/>
      <c r="G333" s="234"/>
      <c r="H333" s="152"/>
    </row>
    <row r="334" spans="1:8" x14ac:dyDescent="0.25">
      <c r="A334" s="138"/>
      <c r="B334" s="138"/>
      <c r="C334" s="131" t="s">
        <v>218</v>
      </c>
      <c r="D334" s="234"/>
      <c r="E334" s="234"/>
      <c r="F334" s="234"/>
      <c r="G334" s="234"/>
      <c r="H334" s="152"/>
    </row>
    <row r="335" spans="1:8" x14ac:dyDescent="0.25">
      <c r="A335" s="138"/>
      <c r="B335" s="138"/>
      <c r="C335" s="131" t="s">
        <v>219</v>
      </c>
      <c r="D335" s="235" t="s">
        <v>20</v>
      </c>
      <c r="E335" s="236">
        <v>66</v>
      </c>
      <c r="F335" s="237"/>
      <c r="G335" s="239"/>
      <c r="H335" s="167"/>
    </row>
    <row r="336" spans="1:8" x14ac:dyDescent="0.25">
      <c r="A336" s="138"/>
      <c r="B336" s="138"/>
      <c r="C336" s="131" t="s">
        <v>220</v>
      </c>
      <c r="D336" s="234"/>
      <c r="E336" s="234"/>
      <c r="F336" s="234"/>
      <c r="G336" s="239"/>
      <c r="H336" s="152"/>
    </row>
    <row r="337" spans="1:8" x14ac:dyDescent="0.25">
      <c r="A337" s="138"/>
      <c r="B337" s="138"/>
      <c r="C337" s="131" t="s">
        <v>221</v>
      </c>
      <c r="D337" s="234"/>
      <c r="E337" s="234"/>
      <c r="F337" s="234"/>
      <c r="G337" s="234"/>
      <c r="H337" s="152"/>
    </row>
    <row r="338" spans="1:8" x14ac:dyDescent="0.25">
      <c r="A338" s="138"/>
      <c r="B338" s="138"/>
      <c r="C338" s="131" t="s">
        <v>222</v>
      </c>
      <c r="D338" s="234"/>
      <c r="E338" s="234"/>
      <c r="F338" s="234"/>
      <c r="G338" s="234"/>
      <c r="H338" s="152"/>
    </row>
    <row r="339" spans="1:8" x14ac:dyDescent="0.25">
      <c r="A339" s="138"/>
      <c r="B339" s="138"/>
      <c r="C339" s="131" t="s">
        <v>190</v>
      </c>
      <c r="D339" s="234"/>
      <c r="E339" s="234"/>
      <c r="F339" s="234"/>
      <c r="G339" s="234"/>
      <c r="H339" s="152"/>
    </row>
    <row r="340" spans="1:8" x14ac:dyDescent="0.25">
      <c r="A340" s="138"/>
      <c r="B340" s="138"/>
      <c r="C340" s="131" t="s">
        <v>223</v>
      </c>
      <c r="D340" s="235" t="s">
        <v>20</v>
      </c>
      <c r="E340" s="236">
        <v>24</v>
      </c>
      <c r="F340" s="237"/>
      <c r="G340" s="239"/>
      <c r="H340" s="167"/>
    </row>
    <row r="341" spans="1:8" x14ac:dyDescent="0.25">
      <c r="A341" s="138"/>
      <c r="B341" s="138"/>
      <c r="C341" s="131" t="s">
        <v>224</v>
      </c>
      <c r="D341" s="234"/>
      <c r="E341" s="234"/>
      <c r="F341" s="234"/>
      <c r="G341" s="239"/>
      <c r="H341" s="152"/>
    </row>
    <row r="342" spans="1:8" x14ac:dyDescent="0.25">
      <c r="A342" s="138"/>
      <c r="B342" s="138"/>
      <c r="C342" s="131" t="s">
        <v>225</v>
      </c>
      <c r="D342" s="234"/>
      <c r="E342" s="234"/>
      <c r="F342" s="234"/>
      <c r="G342" s="234"/>
      <c r="H342" s="152"/>
    </row>
    <row r="343" spans="1:8" x14ac:dyDescent="0.25">
      <c r="A343" s="138"/>
      <c r="B343" s="138"/>
      <c r="C343" s="131" t="s">
        <v>226</v>
      </c>
      <c r="D343" s="234"/>
      <c r="E343" s="234"/>
      <c r="F343" s="234"/>
      <c r="G343" s="234"/>
      <c r="H343" s="152"/>
    </row>
    <row r="344" spans="1:8" x14ac:dyDescent="0.25">
      <c r="A344" s="138"/>
      <c r="B344" s="138"/>
      <c r="C344" s="131" t="s">
        <v>209</v>
      </c>
      <c r="D344" s="234"/>
      <c r="E344" s="234"/>
      <c r="F344" s="234"/>
      <c r="G344" s="234"/>
      <c r="H344" s="152"/>
    </row>
    <row r="345" spans="1:8" x14ac:dyDescent="0.25">
      <c r="A345" s="138"/>
      <c r="B345" s="138"/>
      <c r="C345" s="226"/>
      <c r="D345" s="99"/>
      <c r="E345" s="140"/>
      <c r="F345" s="139"/>
      <c r="G345" s="141"/>
      <c r="H345" s="231"/>
    </row>
    <row r="346" spans="1:8" x14ac:dyDescent="0.25">
      <c r="A346" s="138"/>
      <c r="B346" s="138"/>
      <c r="C346" s="218"/>
      <c r="D346" s="99"/>
      <c r="E346" s="100"/>
      <c r="F346" s="139"/>
      <c r="G346" s="98"/>
      <c r="H346" s="231"/>
    </row>
    <row r="347" spans="1:8" x14ac:dyDescent="0.25">
      <c r="A347" s="138"/>
      <c r="B347" s="138"/>
      <c r="C347" s="218"/>
      <c r="D347" s="97"/>
      <c r="E347" s="97"/>
      <c r="F347" s="97"/>
      <c r="G347" s="98"/>
      <c r="H347" s="229"/>
    </row>
    <row r="348" spans="1:8" x14ac:dyDescent="0.25">
      <c r="A348" s="138"/>
      <c r="B348" s="138"/>
      <c r="C348" s="225"/>
      <c r="D348" s="97"/>
      <c r="E348" s="97"/>
      <c r="F348" s="97"/>
      <c r="G348" s="112" t="s">
        <v>23</v>
      </c>
      <c r="H348" s="182">
        <f>SUM(H316:H347)</f>
        <v>0</v>
      </c>
    </row>
    <row r="349" spans="1:8" s="142" customFormat="1" x14ac:dyDescent="0.25">
      <c r="A349" s="143"/>
      <c r="B349" s="143"/>
      <c r="C349" s="299"/>
      <c r="D349" s="143"/>
      <c r="E349" s="143"/>
      <c r="F349" s="143"/>
      <c r="G349" s="112" t="s">
        <v>24</v>
      </c>
      <c r="H349" s="228">
        <f>H348+H315</f>
        <v>0</v>
      </c>
    </row>
    <row r="350" spans="1:8" x14ac:dyDescent="0.25">
      <c r="A350" s="138"/>
      <c r="B350" s="138"/>
      <c r="C350" s="131" t="s">
        <v>227</v>
      </c>
      <c r="D350" s="235" t="s">
        <v>20</v>
      </c>
      <c r="E350" s="236">
        <v>16</v>
      </c>
      <c r="F350" s="237"/>
      <c r="G350" s="238"/>
      <c r="H350" s="167"/>
    </row>
    <row r="351" spans="1:8" x14ac:dyDescent="0.25">
      <c r="A351" s="138"/>
      <c r="B351" s="138"/>
      <c r="C351" s="131" t="s">
        <v>228</v>
      </c>
      <c r="D351" s="234"/>
      <c r="E351" s="234"/>
      <c r="F351" s="234"/>
      <c r="G351" s="234"/>
      <c r="H351" s="152"/>
    </row>
    <row r="352" spans="1:8" x14ac:dyDescent="0.25">
      <c r="A352" s="138"/>
      <c r="B352" s="138"/>
      <c r="C352" s="131" t="s">
        <v>229</v>
      </c>
      <c r="D352" s="234"/>
      <c r="E352" s="234"/>
      <c r="F352" s="234"/>
      <c r="G352" s="234"/>
      <c r="H352" s="152"/>
    </row>
    <row r="353" spans="1:8" x14ac:dyDescent="0.25">
      <c r="A353" s="138"/>
      <c r="B353" s="138"/>
      <c r="C353" s="131" t="s">
        <v>230</v>
      </c>
      <c r="D353" s="234"/>
      <c r="E353" s="234"/>
      <c r="F353" s="234"/>
      <c r="G353" s="234"/>
      <c r="H353" s="152"/>
    </row>
    <row r="354" spans="1:8" x14ac:dyDescent="0.25">
      <c r="A354" s="138"/>
      <c r="B354" s="138"/>
      <c r="C354" s="131" t="s">
        <v>231</v>
      </c>
      <c r="D354" s="234"/>
      <c r="E354" s="234"/>
      <c r="F354" s="234"/>
      <c r="G354" s="234"/>
      <c r="H354" s="152"/>
    </row>
    <row r="355" spans="1:8" x14ac:dyDescent="0.25">
      <c r="A355" s="138"/>
      <c r="B355" s="138"/>
      <c r="C355" s="131" t="s">
        <v>232</v>
      </c>
      <c r="D355" s="235" t="s">
        <v>20</v>
      </c>
      <c r="E355" s="236">
        <v>4</v>
      </c>
      <c r="F355" s="237"/>
      <c r="G355" s="239"/>
      <c r="H355" s="167"/>
    </row>
    <row r="356" spans="1:8" x14ac:dyDescent="0.25">
      <c r="A356" s="138"/>
      <c r="B356" s="138"/>
      <c r="C356" s="131" t="s">
        <v>233</v>
      </c>
      <c r="D356" s="234"/>
      <c r="E356" s="234"/>
      <c r="F356" s="234"/>
      <c r="G356" s="239"/>
      <c r="H356" s="152"/>
    </row>
    <row r="357" spans="1:8" x14ac:dyDescent="0.25">
      <c r="A357" s="138"/>
      <c r="B357" s="138"/>
      <c r="C357" s="131" t="s">
        <v>234</v>
      </c>
      <c r="D357" s="234"/>
      <c r="E357" s="234"/>
      <c r="F357" s="234"/>
      <c r="G357" s="234"/>
      <c r="H357" s="152"/>
    </row>
    <row r="358" spans="1:8" x14ac:dyDescent="0.25">
      <c r="A358" s="138"/>
      <c r="B358" s="138"/>
      <c r="C358" s="131" t="s">
        <v>235</v>
      </c>
      <c r="D358" s="234"/>
      <c r="E358" s="234"/>
      <c r="F358" s="234"/>
      <c r="G358" s="234"/>
      <c r="H358" s="152"/>
    </row>
    <row r="359" spans="1:8" x14ac:dyDescent="0.25">
      <c r="A359" s="138"/>
      <c r="B359" s="138"/>
      <c r="C359" s="131" t="s">
        <v>236</v>
      </c>
      <c r="D359" s="234"/>
      <c r="E359" s="234"/>
      <c r="F359" s="234"/>
      <c r="G359" s="234"/>
      <c r="H359" s="152"/>
    </row>
    <row r="360" spans="1:8" x14ac:dyDescent="0.25">
      <c r="A360" s="138"/>
      <c r="B360" s="138"/>
      <c r="C360" s="131" t="s">
        <v>237</v>
      </c>
      <c r="D360" s="235" t="s">
        <v>20</v>
      </c>
      <c r="E360" s="236">
        <v>50</v>
      </c>
      <c r="F360" s="237"/>
      <c r="G360" s="238"/>
      <c r="H360" s="167"/>
    </row>
    <row r="361" spans="1:8" x14ac:dyDescent="0.25">
      <c r="A361" s="138"/>
      <c r="B361" s="138"/>
      <c r="C361" s="131" t="s">
        <v>238</v>
      </c>
      <c r="D361" s="234"/>
      <c r="E361" s="234"/>
      <c r="F361" s="234"/>
      <c r="G361" s="234"/>
      <c r="H361" s="152"/>
    </row>
    <row r="362" spans="1:8" x14ac:dyDescent="0.25">
      <c r="A362" s="138"/>
      <c r="B362" s="138"/>
      <c r="C362" s="131" t="s">
        <v>239</v>
      </c>
      <c r="D362" s="234"/>
      <c r="E362" s="234"/>
      <c r="F362" s="234"/>
      <c r="G362" s="234"/>
      <c r="H362" s="152"/>
    </row>
    <row r="363" spans="1:8" x14ac:dyDescent="0.25">
      <c r="A363" s="138"/>
      <c r="B363" s="138"/>
      <c r="C363" s="131" t="s">
        <v>240</v>
      </c>
      <c r="D363" s="234"/>
      <c r="E363" s="234"/>
      <c r="F363" s="234"/>
      <c r="G363" s="234"/>
      <c r="H363" s="152"/>
    </row>
    <row r="364" spans="1:8" x14ac:dyDescent="0.25">
      <c r="A364" s="138"/>
      <c r="B364" s="138"/>
      <c r="C364" s="131" t="s">
        <v>241</v>
      </c>
      <c r="D364" s="234"/>
      <c r="E364" s="234"/>
      <c r="F364" s="234"/>
      <c r="G364" s="234"/>
      <c r="H364" s="152"/>
    </row>
    <row r="365" spans="1:8" x14ac:dyDescent="0.25">
      <c r="A365" s="138"/>
      <c r="B365" s="138"/>
      <c r="C365" s="131" t="s">
        <v>218</v>
      </c>
      <c r="D365" s="234"/>
      <c r="E365" s="234"/>
      <c r="F365" s="234"/>
      <c r="G365" s="234"/>
      <c r="H365" s="152"/>
    </row>
    <row r="366" spans="1:8" x14ac:dyDescent="0.25">
      <c r="A366" s="138"/>
      <c r="B366" s="138"/>
      <c r="C366" s="131" t="s">
        <v>242</v>
      </c>
      <c r="D366" s="235" t="s">
        <v>76</v>
      </c>
      <c r="E366" s="236">
        <v>500</v>
      </c>
      <c r="F366" s="237"/>
      <c r="G366" s="238"/>
      <c r="H366" s="167"/>
    </row>
    <row r="367" spans="1:8" x14ac:dyDescent="0.25">
      <c r="A367" s="138"/>
      <c r="B367" s="138"/>
      <c r="C367" s="131" t="s">
        <v>243</v>
      </c>
      <c r="D367" s="234"/>
      <c r="E367" s="234"/>
      <c r="F367" s="234"/>
      <c r="G367" s="234"/>
      <c r="H367" s="152"/>
    </row>
    <row r="368" spans="1:8" x14ac:dyDescent="0.25">
      <c r="A368" s="138"/>
      <c r="B368" s="138"/>
      <c r="C368" s="131" t="s">
        <v>244</v>
      </c>
      <c r="D368" s="234"/>
      <c r="E368" s="234"/>
      <c r="F368" s="234"/>
      <c r="G368" s="234"/>
      <c r="H368" s="152"/>
    </row>
    <row r="369" spans="1:8" x14ac:dyDescent="0.25">
      <c r="A369" s="138"/>
      <c r="B369" s="138"/>
      <c r="C369" s="131" t="s">
        <v>245</v>
      </c>
      <c r="D369" s="234"/>
      <c r="E369" s="234"/>
      <c r="F369" s="234"/>
      <c r="G369" s="234"/>
      <c r="H369" s="152"/>
    </row>
    <row r="370" spans="1:8" x14ac:dyDescent="0.25">
      <c r="A370" s="138"/>
      <c r="B370" s="138"/>
      <c r="C370" s="131" t="s">
        <v>218</v>
      </c>
      <c r="D370" s="234"/>
      <c r="E370" s="234"/>
      <c r="F370" s="234"/>
      <c r="G370" s="234"/>
      <c r="H370" s="152"/>
    </row>
    <row r="371" spans="1:8" x14ac:dyDescent="0.25">
      <c r="A371" s="138"/>
      <c r="B371" s="138"/>
      <c r="C371" s="131" t="s">
        <v>246</v>
      </c>
      <c r="D371" s="235" t="s">
        <v>20</v>
      </c>
      <c r="E371" s="236">
        <v>2</v>
      </c>
      <c r="F371" s="237"/>
      <c r="G371" s="239"/>
      <c r="H371" s="167"/>
    </row>
    <row r="372" spans="1:8" x14ac:dyDescent="0.25">
      <c r="A372" s="138"/>
      <c r="B372" s="138"/>
      <c r="C372" s="131" t="s">
        <v>247</v>
      </c>
      <c r="D372" s="234"/>
      <c r="E372" s="234"/>
      <c r="F372" s="234"/>
      <c r="G372" s="239"/>
      <c r="H372" s="152"/>
    </row>
    <row r="373" spans="1:8" x14ac:dyDescent="0.25">
      <c r="A373" s="138"/>
      <c r="B373" s="138"/>
      <c r="C373" s="131" t="s">
        <v>248</v>
      </c>
      <c r="D373" s="234"/>
      <c r="E373" s="234"/>
      <c r="F373" s="234"/>
      <c r="G373" s="234"/>
      <c r="H373" s="152"/>
    </row>
    <row r="374" spans="1:8" x14ac:dyDescent="0.25">
      <c r="A374" s="138"/>
      <c r="B374" s="138"/>
      <c r="C374" s="131" t="s">
        <v>249</v>
      </c>
      <c r="D374" s="234"/>
      <c r="E374" s="234"/>
      <c r="F374" s="234"/>
      <c r="G374" s="234"/>
      <c r="H374" s="152"/>
    </row>
    <row r="375" spans="1:8" x14ac:dyDescent="0.25">
      <c r="A375" s="138"/>
      <c r="B375" s="138"/>
      <c r="C375" s="131" t="s">
        <v>250</v>
      </c>
      <c r="D375" s="234"/>
      <c r="E375" s="234"/>
      <c r="F375" s="234"/>
      <c r="G375" s="234"/>
      <c r="H375" s="152"/>
    </row>
    <row r="376" spans="1:8" x14ac:dyDescent="0.25">
      <c r="A376" s="138"/>
      <c r="B376" s="138"/>
      <c r="C376" s="131" t="s">
        <v>251</v>
      </c>
      <c r="D376" s="234"/>
      <c r="E376" s="234"/>
      <c r="F376" s="234"/>
      <c r="G376" s="234"/>
      <c r="H376" s="152"/>
    </row>
    <row r="377" spans="1:8" x14ac:dyDescent="0.25">
      <c r="A377" s="138"/>
      <c r="B377" s="138"/>
      <c r="C377" s="131" t="s">
        <v>252</v>
      </c>
      <c r="D377" s="234"/>
      <c r="E377" s="234"/>
      <c r="F377" s="234"/>
      <c r="G377" s="234"/>
      <c r="H377" s="152"/>
    </row>
    <row r="378" spans="1:8" x14ac:dyDescent="0.25">
      <c r="A378" s="138"/>
      <c r="B378" s="138"/>
      <c r="C378" s="131" t="s">
        <v>253</v>
      </c>
      <c r="D378" s="234"/>
      <c r="E378" s="234"/>
      <c r="F378" s="234"/>
      <c r="G378" s="234"/>
      <c r="H378" s="152"/>
    </row>
    <row r="379" spans="1:8" x14ac:dyDescent="0.25">
      <c r="A379" s="138"/>
      <c r="B379" s="138"/>
      <c r="C379" s="218"/>
      <c r="D379" s="99"/>
      <c r="E379" s="100"/>
      <c r="F379" s="139"/>
      <c r="G379" s="98"/>
      <c r="H379" s="231"/>
    </row>
    <row r="380" spans="1:8" x14ac:dyDescent="0.25">
      <c r="A380" s="138"/>
      <c r="B380" s="138"/>
      <c r="C380" s="218"/>
      <c r="D380" s="97"/>
      <c r="E380" s="97"/>
      <c r="F380" s="97"/>
      <c r="G380" s="98"/>
      <c r="H380" s="229"/>
    </row>
    <row r="381" spans="1:8" x14ac:dyDescent="0.25">
      <c r="A381" s="138"/>
      <c r="B381" s="138"/>
      <c r="C381" s="223"/>
      <c r="D381" s="138"/>
      <c r="E381" s="138"/>
      <c r="F381" s="138"/>
      <c r="G381" s="138"/>
      <c r="H381" s="230"/>
    </row>
    <row r="382" spans="1:8" x14ac:dyDescent="0.25">
      <c r="A382" s="138"/>
      <c r="B382" s="138"/>
      <c r="C382" s="223"/>
      <c r="D382" s="138"/>
      <c r="E382" s="138"/>
      <c r="F382" s="138"/>
      <c r="G382" s="112" t="s">
        <v>23</v>
      </c>
      <c r="H382" s="182">
        <f>SUM(H350:H381)</f>
        <v>0</v>
      </c>
    </row>
    <row r="383" spans="1:8" s="142" customFormat="1" x14ac:dyDescent="0.25">
      <c r="A383" s="143"/>
      <c r="B383" s="143"/>
      <c r="C383" s="299"/>
      <c r="D383" s="143"/>
      <c r="E383" s="143"/>
      <c r="F383" s="143"/>
      <c r="G383" s="112" t="s">
        <v>24</v>
      </c>
      <c r="H383" s="228">
        <f>H382+H349</f>
        <v>0</v>
      </c>
    </row>
    <row r="384" spans="1:8" x14ac:dyDescent="0.25">
      <c r="A384" s="138"/>
      <c r="B384" s="138"/>
      <c r="C384" s="131" t="s">
        <v>254</v>
      </c>
      <c r="D384" s="235" t="s">
        <v>20</v>
      </c>
      <c r="E384" s="236">
        <v>2</v>
      </c>
      <c r="F384" s="237"/>
      <c r="G384" s="239"/>
      <c r="H384" s="167"/>
    </row>
    <row r="385" spans="1:8" x14ac:dyDescent="0.25">
      <c r="A385" s="138"/>
      <c r="B385" s="138"/>
      <c r="C385" s="131" t="s">
        <v>255</v>
      </c>
      <c r="D385" s="234"/>
      <c r="E385" s="234"/>
      <c r="F385" s="234"/>
      <c r="G385" s="239"/>
      <c r="H385" s="152"/>
    </row>
    <row r="386" spans="1:8" x14ac:dyDescent="0.25">
      <c r="A386" s="138"/>
      <c r="B386" s="138"/>
      <c r="C386" s="131" t="s">
        <v>256</v>
      </c>
      <c r="D386" s="234"/>
      <c r="E386" s="234"/>
      <c r="F386" s="234"/>
      <c r="G386" s="234"/>
      <c r="H386" s="152"/>
    </row>
    <row r="387" spans="1:8" x14ac:dyDescent="0.25">
      <c r="A387" s="138"/>
      <c r="B387" s="138"/>
      <c r="C387" s="131" t="s">
        <v>257</v>
      </c>
      <c r="D387" s="234"/>
      <c r="E387" s="234"/>
      <c r="F387" s="234"/>
      <c r="G387" s="234"/>
      <c r="H387" s="152"/>
    </row>
    <row r="388" spans="1:8" x14ac:dyDescent="0.25">
      <c r="A388" s="138"/>
      <c r="B388" s="138"/>
      <c r="C388" s="131" t="s">
        <v>258</v>
      </c>
      <c r="D388" s="234"/>
      <c r="E388" s="234"/>
      <c r="F388" s="234"/>
      <c r="G388" s="234"/>
      <c r="H388" s="152"/>
    </row>
    <row r="389" spans="1:8" x14ac:dyDescent="0.25">
      <c r="A389" s="138"/>
      <c r="B389" s="138"/>
      <c r="C389" s="131" t="s">
        <v>254</v>
      </c>
      <c r="D389" s="235" t="s">
        <v>20</v>
      </c>
      <c r="E389" s="236">
        <v>8</v>
      </c>
      <c r="F389" s="237"/>
      <c r="G389" s="239"/>
      <c r="H389" s="167"/>
    </row>
    <row r="390" spans="1:8" x14ac:dyDescent="0.25">
      <c r="A390" s="138"/>
      <c r="B390" s="138"/>
      <c r="C390" s="131" t="s">
        <v>259</v>
      </c>
      <c r="D390" s="234"/>
      <c r="E390" s="234"/>
      <c r="F390" s="234"/>
      <c r="G390" s="239"/>
      <c r="H390" s="152"/>
    </row>
    <row r="391" spans="1:8" x14ac:dyDescent="0.25">
      <c r="A391" s="138"/>
      <c r="B391" s="138"/>
      <c r="C391" s="131" t="s">
        <v>260</v>
      </c>
      <c r="D391" s="234"/>
      <c r="E391" s="234"/>
      <c r="F391" s="234"/>
      <c r="G391" s="234"/>
      <c r="H391" s="152"/>
    </row>
    <row r="392" spans="1:8" x14ac:dyDescent="0.25">
      <c r="A392" s="138"/>
      <c r="B392" s="138"/>
      <c r="C392" s="131" t="s">
        <v>261</v>
      </c>
      <c r="D392" s="234"/>
      <c r="E392" s="234"/>
      <c r="F392" s="234"/>
      <c r="G392" s="234"/>
      <c r="H392" s="152"/>
    </row>
    <row r="393" spans="1:8" x14ac:dyDescent="0.25">
      <c r="A393" s="138"/>
      <c r="B393" s="138"/>
      <c r="C393" s="131" t="s">
        <v>262</v>
      </c>
      <c r="D393" s="235" t="s">
        <v>20</v>
      </c>
      <c r="E393" s="236">
        <v>4</v>
      </c>
      <c r="F393" s="237"/>
      <c r="G393" s="239"/>
      <c r="H393" s="167"/>
    </row>
    <row r="394" spans="1:8" x14ac:dyDescent="0.25">
      <c r="A394" s="138"/>
      <c r="B394" s="138"/>
      <c r="C394" s="131" t="s">
        <v>263</v>
      </c>
      <c r="D394" s="234"/>
      <c r="E394" s="234"/>
      <c r="F394" s="234"/>
      <c r="G394" s="239"/>
      <c r="H394" s="152"/>
    </row>
    <row r="395" spans="1:8" x14ac:dyDescent="0.25">
      <c r="A395" s="138"/>
      <c r="B395" s="138"/>
      <c r="C395" s="131" t="s">
        <v>264</v>
      </c>
      <c r="D395" s="234"/>
      <c r="E395" s="234"/>
      <c r="F395" s="234"/>
      <c r="G395" s="234"/>
      <c r="H395" s="152"/>
    </row>
    <row r="396" spans="1:8" x14ac:dyDescent="0.25">
      <c r="A396" s="138"/>
      <c r="B396" s="138"/>
      <c r="C396" s="131" t="s">
        <v>265</v>
      </c>
      <c r="D396" s="234"/>
      <c r="E396" s="234"/>
      <c r="F396" s="234"/>
      <c r="G396" s="234"/>
      <c r="H396" s="152"/>
    </row>
    <row r="397" spans="1:8" x14ac:dyDescent="0.25">
      <c r="A397" s="138"/>
      <c r="B397" s="138"/>
      <c r="C397" s="131" t="s">
        <v>266</v>
      </c>
      <c r="D397" s="234"/>
      <c r="E397" s="234"/>
      <c r="F397" s="234"/>
      <c r="G397" s="234"/>
      <c r="H397" s="152"/>
    </row>
    <row r="398" spans="1:8" x14ac:dyDescent="0.25">
      <c r="A398" s="138"/>
      <c r="B398" s="138"/>
      <c r="C398" s="131" t="s">
        <v>267</v>
      </c>
      <c r="D398" s="234"/>
      <c r="E398" s="234"/>
      <c r="F398" s="234"/>
      <c r="G398" s="234"/>
      <c r="H398" s="152"/>
    </row>
    <row r="399" spans="1:8" x14ac:dyDescent="0.25">
      <c r="A399" s="138"/>
      <c r="B399" s="138"/>
      <c r="C399" s="131" t="s">
        <v>268</v>
      </c>
      <c r="D399" s="235" t="s">
        <v>269</v>
      </c>
      <c r="E399" s="236">
        <v>80</v>
      </c>
      <c r="F399" s="237"/>
      <c r="G399" s="239"/>
      <c r="H399" s="167"/>
    </row>
    <row r="400" spans="1:8" x14ac:dyDescent="0.25">
      <c r="A400" s="138"/>
      <c r="B400" s="138"/>
      <c r="C400" s="131" t="s">
        <v>270</v>
      </c>
      <c r="D400" s="234"/>
      <c r="E400" s="234"/>
      <c r="F400" s="234"/>
      <c r="G400" s="239"/>
      <c r="H400" s="152"/>
    </row>
    <row r="401" spans="1:8" x14ac:dyDescent="0.25">
      <c r="A401" s="138"/>
      <c r="B401" s="138"/>
      <c r="C401" s="131" t="s">
        <v>271</v>
      </c>
      <c r="D401" s="234"/>
      <c r="E401" s="234"/>
      <c r="F401" s="234"/>
      <c r="G401" s="234"/>
      <c r="H401" s="152"/>
    </row>
    <row r="402" spans="1:8" x14ac:dyDescent="0.25">
      <c r="A402" s="138"/>
      <c r="B402" s="138"/>
      <c r="C402" s="131" t="s">
        <v>272</v>
      </c>
      <c r="D402" s="234"/>
      <c r="E402" s="234"/>
      <c r="F402" s="234"/>
      <c r="G402" s="234"/>
      <c r="H402" s="152"/>
    </row>
    <row r="403" spans="1:8" x14ac:dyDescent="0.25">
      <c r="A403" s="138"/>
      <c r="B403" s="138"/>
      <c r="C403" s="131" t="s">
        <v>273</v>
      </c>
      <c r="D403" s="234"/>
      <c r="E403" s="234"/>
      <c r="F403" s="234"/>
      <c r="G403" s="234"/>
      <c r="H403" s="152"/>
    </row>
    <row r="404" spans="1:8" x14ac:dyDescent="0.25">
      <c r="A404" s="138"/>
      <c r="B404" s="138"/>
      <c r="C404" s="131" t="s">
        <v>274</v>
      </c>
      <c r="D404" s="234"/>
      <c r="E404" s="234"/>
      <c r="F404" s="234"/>
      <c r="G404" s="234"/>
      <c r="H404" s="152"/>
    </row>
    <row r="405" spans="1:8" x14ac:dyDescent="0.25">
      <c r="A405" s="138"/>
      <c r="B405" s="138"/>
      <c r="C405" s="131" t="s">
        <v>275</v>
      </c>
      <c r="D405" s="235" t="s">
        <v>276</v>
      </c>
      <c r="E405" s="236">
        <v>720</v>
      </c>
      <c r="F405" s="237"/>
      <c r="G405" s="239"/>
      <c r="H405" s="167"/>
    </row>
    <row r="406" spans="1:8" x14ac:dyDescent="0.25">
      <c r="A406" s="138"/>
      <c r="B406" s="138"/>
      <c r="C406" s="131" t="s">
        <v>277</v>
      </c>
      <c r="D406" s="234"/>
      <c r="E406" s="234"/>
      <c r="F406" s="234"/>
      <c r="G406" s="239"/>
      <c r="H406" s="152"/>
    </row>
    <row r="407" spans="1:8" x14ac:dyDescent="0.25">
      <c r="A407" s="138"/>
      <c r="B407" s="138"/>
      <c r="C407" s="131" t="s">
        <v>278</v>
      </c>
      <c r="D407" s="235" t="s">
        <v>20</v>
      </c>
      <c r="E407" s="236">
        <v>4</v>
      </c>
      <c r="F407" s="237"/>
      <c r="G407" s="239"/>
      <c r="H407" s="167"/>
    </row>
    <row r="408" spans="1:8" x14ac:dyDescent="0.25">
      <c r="A408" s="138"/>
      <c r="B408" s="138"/>
      <c r="C408" s="131" t="s">
        <v>279</v>
      </c>
      <c r="D408" s="234"/>
      <c r="E408" s="234"/>
      <c r="F408" s="234"/>
      <c r="G408" s="239"/>
      <c r="H408" s="152"/>
    </row>
    <row r="409" spans="1:8" x14ac:dyDescent="0.25">
      <c r="A409" s="138"/>
      <c r="B409" s="138"/>
      <c r="C409" s="131" t="s">
        <v>280</v>
      </c>
      <c r="D409" s="234"/>
      <c r="E409" s="234"/>
      <c r="F409" s="234"/>
      <c r="G409" s="234"/>
      <c r="H409" s="152"/>
    </row>
    <row r="410" spans="1:8" x14ac:dyDescent="0.25">
      <c r="A410" s="138"/>
      <c r="B410" s="138"/>
      <c r="C410" s="131" t="s">
        <v>281</v>
      </c>
      <c r="D410" s="235" t="s">
        <v>20</v>
      </c>
      <c r="E410" s="236">
        <v>8</v>
      </c>
      <c r="F410" s="237"/>
      <c r="G410" s="239"/>
      <c r="H410" s="167"/>
    </row>
    <row r="411" spans="1:8" x14ac:dyDescent="0.25">
      <c r="A411" s="138"/>
      <c r="B411" s="138"/>
      <c r="C411" s="131" t="s">
        <v>282</v>
      </c>
      <c r="D411" s="234"/>
      <c r="E411" s="234"/>
      <c r="F411" s="234"/>
      <c r="G411" s="239"/>
      <c r="H411" s="152"/>
    </row>
    <row r="412" spans="1:8" x14ac:dyDescent="0.25">
      <c r="A412" s="138"/>
      <c r="B412" s="138"/>
      <c r="C412" s="131" t="s">
        <v>283</v>
      </c>
      <c r="D412" s="234"/>
      <c r="E412" s="234"/>
      <c r="F412" s="234"/>
      <c r="G412" s="234"/>
      <c r="H412" s="152"/>
    </row>
    <row r="413" spans="1:8" x14ac:dyDescent="0.25">
      <c r="A413" s="138"/>
      <c r="B413" s="138"/>
      <c r="C413" s="131" t="s">
        <v>284</v>
      </c>
      <c r="D413" s="234"/>
      <c r="E413" s="234"/>
      <c r="F413" s="234"/>
      <c r="G413" s="234"/>
      <c r="H413" s="152"/>
    </row>
    <row r="414" spans="1:8" x14ac:dyDescent="0.25">
      <c r="A414" s="138"/>
      <c r="B414" s="138"/>
      <c r="C414" s="131" t="s">
        <v>285</v>
      </c>
      <c r="D414" s="234"/>
      <c r="E414" s="234"/>
      <c r="F414" s="234"/>
      <c r="G414" s="234"/>
      <c r="H414" s="152"/>
    </row>
    <row r="415" spans="1:8" x14ac:dyDescent="0.25">
      <c r="A415" s="138"/>
      <c r="B415" s="138"/>
      <c r="C415" s="225"/>
      <c r="D415" s="97"/>
      <c r="E415" s="97"/>
      <c r="F415" s="97"/>
      <c r="G415" s="147"/>
      <c r="H415" s="233"/>
    </row>
    <row r="416" spans="1:8" x14ac:dyDescent="0.25">
      <c r="A416" s="138"/>
      <c r="B416" s="138"/>
      <c r="C416" s="225"/>
      <c r="D416" s="97"/>
      <c r="E416" s="97"/>
      <c r="F416" s="97"/>
      <c r="G416" s="112" t="s">
        <v>23</v>
      </c>
      <c r="H416" s="182">
        <f>SUM(H384:H415)</f>
        <v>0</v>
      </c>
    </row>
    <row r="417" spans="1:8" s="142" customFormat="1" x14ac:dyDescent="0.25">
      <c r="A417" s="143"/>
      <c r="B417" s="143"/>
      <c r="C417" s="299"/>
      <c r="D417" s="143"/>
      <c r="E417" s="143"/>
      <c r="F417" s="143"/>
      <c r="G417" s="112" t="s">
        <v>24</v>
      </c>
      <c r="H417" s="228">
        <f>H416+H383</f>
        <v>0</v>
      </c>
    </row>
    <row r="418" spans="1:8" x14ac:dyDescent="0.25">
      <c r="A418" s="138"/>
      <c r="B418" s="138"/>
      <c r="C418" s="131" t="s">
        <v>286</v>
      </c>
      <c r="D418" s="235" t="s">
        <v>76</v>
      </c>
      <c r="E418" s="236">
        <v>4</v>
      </c>
      <c r="F418" s="237"/>
      <c r="G418" s="239"/>
      <c r="H418" s="167"/>
    </row>
    <row r="419" spans="1:8" x14ac:dyDescent="0.25">
      <c r="A419" s="138"/>
      <c r="B419" s="138"/>
      <c r="C419" s="131" t="s">
        <v>287</v>
      </c>
      <c r="D419" s="234"/>
      <c r="E419" s="234"/>
      <c r="F419" s="234"/>
      <c r="G419" s="239"/>
      <c r="H419" s="152"/>
    </row>
    <row r="420" spans="1:8" x14ac:dyDescent="0.25">
      <c r="A420" s="138"/>
      <c r="B420" s="138"/>
      <c r="C420" s="131" t="s">
        <v>288</v>
      </c>
      <c r="D420" s="234"/>
      <c r="E420" s="234"/>
      <c r="F420" s="234"/>
      <c r="G420" s="234"/>
      <c r="H420" s="152"/>
    </row>
    <row r="421" spans="1:8" x14ac:dyDescent="0.25">
      <c r="A421" s="138"/>
      <c r="B421" s="138"/>
      <c r="C421" s="131" t="s">
        <v>289</v>
      </c>
      <c r="D421" s="235" t="s">
        <v>76</v>
      </c>
      <c r="E421" s="240">
        <v>2000</v>
      </c>
      <c r="F421" s="237"/>
      <c r="G421" s="239"/>
      <c r="H421" s="167"/>
    </row>
    <row r="422" spans="1:8" x14ac:dyDescent="0.25">
      <c r="A422" s="138"/>
      <c r="B422" s="138"/>
      <c r="C422" s="131" t="s">
        <v>290</v>
      </c>
      <c r="D422" s="234"/>
      <c r="E422" s="234"/>
      <c r="F422" s="234"/>
      <c r="G422" s="239"/>
      <c r="H422" s="152"/>
    </row>
    <row r="423" spans="1:8" x14ac:dyDescent="0.25">
      <c r="A423" s="138"/>
      <c r="B423" s="138"/>
      <c r="C423" s="174" t="s">
        <v>291</v>
      </c>
      <c r="D423" s="235" t="s">
        <v>20</v>
      </c>
      <c r="E423" s="236">
        <v>4</v>
      </c>
      <c r="F423" s="237"/>
      <c r="G423" s="239"/>
      <c r="H423" s="167"/>
    </row>
    <row r="424" spans="1:8" x14ac:dyDescent="0.25">
      <c r="A424" s="138"/>
      <c r="B424" s="138"/>
      <c r="C424" s="152"/>
      <c r="D424" s="234"/>
      <c r="E424" s="234"/>
      <c r="F424" s="234"/>
      <c r="G424" s="239"/>
      <c r="H424" s="152"/>
    </row>
    <row r="425" spans="1:8" x14ac:dyDescent="0.25">
      <c r="A425" s="138"/>
      <c r="B425" s="138"/>
      <c r="C425" s="131" t="s">
        <v>292</v>
      </c>
      <c r="D425" s="235" t="s">
        <v>20</v>
      </c>
      <c r="E425" s="236">
        <v>4</v>
      </c>
      <c r="F425" s="237"/>
      <c r="G425" s="239"/>
      <c r="H425" s="167"/>
    </row>
    <row r="426" spans="1:8" x14ac:dyDescent="0.25">
      <c r="A426" s="138"/>
      <c r="B426" s="138"/>
      <c r="C426" s="131" t="s">
        <v>293</v>
      </c>
      <c r="D426" s="234"/>
      <c r="E426" s="234"/>
      <c r="F426" s="234"/>
      <c r="G426" s="239"/>
      <c r="H426" s="152"/>
    </row>
    <row r="427" spans="1:8" x14ac:dyDescent="0.25">
      <c r="A427" s="138"/>
      <c r="B427" s="138"/>
      <c r="D427" s="138"/>
      <c r="E427" s="138"/>
      <c r="F427" s="138"/>
      <c r="G427" s="241"/>
    </row>
    <row r="428" spans="1:8" x14ac:dyDescent="0.25">
      <c r="A428" s="138"/>
      <c r="B428" s="138"/>
      <c r="C428" s="131" t="s">
        <v>294</v>
      </c>
      <c r="D428" s="235" t="s">
        <v>20</v>
      </c>
      <c r="E428" s="236">
        <v>4</v>
      </c>
      <c r="F428" s="237"/>
      <c r="G428" s="239"/>
      <c r="H428" s="167"/>
    </row>
    <row r="429" spans="1:8" x14ac:dyDescent="0.25">
      <c r="A429" s="138"/>
      <c r="B429" s="138"/>
      <c r="C429" s="131" t="s">
        <v>295</v>
      </c>
      <c r="D429" s="234"/>
      <c r="E429" s="234"/>
      <c r="F429" s="234"/>
      <c r="G429" s="239"/>
      <c r="H429" s="152"/>
    </row>
    <row r="430" spans="1:8" x14ac:dyDescent="0.25">
      <c r="A430" s="138"/>
      <c r="B430" s="138"/>
      <c r="C430" s="155" t="s">
        <v>179</v>
      </c>
      <c r="D430" s="234"/>
      <c r="E430" s="234"/>
      <c r="F430" s="234"/>
      <c r="G430" s="234"/>
      <c r="H430" s="165"/>
    </row>
    <row r="431" spans="1:8" x14ac:dyDescent="0.25">
      <c r="A431" s="138"/>
      <c r="B431" s="138"/>
      <c r="C431" s="155" t="s">
        <v>390</v>
      </c>
      <c r="D431" s="234"/>
      <c r="E431" s="234"/>
      <c r="F431" s="234"/>
      <c r="G431" s="234"/>
      <c r="H431" s="165"/>
    </row>
    <row r="432" spans="1:8" x14ac:dyDescent="0.25">
      <c r="A432" s="138"/>
      <c r="B432" s="138"/>
      <c r="C432" s="155" t="s">
        <v>168</v>
      </c>
      <c r="D432" s="234"/>
      <c r="E432" s="234"/>
      <c r="F432" s="234"/>
      <c r="G432" s="234"/>
      <c r="H432" s="152"/>
    </row>
    <row r="433" spans="1:8" x14ac:dyDescent="0.25">
      <c r="A433" s="138"/>
      <c r="B433" s="138"/>
      <c r="C433" s="155" t="s">
        <v>481</v>
      </c>
      <c r="D433" s="234"/>
      <c r="E433" s="234"/>
      <c r="F433" s="234"/>
      <c r="G433" s="234"/>
      <c r="H433" s="152"/>
    </row>
    <row r="434" spans="1:8" x14ac:dyDescent="0.25">
      <c r="A434" s="138"/>
      <c r="B434" s="138"/>
      <c r="C434" s="174" t="s">
        <v>482</v>
      </c>
      <c r="D434" s="235" t="s">
        <v>483</v>
      </c>
      <c r="E434" s="240">
        <v>134177</v>
      </c>
      <c r="F434" s="237"/>
      <c r="G434" s="238"/>
      <c r="H434" s="167"/>
    </row>
    <row r="435" spans="1:8" x14ac:dyDescent="0.25">
      <c r="A435" s="138"/>
      <c r="B435" s="138"/>
      <c r="C435" s="174" t="s">
        <v>484</v>
      </c>
      <c r="D435" s="235" t="s">
        <v>132</v>
      </c>
      <c r="E435" s="236">
        <v>275</v>
      </c>
      <c r="F435" s="237"/>
      <c r="G435" s="239"/>
      <c r="H435" s="167"/>
    </row>
    <row r="436" spans="1:8" x14ac:dyDescent="0.25">
      <c r="A436" s="138"/>
      <c r="B436" s="138"/>
      <c r="C436" s="152"/>
      <c r="D436" s="234"/>
      <c r="E436" s="234"/>
      <c r="F436" s="234"/>
      <c r="G436" s="239"/>
      <c r="H436" s="152"/>
    </row>
    <row r="437" spans="1:8" x14ac:dyDescent="0.25">
      <c r="A437" s="138"/>
      <c r="B437" s="138"/>
      <c r="C437" s="174" t="s">
        <v>485</v>
      </c>
      <c r="D437" s="235" t="s">
        <v>170</v>
      </c>
      <c r="E437" s="236">
        <v>80</v>
      </c>
      <c r="F437" s="237"/>
      <c r="G437" s="238"/>
      <c r="H437" s="167"/>
    </row>
    <row r="438" spans="1:8" x14ac:dyDescent="0.25">
      <c r="A438" s="138"/>
      <c r="B438" s="138"/>
      <c r="C438" s="155" t="s">
        <v>481</v>
      </c>
      <c r="D438" s="234"/>
      <c r="E438" s="234"/>
      <c r="F438" s="234"/>
      <c r="G438" s="234"/>
      <c r="H438" s="165"/>
    </row>
    <row r="439" spans="1:8" x14ac:dyDescent="0.25">
      <c r="A439" s="138"/>
      <c r="B439" s="138"/>
      <c r="C439" s="155" t="s">
        <v>486</v>
      </c>
      <c r="D439" s="234"/>
      <c r="E439" s="234"/>
      <c r="F439" s="234"/>
      <c r="G439" s="234"/>
      <c r="H439" s="152"/>
    </row>
    <row r="440" spans="1:8" x14ac:dyDescent="0.25">
      <c r="A440" s="138"/>
      <c r="B440" s="138"/>
      <c r="C440" s="174" t="s">
        <v>487</v>
      </c>
      <c r="D440" s="235" t="s">
        <v>29</v>
      </c>
      <c r="E440" s="236">
        <v>672</v>
      </c>
      <c r="F440" s="237"/>
      <c r="G440" s="238"/>
      <c r="H440" s="167"/>
    </row>
    <row r="441" spans="1:8" x14ac:dyDescent="0.25">
      <c r="A441" s="138"/>
      <c r="B441" s="138"/>
      <c r="C441" s="174" t="s">
        <v>488</v>
      </c>
      <c r="D441" s="235" t="s">
        <v>483</v>
      </c>
      <c r="E441" s="240">
        <v>456024</v>
      </c>
      <c r="F441" s="237"/>
      <c r="G441" s="238"/>
      <c r="H441" s="167"/>
    </row>
    <row r="442" spans="1:8" x14ac:dyDescent="0.25">
      <c r="A442" s="138"/>
      <c r="B442" s="138"/>
      <c r="C442" s="174" t="s">
        <v>489</v>
      </c>
      <c r="D442" s="235" t="s">
        <v>483</v>
      </c>
      <c r="E442" s="240">
        <v>7308</v>
      </c>
      <c r="F442" s="237"/>
      <c r="G442" s="238"/>
      <c r="H442" s="167"/>
    </row>
    <row r="443" spans="1:8" x14ac:dyDescent="0.25">
      <c r="A443" s="138"/>
      <c r="B443" s="138"/>
      <c r="C443" s="174" t="s">
        <v>490</v>
      </c>
      <c r="D443" s="235" t="s">
        <v>483</v>
      </c>
      <c r="E443" s="240">
        <v>193872</v>
      </c>
      <c r="F443" s="237"/>
      <c r="G443" s="238"/>
      <c r="H443" s="167"/>
    </row>
    <row r="444" spans="1:8" x14ac:dyDescent="0.25">
      <c r="A444" s="138"/>
      <c r="B444" s="138"/>
      <c r="C444" s="174" t="s">
        <v>491</v>
      </c>
      <c r="D444" s="235" t="s">
        <v>132</v>
      </c>
      <c r="E444" s="240">
        <v>2624.2</v>
      </c>
      <c r="F444" s="237"/>
      <c r="G444" s="239"/>
      <c r="H444" s="167"/>
    </row>
    <row r="445" spans="1:8" x14ac:dyDescent="0.25">
      <c r="A445" s="138"/>
      <c r="B445" s="138"/>
      <c r="C445" s="152"/>
      <c r="D445" s="234"/>
      <c r="E445" s="234"/>
      <c r="F445" s="234"/>
      <c r="G445" s="239"/>
      <c r="H445" s="152"/>
    </row>
    <row r="446" spans="1:8" x14ac:dyDescent="0.25">
      <c r="A446" s="138"/>
      <c r="B446" s="138"/>
      <c r="C446" s="155" t="s">
        <v>486</v>
      </c>
      <c r="D446" s="234"/>
      <c r="E446" s="234"/>
      <c r="F446" s="234"/>
      <c r="G446" s="234"/>
      <c r="H446" s="165"/>
    </row>
    <row r="447" spans="1:8" x14ac:dyDescent="0.25">
      <c r="A447" s="138"/>
      <c r="B447" s="138"/>
      <c r="C447" s="155" t="s">
        <v>168</v>
      </c>
      <c r="D447" s="234"/>
      <c r="E447" s="234"/>
      <c r="F447" s="234"/>
      <c r="G447" s="234"/>
      <c r="H447" s="165"/>
    </row>
    <row r="448" spans="1:8" x14ac:dyDescent="0.25">
      <c r="A448" s="138"/>
      <c r="B448" s="138"/>
      <c r="C448" s="155" t="s">
        <v>492</v>
      </c>
      <c r="D448" s="234"/>
      <c r="E448" s="234"/>
      <c r="F448" s="234"/>
      <c r="G448" s="234"/>
      <c r="H448" s="152"/>
    </row>
    <row r="449" spans="1:8" x14ac:dyDescent="0.25">
      <c r="A449" s="138"/>
      <c r="B449" s="138"/>
      <c r="C449" s="174" t="s">
        <v>493</v>
      </c>
      <c r="D449" s="235" t="s">
        <v>173</v>
      </c>
      <c r="E449" s="240">
        <v>1732.7</v>
      </c>
      <c r="F449" s="237"/>
      <c r="G449" s="239"/>
      <c r="H449" s="167"/>
    </row>
    <row r="450" spans="1:8" x14ac:dyDescent="0.25">
      <c r="A450" s="138"/>
      <c r="B450" s="138"/>
      <c r="C450" s="224"/>
      <c r="D450" s="97"/>
      <c r="E450" s="97"/>
      <c r="F450" s="97"/>
      <c r="G450" s="112" t="s">
        <v>23</v>
      </c>
      <c r="H450" s="182">
        <f>SUM(H418:H449)</f>
        <v>0</v>
      </c>
    </row>
    <row r="451" spans="1:8" s="142" customFormat="1" x14ac:dyDescent="0.25">
      <c r="A451" s="143"/>
      <c r="B451" s="143"/>
      <c r="C451" s="299"/>
      <c r="D451" s="143"/>
      <c r="E451" s="143"/>
      <c r="F451" s="143"/>
      <c r="G451" s="112" t="s">
        <v>24</v>
      </c>
      <c r="H451" s="228">
        <f>H450+H417</f>
        <v>0</v>
      </c>
    </row>
    <row r="452" spans="1:8" x14ac:dyDescent="0.25">
      <c r="A452" s="138"/>
      <c r="B452" s="138"/>
      <c r="C452" s="174" t="s">
        <v>494</v>
      </c>
      <c r="D452" s="235" t="s">
        <v>483</v>
      </c>
      <c r="E452" s="236">
        <v>895</v>
      </c>
      <c r="F452" s="237"/>
      <c r="G452" s="238"/>
      <c r="H452" s="167"/>
    </row>
    <row r="453" spans="1:8" x14ac:dyDescent="0.25">
      <c r="A453" s="138"/>
      <c r="B453" s="138"/>
      <c r="C453" s="155" t="s">
        <v>492</v>
      </c>
      <c r="D453" s="234"/>
      <c r="E453" s="234"/>
      <c r="F453" s="234"/>
      <c r="G453" s="234"/>
      <c r="H453" s="165"/>
    </row>
    <row r="454" spans="1:8" x14ac:dyDescent="0.25">
      <c r="A454" s="138"/>
      <c r="B454" s="138"/>
      <c r="C454" s="155" t="s">
        <v>495</v>
      </c>
      <c r="D454" s="97"/>
      <c r="E454" s="97"/>
      <c r="F454" s="97"/>
      <c r="G454" s="97"/>
      <c r="H454" s="229"/>
    </row>
    <row r="455" spans="1:8" x14ac:dyDescent="0.25">
      <c r="A455" s="138"/>
      <c r="B455" s="138"/>
      <c r="C455" s="155" t="s">
        <v>496</v>
      </c>
      <c r="D455" s="234"/>
      <c r="E455" s="234"/>
      <c r="F455" s="234"/>
      <c r="G455" s="234"/>
      <c r="H455" s="152"/>
    </row>
    <row r="456" spans="1:8" x14ac:dyDescent="0.25">
      <c r="A456" s="138"/>
      <c r="B456" s="138"/>
      <c r="C456" s="174" t="s">
        <v>497</v>
      </c>
      <c r="D456" s="235" t="s">
        <v>132</v>
      </c>
      <c r="E456" s="236">
        <v>307.8</v>
      </c>
      <c r="F456" s="237"/>
      <c r="G456" s="239"/>
      <c r="H456" s="167"/>
    </row>
    <row r="457" spans="1:8" x14ac:dyDescent="0.25">
      <c r="A457" s="138"/>
      <c r="B457" s="138"/>
      <c r="C457" s="152"/>
      <c r="D457" s="234"/>
      <c r="E457" s="234"/>
      <c r="F457" s="234"/>
      <c r="G457" s="239"/>
      <c r="H457" s="152"/>
    </row>
    <row r="458" spans="1:8" x14ac:dyDescent="0.25">
      <c r="A458" s="138"/>
      <c r="B458" s="138"/>
      <c r="C458" s="174" t="s">
        <v>498</v>
      </c>
      <c r="D458" s="235" t="s">
        <v>499</v>
      </c>
      <c r="E458" s="236">
        <v>35.5</v>
      </c>
      <c r="F458" s="237"/>
      <c r="G458" s="239"/>
      <c r="H458" s="167"/>
    </row>
    <row r="459" spans="1:8" x14ac:dyDescent="0.25">
      <c r="A459" s="138"/>
      <c r="B459" s="138"/>
      <c r="C459" s="152"/>
      <c r="D459" s="234"/>
      <c r="E459" s="234"/>
      <c r="F459" s="234"/>
      <c r="G459" s="239"/>
      <c r="H459" s="152"/>
    </row>
    <row r="460" spans="1:8" x14ac:dyDescent="0.25">
      <c r="A460" s="138"/>
      <c r="B460" s="138"/>
      <c r="C460" s="174" t="s">
        <v>500</v>
      </c>
      <c r="D460" s="235" t="s">
        <v>132</v>
      </c>
      <c r="E460" s="236">
        <v>3.2</v>
      </c>
      <c r="F460" s="237"/>
      <c r="G460" s="239"/>
      <c r="H460" s="167"/>
    </row>
    <row r="461" spans="1:8" x14ac:dyDescent="0.25">
      <c r="A461" s="138"/>
      <c r="B461" s="138"/>
      <c r="C461" s="152"/>
      <c r="D461" s="234"/>
      <c r="E461" s="234"/>
      <c r="F461" s="234"/>
      <c r="G461" s="239"/>
      <c r="H461" s="152"/>
    </row>
    <row r="462" spans="1:8" x14ac:dyDescent="0.25">
      <c r="A462" s="138"/>
      <c r="B462" s="138"/>
      <c r="C462" s="155" t="s">
        <v>496</v>
      </c>
      <c r="D462" s="234"/>
      <c r="E462" s="234"/>
      <c r="F462" s="234"/>
      <c r="G462" s="234"/>
      <c r="H462" s="165"/>
    </row>
    <row r="463" spans="1:8" x14ac:dyDescent="0.25">
      <c r="A463" s="138"/>
      <c r="B463" s="138"/>
      <c r="C463" s="155" t="s">
        <v>501</v>
      </c>
      <c r="D463" s="234"/>
      <c r="E463" s="234"/>
      <c r="F463" s="234"/>
      <c r="G463" s="234"/>
      <c r="H463" s="152"/>
    </row>
    <row r="464" spans="1:8" x14ac:dyDescent="0.25">
      <c r="A464" s="138"/>
      <c r="B464" s="138"/>
      <c r="C464" s="174" t="s">
        <v>500</v>
      </c>
      <c r="D464" s="235" t="s">
        <v>483</v>
      </c>
      <c r="E464" s="236">
        <v>576</v>
      </c>
      <c r="F464" s="237"/>
      <c r="G464" s="238"/>
      <c r="H464" s="167"/>
    </row>
    <row r="465" spans="1:8" x14ac:dyDescent="0.25">
      <c r="A465" s="138"/>
      <c r="B465" s="138"/>
      <c r="C465" s="174" t="s">
        <v>497</v>
      </c>
      <c r="D465" s="235" t="s">
        <v>787</v>
      </c>
      <c r="E465" s="240">
        <v>72552</v>
      </c>
      <c r="F465" s="237"/>
      <c r="G465" s="238"/>
      <c r="H465" s="167"/>
    </row>
    <row r="466" spans="1:8" x14ac:dyDescent="0.25">
      <c r="A466" s="138"/>
      <c r="B466" s="138"/>
      <c r="C466" s="174" t="s">
        <v>502</v>
      </c>
      <c r="D466" s="235" t="s">
        <v>483</v>
      </c>
      <c r="E466" s="240">
        <v>24860</v>
      </c>
      <c r="F466" s="237"/>
      <c r="G466" s="238"/>
      <c r="H466" s="167"/>
    </row>
    <row r="467" spans="1:8" x14ac:dyDescent="0.25">
      <c r="A467" s="138"/>
      <c r="B467" s="138"/>
      <c r="C467" s="174" t="s">
        <v>503</v>
      </c>
      <c r="D467" s="235" t="s">
        <v>483</v>
      </c>
      <c r="E467" s="236">
        <v>660</v>
      </c>
      <c r="F467" s="237"/>
      <c r="G467" s="238"/>
      <c r="H467" s="167"/>
    </row>
    <row r="468" spans="1:8" x14ac:dyDescent="0.25">
      <c r="A468" s="138"/>
      <c r="B468" s="138"/>
      <c r="C468" s="174" t="s">
        <v>504</v>
      </c>
      <c r="D468" s="235" t="s">
        <v>483</v>
      </c>
      <c r="E468" s="240">
        <v>18632</v>
      </c>
      <c r="F468" s="237"/>
      <c r="G468" s="238"/>
      <c r="H468" s="167"/>
    </row>
    <row r="469" spans="1:8" x14ac:dyDescent="0.25">
      <c r="A469" s="138"/>
      <c r="B469" s="138"/>
      <c r="C469" s="174" t="s">
        <v>505</v>
      </c>
      <c r="D469" s="235" t="s">
        <v>170</v>
      </c>
      <c r="E469" s="240">
        <v>4384</v>
      </c>
      <c r="F469" s="237"/>
      <c r="G469" s="238"/>
      <c r="H469" s="167"/>
    </row>
    <row r="470" spans="1:8" x14ac:dyDescent="0.25">
      <c r="A470" s="138"/>
      <c r="B470" s="138"/>
      <c r="C470" s="155" t="s">
        <v>501</v>
      </c>
      <c r="D470" s="234"/>
      <c r="E470" s="234"/>
      <c r="F470" s="234"/>
      <c r="G470" s="234"/>
      <c r="H470" s="165"/>
    </row>
    <row r="471" spans="1:8" x14ac:dyDescent="0.25">
      <c r="A471" s="138"/>
      <c r="B471" s="138"/>
      <c r="C471" s="155" t="s">
        <v>495</v>
      </c>
      <c r="D471" s="234"/>
      <c r="E471" s="234"/>
      <c r="F471" s="234"/>
      <c r="G471" s="234"/>
      <c r="H471" s="165"/>
    </row>
    <row r="472" spans="1:8" x14ac:dyDescent="0.25">
      <c r="A472" s="138"/>
      <c r="B472" s="138"/>
      <c r="C472" s="155" t="s">
        <v>506</v>
      </c>
      <c r="D472" s="234"/>
      <c r="E472" s="234"/>
      <c r="F472" s="234"/>
      <c r="G472" s="234"/>
      <c r="H472" s="152"/>
    </row>
    <row r="473" spans="1:8" x14ac:dyDescent="0.25">
      <c r="A473" s="138"/>
      <c r="B473" s="138"/>
      <c r="C473" s="174" t="s">
        <v>494</v>
      </c>
      <c r="D473" s="235" t="s">
        <v>483</v>
      </c>
      <c r="E473" s="240">
        <v>2737</v>
      </c>
      <c r="F473" s="237"/>
      <c r="G473" s="238"/>
      <c r="H473" s="167"/>
    </row>
    <row r="474" spans="1:8" x14ac:dyDescent="0.25">
      <c r="A474" s="138"/>
      <c r="B474" s="138"/>
      <c r="C474" s="174" t="s">
        <v>507</v>
      </c>
      <c r="D474" s="235" t="s">
        <v>508</v>
      </c>
      <c r="E474" s="236">
        <v>541</v>
      </c>
      <c r="F474" s="237"/>
      <c r="G474" s="239"/>
      <c r="H474" s="167"/>
    </row>
    <row r="475" spans="1:8" x14ac:dyDescent="0.25">
      <c r="A475" s="138"/>
      <c r="B475" s="138"/>
      <c r="C475" s="152"/>
      <c r="D475" s="234"/>
      <c r="E475" s="234"/>
      <c r="F475" s="234"/>
      <c r="G475" s="239"/>
      <c r="H475" s="152"/>
    </row>
    <row r="476" spans="1:8" x14ac:dyDescent="0.25">
      <c r="A476" s="138"/>
      <c r="B476" s="138"/>
      <c r="C476" s="174" t="s">
        <v>509</v>
      </c>
      <c r="D476" s="235" t="s">
        <v>125</v>
      </c>
      <c r="E476" s="236">
        <v>36.1</v>
      </c>
      <c r="F476" s="237"/>
      <c r="G476" s="239"/>
      <c r="H476" s="167"/>
    </row>
    <row r="477" spans="1:8" x14ac:dyDescent="0.25">
      <c r="A477" s="138"/>
      <c r="B477" s="138"/>
      <c r="C477" s="152"/>
      <c r="D477" s="234"/>
      <c r="E477" s="234"/>
      <c r="F477" s="234"/>
      <c r="G477" s="239"/>
      <c r="H477" s="152"/>
    </row>
    <row r="478" spans="1:8" x14ac:dyDescent="0.25">
      <c r="A478" s="138"/>
      <c r="B478" s="138"/>
      <c r="C478" s="155" t="s">
        <v>506</v>
      </c>
      <c r="D478" s="234"/>
      <c r="E478" s="234"/>
      <c r="F478" s="234"/>
      <c r="G478" s="234"/>
      <c r="H478" s="165"/>
    </row>
    <row r="479" spans="1:8" x14ac:dyDescent="0.25">
      <c r="A479" s="138"/>
      <c r="B479" s="138"/>
      <c r="C479" s="155" t="s">
        <v>165</v>
      </c>
      <c r="D479" s="234"/>
      <c r="E479" s="234"/>
      <c r="F479" s="234"/>
      <c r="G479" s="234"/>
      <c r="H479" s="152"/>
    </row>
    <row r="480" spans="1:8" x14ac:dyDescent="0.25">
      <c r="A480" s="138"/>
      <c r="B480" s="138"/>
      <c r="C480" s="155" t="s">
        <v>510</v>
      </c>
      <c r="D480" s="234"/>
      <c r="E480" s="234"/>
      <c r="F480" s="234"/>
      <c r="G480" s="234"/>
      <c r="H480" s="152"/>
    </row>
    <row r="481" spans="1:8" x14ac:dyDescent="0.25">
      <c r="A481" s="138"/>
      <c r="B481" s="138"/>
      <c r="C481" s="174" t="s">
        <v>511</v>
      </c>
      <c r="D481" s="235" t="s">
        <v>132</v>
      </c>
      <c r="E481" s="236">
        <v>349.4</v>
      </c>
      <c r="F481" s="237"/>
      <c r="G481" s="239"/>
      <c r="H481" s="167"/>
    </row>
    <row r="482" spans="1:8" x14ac:dyDescent="0.25">
      <c r="A482" s="138"/>
      <c r="B482" s="138"/>
      <c r="C482" s="174" t="s">
        <v>512</v>
      </c>
      <c r="D482" s="235" t="s">
        <v>132</v>
      </c>
      <c r="E482" s="236">
        <v>48.2</v>
      </c>
      <c r="F482" s="237"/>
      <c r="G482" s="239"/>
      <c r="H482" s="167"/>
    </row>
    <row r="483" spans="1:8" x14ac:dyDescent="0.25">
      <c r="A483" s="138"/>
      <c r="B483" s="138"/>
      <c r="C483" s="152"/>
      <c r="D483" s="234"/>
      <c r="E483" s="234"/>
      <c r="F483" s="234"/>
      <c r="G483" s="239"/>
      <c r="H483" s="152"/>
    </row>
    <row r="484" spans="1:8" x14ac:dyDescent="0.25">
      <c r="A484" s="138"/>
      <c r="B484" s="138"/>
      <c r="C484" s="225"/>
      <c r="D484" s="97"/>
      <c r="E484" s="97"/>
      <c r="F484" s="97"/>
      <c r="G484" s="112" t="s">
        <v>23</v>
      </c>
      <c r="H484" s="182">
        <f>SUM(H452:H483)</f>
        <v>0</v>
      </c>
    </row>
    <row r="485" spans="1:8" s="142" customFormat="1" x14ac:dyDescent="0.25">
      <c r="A485" s="143"/>
      <c r="B485" s="143"/>
      <c r="C485" s="299"/>
      <c r="D485" s="143"/>
      <c r="E485" s="143"/>
      <c r="F485" s="143"/>
      <c r="G485" s="112" t="s">
        <v>24</v>
      </c>
      <c r="H485" s="228">
        <f>H484+H451</f>
        <v>0</v>
      </c>
    </row>
    <row r="486" spans="1:8" x14ac:dyDescent="0.25">
      <c r="A486" s="138"/>
      <c r="B486" s="138"/>
      <c r="C486" s="174" t="s">
        <v>513</v>
      </c>
      <c r="D486" s="235" t="s">
        <v>132</v>
      </c>
      <c r="E486" s="236">
        <v>823.2</v>
      </c>
      <c r="F486" s="237"/>
      <c r="G486" s="239"/>
      <c r="H486" s="167"/>
    </row>
    <row r="487" spans="1:8" x14ac:dyDescent="0.25">
      <c r="A487" s="138"/>
      <c r="B487" s="138"/>
      <c r="C487" s="152"/>
      <c r="D487" s="234"/>
      <c r="E487" s="234"/>
      <c r="F487" s="234"/>
      <c r="G487" s="239"/>
      <c r="H487" s="152"/>
    </row>
    <row r="488" spans="1:8" x14ac:dyDescent="0.25">
      <c r="A488" s="138"/>
      <c r="B488" s="138"/>
      <c r="C488" s="174" t="s">
        <v>514</v>
      </c>
      <c r="D488" s="235" t="s">
        <v>132</v>
      </c>
      <c r="E488" s="240">
        <v>1294</v>
      </c>
      <c r="F488" s="237"/>
      <c r="G488" s="239"/>
      <c r="H488" s="167"/>
    </row>
    <row r="489" spans="1:8" x14ac:dyDescent="0.25">
      <c r="A489" s="138"/>
      <c r="B489" s="138"/>
      <c r="C489" s="152"/>
      <c r="D489" s="234"/>
      <c r="E489" s="234"/>
      <c r="F489" s="234"/>
      <c r="G489" s="239"/>
      <c r="H489" s="152"/>
    </row>
    <row r="490" spans="1:8" x14ac:dyDescent="0.25">
      <c r="A490" s="138"/>
      <c r="B490" s="138"/>
      <c r="C490" s="174" t="s">
        <v>515</v>
      </c>
      <c r="D490" s="235" t="s">
        <v>132</v>
      </c>
      <c r="E490" s="236">
        <v>413</v>
      </c>
      <c r="F490" s="237"/>
      <c r="G490" s="239"/>
      <c r="H490" s="167"/>
    </row>
    <row r="491" spans="1:8" x14ac:dyDescent="0.25">
      <c r="A491" s="138"/>
      <c r="B491" s="138"/>
      <c r="C491" s="152"/>
      <c r="D491" s="234"/>
      <c r="E491" s="234"/>
      <c r="F491" s="234"/>
      <c r="G491" s="239"/>
      <c r="H491" s="152"/>
    </row>
    <row r="492" spans="1:8" x14ac:dyDescent="0.25">
      <c r="A492" s="138"/>
      <c r="B492" s="138"/>
      <c r="C492" s="174" t="s">
        <v>516</v>
      </c>
      <c r="D492" s="235" t="s">
        <v>125</v>
      </c>
      <c r="E492" s="236">
        <v>15.2</v>
      </c>
      <c r="F492" s="237"/>
      <c r="G492" s="239"/>
      <c r="H492" s="167"/>
    </row>
    <row r="493" spans="1:8" x14ac:dyDescent="0.25">
      <c r="A493" s="138"/>
      <c r="B493" s="138"/>
      <c r="C493" s="152"/>
      <c r="D493" s="234"/>
      <c r="E493" s="234"/>
      <c r="F493" s="234"/>
      <c r="G493" s="239"/>
      <c r="H493" s="152"/>
    </row>
    <row r="494" spans="1:8" x14ac:dyDescent="0.25">
      <c r="A494" s="138"/>
      <c r="B494" s="138"/>
      <c r="C494" s="174" t="s">
        <v>517</v>
      </c>
      <c r="D494" s="235" t="s">
        <v>132</v>
      </c>
      <c r="E494" s="236">
        <v>484.8</v>
      </c>
      <c r="F494" s="237"/>
      <c r="G494" s="239"/>
      <c r="H494" s="167"/>
    </row>
    <row r="495" spans="1:8" x14ac:dyDescent="0.25">
      <c r="A495" s="138"/>
      <c r="B495" s="138"/>
      <c r="C495" s="152"/>
      <c r="D495" s="234"/>
      <c r="E495" s="234"/>
      <c r="F495" s="234"/>
      <c r="G495" s="239"/>
      <c r="H495" s="152"/>
    </row>
    <row r="496" spans="1:8" x14ac:dyDescent="0.25">
      <c r="A496" s="138"/>
      <c r="B496" s="138"/>
      <c r="C496" s="174" t="s">
        <v>518</v>
      </c>
      <c r="D496" s="235" t="s">
        <v>29</v>
      </c>
      <c r="E496" s="240">
        <v>482952</v>
      </c>
      <c r="F496" s="237"/>
      <c r="G496" s="238"/>
      <c r="H496" s="167"/>
    </row>
    <row r="497" spans="1:8" x14ac:dyDescent="0.25">
      <c r="A497" s="138"/>
      <c r="B497" s="138"/>
      <c r="C497" s="174" t="s">
        <v>519</v>
      </c>
      <c r="D497" s="235" t="s">
        <v>132</v>
      </c>
      <c r="E497" s="240">
        <v>4093</v>
      </c>
      <c r="F497" s="237"/>
      <c r="G497" s="238"/>
      <c r="H497" s="167"/>
    </row>
    <row r="498" spans="1:8" x14ac:dyDescent="0.25">
      <c r="A498" s="138"/>
      <c r="B498" s="138"/>
      <c r="C498" s="174" t="s">
        <v>520</v>
      </c>
      <c r="D498" s="235" t="s">
        <v>132</v>
      </c>
      <c r="E498" s="240">
        <v>1600</v>
      </c>
      <c r="F498" s="237"/>
      <c r="G498" s="238"/>
      <c r="H498" s="167"/>
    </row>
    <row r="499" spans="1:8" x14ac:dyDescent="0.25">
      <c r="A499" s="138"/>
      <c r="B499" s="138"/>
      <c r="C499" s="155" t="s">
        <v>165</v>
      </c>
      <c r="D499" s="234"/>
      <c r="E499" s="234"/>
      <c r="F499" s="234"/>
      <c r="G499" s="234"/>
      <c r="H499" s="165"/>
    </row>
    <row r="500" spans="1:8" x14ac:dyDescent="0.25">
      <c r="A500" s="138"/>
      <c r="B500" s="138"/>
      <c r="C500" s="155" t="s">
        <v>175</v>
      </c>
      <c r="D500" s="234"/>
      <c r="E500" s="234"/>
      <c r="F500" s="234"/>
      <c r="G500" s="234"/>
      <c r="H500" s="152"/>
    </row>
    <row r="501" spans="1:8" x14ac:dyDescent="0.25">
      <c r="A501" s="138"/>
      <c r="B501" s="138"/>
      <c r="C501" s="174" t="s">
        <v>521</v>
      </c>
      <c r="D501" s="235" t="s">
        <v>132</v>
      </c>
      <c r="E501" s="240">
        <v>32435</v>
      </c>
      <c r="F501" s="237"/>
      <c r="G501" s="239"/>
      <c r="H501" s="167"/>
    </row>
    <row r="502" spans="1:8" x14ac:dyDescent="0.25">
      <c r="A502" s="138"/>
      <c r="B502" s="138"/>
      <c r="C502" s="152"/>
      <c r="D502" s="234"/>
      <c r="E502" s="234"/>
      <c r="F502" s="234"/>
      <c r="G502" s="239"/>
      <c r="H502" s="152"/>
    </row>
    <row r="503" spans="1:8" x14ac:dyDescent="0.25">
      <c r="A503" s="138"/>
      <c r="B503" s="138"/>
      <c r="C503" s="174" t="s">
        <v>522</v>
      </c>
      <c r="D503" s="235" t="s">
        <v>523</v>
      </c>
      <c r="E503" s="240">
        <v>6548</v>
      </c>
      <c r="F503" s="237"/>
      <c r="G503" s="238"/>
      <c r="H503" s="167"/>
    </row>
    <row r="504" spans="1:8" x14ac:dyDescent="0.25">
      <c r="A504" s="138"/>
      <c r="B504" s="138"/>
      <c r="C504" s="174" t="s">
        <v>524</v>
      </c>
      <c r="D504" s="235" t="s">
        <v>132</v>
      </c>
      <c r="E504" s="240">
        <v>2396</v>
      </c>
      <c r="F504" s="237"/>
      <c r="G504" s="239"/>
      <c r="H504" s="167"/>
    </row>
    <row r="505" spans="1:8" x14ac:dyDescent="0.25">
      <c r="A505" s="138"/>
      <c r="B505" s="138"/>
      <c r="C505" s="152"/>
      <c r="D505" s="234"/>
      <c r="E505" s="234"/>
      <c r="F505" s="234"/>
      <c r="G505" s="239"/>
      <c r="H505" s="152"/>
    </row>
    <row r="506" spans="1:8" x14ac:dyDescent="0.25">
      <c r="A506" s="138"/>
      <c r="B506" s="138"/>
      <c r="C506" s="174" t="s">
        <v>525</v>
      </c>
      <c r="D506" s="235" t="s">
        <v>132</v>
      </c>
      <c r="E506" s="240">
        <v>1198</v>
      </c>
      <c r="F506" s="237"/>
      <c r="G506" s="239"/>
      <c r="H506" s="167"/>
    </row>
    <row r="507" spans="1:8" x14ac:dyDescent="0.25">
      <c r="A507" s="138"/>
      <c r="B507" s="138"/>
      <c r="C507" s="152"/>
      <c r="D507" s="234"/>
      <c r="E507" s="234"/>
      <c r="F507" s="234"/>
      <c r="G507" s="239"/>
      <c r="H507" s="152"/>
    </row>
    <row r="508" spans="1:8" x14ac:dyDescent="0.25">
      <c r="A508" s="138"/>
      <c r="B508" s="138"/>
      <c r="C508" s="174" t="s">
        <v>526</v>
      </c>
      <c r="D508" s="235" t="s">
        <v>132</v>
      </c>
      <c r="E508" s="236">
        <v>291</v>
      </c>
      <c r="F508" s="237"/>
      <c r="G508" s="239"/>
      <c r="H508" s="167"/>
    </row>
    <row r="509" spans="1:8" x14ac:dyDescent="0.25">
      <c r="A509" s="138"/>
      <c r="B509" s="138"/>
      <c r="C509" s="152"/>
      <c r="D509" s="234"/>
      <c r="E509" s="234"/>
      <c r="F509" s="234"/>
      <c r="G509" s="239"/>
      <c r="H509" s="152"/>
    </row>
    <row r="510" spans="1:8" x14ac:dyDescent="0.25">
      <c r="A510" s="138"/>
      <c r="B510" s="138"/>
      <c r="C510" s="155" t="s">
        <v>527</v>
      </c>
      <c r="D510" s="97"/>
      <c r="E510" s="97"/>
      <c r="F510" s="97"/>
      <c r="G510" s="97"/>
      <c r="H510" s="229"/>
    </row>
    <row r="511" spans="1:8" x14ac:dyDescent="0.25">
      <c r="A511" s="138"/>
      <c r="B511" s="138"/>
      <c r="C511" s="155" t="s">
        <v>528</v>
      </c>
      <c r="D511" s="97"/>
      <c r="E511" s="97"/>
      <c r="F511" s="97"/>
      <c r="G511" s="97"/>
      <c r="H511" s="229"/>
    </row>
    <row r="512" spans="1:8" x14ac:dyDescent="0.25">
      <c r="A512" s="138"/>
      <c r="B512" s="138"/>
      <c r="C512" s="155" t="s">
        <v>529</v>
      </c>
      <c r="D512" s="234"/>
      <c r="E512" s="234"/>
      <c r="F512" s="234"/>
      <c r="G512" s="234"/>
      <c r="H512" s="152"/>
    </row>
    <row r="513" spans="1:8" x14ac:dyDescent="0.25">
      <c r="A513" s="138"/>
      <c r="B513" s="138"/>
      <c r="C513" s="131" t="s">
        <v>39</v>
      </c>
      <c r="D513" s="235" t="s">
        <v>19</v>
      </c>
      <c r="E513" s="236">
        <v>668</v>
      </c>
      <c r="F513" s="237"/>
      <c r="G513" s="238"/>
      <c r="H513" s="167"/>
    </row>
    <row r="514" spans="1:8" x14ac:dyDescent="0.25">
      <c r="A514" s="138"/>
      <c r="B514" s="138"/>
      <c r="C514" s="131" t="s">
        <v>40</v>
      </c>
      <c r="D514" s="234"/>
      <c r="E514" s="234"/>
      <c r="F514" s="234"/>
      <c r="G514" s="234"/>
      <c r="H514" s="152"/>
    </row>
    <row r="515" spans="1:8" x14ac:dyDescent="0.25">
      <c r="A515" s="138"/>
      <c r="B515" s="138"/>
      <c r="C515" s="131" t="s">
        <v>41</v>
      </c>
      <c r="D515" s="234"/>
      <c r="E515" s="234"/>
      <c r="F515" s="234"/>
      <c r="G515" s="234"/>
      <c r="H515" s="152"/>
    </row>
    <row r="516" spans="1:8" x14ac:dyDescent="0.25">
      <c r="A516" s="138"/>
      <c r="B516" s="138"/>
      <c r="C516" s="131" t="s">
        <v>530</v>
      </c>
      <c r="D516" s="235" t="s">
        <v>76</v>
      </c>
      <c r="E516" s="236">
        <v>159.5</v>
      </c>
      <c r="F516" s="237"/>
      <c r="G516" s="238"/>
      <c r="H516" s="167"/>
    </row>
    <row r="517" spans="1:8" x14ac:dyDescent="0.25">
      <c r="A517" s="138"/>
      <c r="B517" s="138"/>
      <c r="C517" s="131" t="s">
        <v>167</v>
      </c>
      <c r="D517" s="234"/>
      <c r="E517" s="234"/>
      <c r="F517" s="234"/>
      <c r="G517" s="234"/>
      <c r="H517" s="152"/>
    </row>
    <row r="518" spans="1:8" x14ac:dyDescent="0.25">
      <c r="A518" s="138"/>
      <c r="B518" s="138"/>
      <c r="C518" s="223"/>
      <c r="D518" s="138"/>
      <c r="E518" s="138"/>
      <c r="F518" s="138"/>
      <c r="G518" s="112" t="s">
        <v>23</v>
      </c>
      <c r="H518" s="182">
        <f>SUM(H486:H517)</f>
        <v>0</v>
      </c>
    </row>
    <row r="519" spans="1:8" s="142" customFormat="1" x14ac:dyDescent="0.25">
      <c r="A519" s="143"/>
      <c r="B519" s="143"/>
      <c r="C519" s="299"/>
      <c r="D519" s="143"/>
      <c r="E519" s="143"/>
      <c r="F519" s="143"/>
      <c r="G519" s="112" t="s">
        <v>24</v>
      </c>
      <c r="H519" s="228">
        <f>H518+H485</f>
        <v>0</v>
      </c>
    </row>
    <row r="520" spans="1:8" x14ac:dyDescent="0.25">
      <c r="A520" s="138"/>
      <c r="B520" s="138"/>
      <c r="C520" s="131" t="s">
        <v>531</v>
      </c>
      <c r="D520" s="235" t="s">
        <v>19</v>
      </c>
      <c r="E520" s="236">
        <v>16.8</v>
      </c>
      <c r="F520" s="237"/>
      <c r="G520" s="239"/>
      <c r="H520" s="167"/>
    </row>
    <row r="521" spans="1:8" x14ac:dyDescent="0.25">
      <c r="A521" s="138"/>
      <c r="B521" s="138"/>
      <c r="C521" s="131" t="s">
        <v>167</v>
      </c>
      <c r="D521" s="234"/>
      <c r="E521" s="234"/>
      <c r="F521" s="234"/>
      <c r="G521" s="239"/>
      <c r="H521" s="152"/>
    </row>
    <row r="522" spans="1:8" x14ac:dyDescent="0.25">
      <c r="A522" s="138"/>
      <c r="B522" s="138"/>
      <c r="C522" s="155" t="s">
        <v>529</v>
      </c>
      <c r="D522" s="234"/>
      <c r="E522" s="234"/>
      <c r="F522" s="234"/>
      <c r="G522" s="234"/>
      <c r="H522" s="165"/>
    </row>
    <row r="523" spans="1:8" s="146" customFormat="1" x14ac:dyDescent="0.25">
      <c r="A523" s="143"/>
      <c r="B523" s="143"/>
      <c r="C523" s="155" t="s">
        <v>580</v>
      </c>
      <c r="D523" s="234"/>
      <c r="E523" s="234"/>
      <c r="F523" s="234"/>
      <c r="G523" s="234"/>
      <c r="H523" s="152"/>
    </row>
    <row r="524" spans="1:8" x14ac:dyDescent="0.25">
      <c r="A524" s="138"/>
      <c r="B524" s="138"/>
      <c r="C524" s="131" t="s">
        <v>532</v>
      </c>
      <c r="D524" s="235" t="s">
        <v>483</v>
      </c>
      <c r="E524" s="240">
        <v>2957</v>
      </c>
      <c r="F524" s="237"/>
      <c r="G524" s="238"/>
      <c r="H524" s="167"/>
    </row>
    <row r="525" spans="1:8" x14ac:dyDescent="0.25">
      <c r="A525" s="138"/>
      <c r="B525" s="138"/>
      <c r="C525" s="131" t="s">
        <v>533</v>
      </c>
      <c r="D525" s="234"/>
      <c r="E525" s="234"/>
      <c r="F525" s="234"/>
      <c r="G525" s="234"/>
      <c r="H525" s="152"/>
    </row>
    <row r="526" spans="1:8" x14ac:dyDescent="0.25">
      <c r="A526" s="138"/>
      <c r="B526" s="138"/>
      <c r="C526" s="131" t="s">
        <v>534</v>
      </c>
      <c r="D526" s="234"/>
      <c r="E526" s="234"/>
      <c r="F526" s="234"/>
      <c r="G526" s="234"/>
      <c r="H526" s="152"/>
    </row>
    <row r="527" spans="1:8" x14ac:dyDescent="0.25">
      <c r="A527" s="138"/>
      <c r="B527" s="138"/>
      <c r="C527" s="131" t="s">
        <v>532</v>
      </c>
      <c r="D527" s="235" t="s">
        <v>483</v>
      </c>
      <c r="E527" s="240">
        <v>45830</v>
      </c>
      <c r="F527" s="237"/>
      <c r="G527" s="238"/>
      <c r="H527" s="167"/>
    </row>
    <row r="528" spans="1:8" x14ac:dyDescent="0.25">
      <c r="A528" s="138"/>
      <c r="B528" s="138"/>
      <c r="C528" s="131" t="s">
        <v>533</v>
      </c>
      <c r="D528" s="234"/>
      <c r="E528" s="234"/>
      <c r="F528" s="234"/>
      <c r="G528" s="234"/>
      <c r="H528" s="152"/>
    </row>
    <row r="529" spans="1:8" x14ac:dyDescent="0.25">
      <c r="A529" s="138"/>
      <c r="B529" s="138"/>
      <c r="C529" s="131" t="s">
        <v>535</v>
      </c>
      <c r="D529" s="234"/>
      <c r="E529" s="234"/>
      <c r="F529" s="234"/>
      <c r="G529" s="234"/>
      <c r="H529" s="152"/>
    </row>
    <row r="530" spans="1:8" x14ac:dyDescent="0.25">
      <c r="A530" s="138"/>
      <c r="B530" s="138"/>
      <c r="C530" s="131" t="s">
        <v>532</v>
      </c>
      <c r="D530" s="235" t="s">
        <v>483</v>
      </c>
      <c r="E530" s="240">
        <v>36194</v>
      </c>
      <c r="F530" s="237"/>
      <c r="G530" s="238"/>
      <c r="H530" s="167"/>
    </row>
    <row r="531" spans="1:8" x14ac:dyDescent="0.25">
      <c r="A531" s="138"/>
      <c r="B531" s="138"/>
      <c r="C531" s="131" t="s">
        <v>533</v>
      </c>
      <c r="D531" s="234"/>
      <c r="E531" s="234"/>
      <c r="F531" s="234"/>
      <c r="G531" s="234"/>
      <c r="H531" s="152"/>
    </row>
    <row r="532" spans="1:8" x14ac:dyDescent="0.25">
      <c r="A532" s="138"/>
      <c r="B532" s="138"/>
      <c r="C532" s="131" t="s">
        <v>536</v>
      </c>
      <c r="D532" s="234"/>
      <c r="E532" s="234"/>
      <c r="F532" s="234"/>
      <c r="G532" s="234"/>
      <c r="H532" s="152"/>
    </row>
    <row r="533" spans="1:8" x14ac:dyDescent="0.25">
      <c r="A533" s="138"/>
      <c r="B533" s="138"/>
      <c r="C533" s="131" t="s">
        <v>537</v>
      </c>
      <c r="D533" s="234"/>
      <c r="E533" s="234"/>
      <c r="F533" s="234"/>
      <c r="G533" s="234"/>
      <c r="H533" s="152"/>
    </row>
    <row r="534" spans="1:8" x14ac:dyDescent="0.25">
      <c r="A534" s="138"/>
      <c r="B534" s="138"/>
      <c r="C534" s="131" t="s">
        <v>532</v>
      </c>
      <c r="D534" s="235" t="s">
        <v>29</v>
      </c>
      <c r="E534" s="240">
        <v>13559</v>
      </c>
      <c r="F534" s="237"/>
      <c r="G534" s="238"/>
      <c r="H534" s="167"/>
    </row>
    <row r="535" spans="1:8" x14ac:dyDescent="0.25">
      <c r="A535" s="138"/>
      <c r="B535" s="138"/>
      <c r="C535" s="131" t="s">
        <v>533</v>
      </c>
      <c r="D535" s="234"/>
      <c r="E535" s="234"/>
      <c r="F535" s="234"/>
      <c r="G535" s="234"/>
      <c r="H535" s="152"/>
    </row>
    <row r="536" spans="1:8" x14ac:dyDescent="0.25">
      <c r="A536" s="138"/>
      <c r="B536" s="138"/>
      <c r="C536" s="131" t="s">
        <v>538</v>
      </c>
      <c r="D536" s="234"/>
      <c r="E536" s="234"/>
      <c r="F536" s="234"/>
      <c r="G536" s="234"/>
      <c r="H536" s="152"/>
    </row>
    <row r="537" spans="1:8" x14ac:dyDescent="0.25">
      <c r="A537" s="138"/>
      <c r="B537" s="138"/>
      <c r="C537" s="155" t="s">
        <v>580</v>
      </c>
      <c r="D537" s="234"/>
      <c r="E537" s="234"/>
      <c r="F537" s="234"/>
      <c r="G537" s="234"/>
      <c r="H537" s="165"/>
    </row>
    <row r="538" spans="1:8" x14ac:dyDescent="0.25">
      <c r="A538" s="138"/>
      <c r="B538" s="138"/>
      <c r="C538" s="155" t="s">
        <v>583</v>
      </c>
      <c r="D538" s="234"/>
      <c r="E538" s="234"/>
      <c r="F538" s="234"/>
      <c r="G538" s="234"/>
      <c r="H538" s="152"/>
    </row>
    <row r="539" spans="1:8" x14ac:dyDescent="0.25">
      <c r="A539" s="138"/>
      <c r="B539" s="138"/>
      <c r="C539" s="131" t="s">
        <v>539</v>
      </c>
      <c r="D539" s="235" t="s">
        <v>132</v>
      </c>
      <c r="E539" s="236">
        <v>24.3</v>
      </c>
      <c r="F539" s="237"/>
      <c r="G539" s="239"/>
      <c r="H539" s="167"/>
    </row>
    <row r="540" spans="1:8" x14ac:dyDescent="0.25">
      <c r="A540" s="138"/>
      <c r="B540" s="138"/>
      <c r="C540" s="131" t="s">
        <v>540</v>
      </c>
      <c r="D540" s="234"/>
      <c r="E540" s="234"/>
      <c r="F540" s="234"/>
      <c r="G540" s="239"/>
      <c r="H540" s="152"/>
    </row>
    <row r="541" spans="1:8" x14ac:dyDescent="0.25">
      <c r="A541" s="138"/>
      <c r="B541" s="138"/>
      <c r="C541" s="131" t="s">
        <v>541</v>
      </c>
      <c r="D541" s="234"/>
      <c r="E541" s="234"/>
      <c r="F541" s="234"/>
      <c r="G541" s="234"/>
      <c r="H541" s="152"/>
    </row>
    <row r="542" spans="1:8" x14ac:dyDescent="0.25">
      <c r="A542" s="138"/>
      <c r="B542" s="138"/>
      <c r="C542" s="131" t="s">
        <v>539</v>
      </c>
      <c r="D542" s="235" t="s">
        <v>132</v>
      </c>
      <c r="E542" s="236">
        <v>312.10000000000002</v>
      </c>
      <c r="F542" s="237"/>
      <c r="G542" s="239"/>
      <c r="H542" s="167"/>
    </row>
    <row r="543" spans="1:8" x14ac:dyDescent="0.25">
      <c r="A543" s="138"/>
      <c r="B543" s="138"/>
      <c r="C543" s="131" t="s">
        <v>540</v>
      </c>
      <c r="D543" s="234"/>
      <c r="E543" s="234"/>
      <c r="F543" s="234"/>
      <c r="G543" s="239"/>
      <c r="H543" s="152"/>
    </row>
    <row r="544" spans="1:8" x14ac:dyDescent="0.25">
      <c r="A544" s="138"/>
      <c r="B544" s="138"/>
      <c r="C544" s="131" t="s">
        <v>542</v>
      </c>
      <c r="D544" s="234"/>
      <c r="E544" s="234"/>
      <c r="F544" s="234"/>
      <c r="G544" s="234"/>
      <c r="H544" s="152"/>
    </row>
    <row r="545" spans="1:8" x14ac:dyDescent="0.25">
      <c r="A545" s="138"/>
      <c r="B545" s="138"/>
      <c r="C545" s="131" t="s">
        <v>543</v>
      </c>
      <c r="D545" s="234"/>
      <c r="E545" s="234"/>
      <c r="F545" s="234"/>
      <c r="G545" s="234"/>
      <c r="H545" s="152"/>
    </row>
    <row r="546" spans="1:8" x14ac:dyDescent="0.25">
      <c r="A546" s="138"/>
      <c r="B546" s="138"/>
      <c r="C546" s="131" t="s">
        <v>539</v>
      </c>
      <c r="D546" s="235" t="s">
        <v>132</v>
      </c>
      <c r="E546" s="236">
        <v>476.8</v>
      </c>
      <c r="F546" s="237"/>
      <c r="G546" s="239"/>
      <c r="H546" s="167"/>
    </row>
    <row r="547" spans="1:8" x14ac:dyDescent="0.25">
      <c r="A547" s="138"/>
      <c r="B547" s="138"/>
      <c r="C547" s="131" t="s">
        <v>540</v>
      </c>
      <c r="D547" s="234"/>
      <c r="E547" s="234"/>
      <c r="F547" s="234"/>
      <c r="G547" s="239"/>
      <c r="H547" s="152"/>
    </row>
    <row r="548" spans="1:8" x14ac:dyDescent="0.25">
      <c r="A548" s="138"/>
      <c r="B548" s="138"/>
      <c r="C548" s="131" t="s">
        <v>544</v>
      </c>
      <c r="D548" s="234"/>
      <c r="E548" s="234"/>
      <c r="F548" s="234"/>
      <c r="G548" s="234"/>
      <c r="H548" s="152"/>
    </row>
    <row r="549" spans="1:8" x14ac:dyDescent="0.25">
      <c r="A549" s="138"/>
      <c r="B549" s="138"/>
      <c r="C549" s="131" t="s">
        <v>537</v>
      </c>
      <c r="D549" s="234"/>
      <c r="E549" s="234"/>
      <c r="F549" s="234"/>
      <c r="G549" s="234"/>
      <c r="H549" s="152"/>
    </row>
    <row r="550" spans="1:8" x14ac:dyDescent="0.25">
      <c r="A550" s="138"/>
      <c r="B550" s="138"/>
      <c r="C550" s="218"/>
      <c r="D550" s="97"/>
      <c r="E550" s="97"/>
      <c r="F550" s="97"/>
      <c r="G550" s="97"/>
      <c r="H550" s="229"/>
    </row>
    <row r="551" spans="1:8" x14ac:dyDescent="0.25">
      <c r="A551" s="138"/>
      <c r="B551" s="138"/>
      <c r="C551" s="223"/>
      <c r="D551" s="138"/>
      <c r="E551" s="138"/>
      <c r="F551" s="138"/>
      <c r="G551" s="138"/>
      <c r="H551" s="230"/>
    </row>
    <row r="552" spans="1:8" x14ac:dyDescent="0.25">
      <c r="A552" s="143"/>
      <c r="B552" s="143"/>
      <c r="C552" s="299"/>
      <c r="D552" s="143"/>
      <c r="E552" s="143"/>
      <c r="F552" s="143"/>
      <c r="G552" s="112" t="s">
        <v>23</v>
      </c>
      <c r="H552" s="182">
        <f>SUM(H520:H551)</f>
        <v>0</v>
      </c>
    </row>
    <row r="553" spans="1:8" s="142" customFormat="1" x14ac:dyDescent="0.25">
      <c r="A553" s="143"/>
      <c r="B553" s="143"/>
      <c r="C553" s="299"/>
      <c r="D553" s="143"/>
      <c r="E553" s="143"/>
      <c r="F553" s="143"/>
      <c r="G553" s="112" t="s">
        <v>24</v>
      </c>
      <c r="H553" s="228">
        <f>H552+H519</f>
        <v>0</v>
      </c>
    </row>
    <row r="554" spans="1:8" x14ac:dyDescent="0.25">
      <c r="A554" s="138"/>
      <c r="B554" s="138"/>
      <c r="C554" s="131" t="s">
        <v>539</v>
      </c>
      <c r="D554" s="235" t="s">
        <v>132</v>
      </c>
      <c r="E554" s="236">
        <v>126.8</v>
      </c>
      <c r="F554" s="237"/>
      <c r="G554" s="239"/>
      <c r="H554" s="167"/>
    </row>
    <row r="555" spans="1:8" x14ac:dyDescent="0.25">
      <c r="A555" s="138"/>
      <c r="B555" s="138"/>
      <c r="C555" s="131" t="s">
        <v>540</v>
      </c>
      <c r="D555" s="234"/>
      <c r="E555" s="234"/>
      <c r="F555" s="234"/>
      <c r="G555" s="239"/>
      <c r="H555" s="152"/>
    </row>
    <row r="556" spans="1:8" x14ac:dyDescent="0.25">
      <c r="A556" s="138"/>
      <c r="B556" s="138"/>
      <c r="C556" s="131" t="s">
        <v>545</v>
      </c>
      <c r="D556" s="234"/>
      <c r="E556" s="234"/>
      <c r="F556" s="234"/>
      <c r="G556" s="234"/>
      <c r="H556" s="152"/>
    </row>
    <row r="557" spans="1:8" x14ac:dyDescent="0.25">
      <c r="A557" s="138"/>
      <c r="B557" s="138"/>
      <c r="C557" s="155" t="s">
        <v>583</v>
      </c>
      <c r="D557" s="234"/>
      <c r="E557" s="234"/>
      <c r="F557" s="234"/>
      <c r="G557" s="234"/>
      <c r="H557" s="165"/>
    </row>
    <row r="558" spans="1:8" x14ac:dyDescent="0.25">
      <c r="A558" s="138"/>
      <c r="B558" s="138"/>
      <c r="C558" s="155" t="s">
        <v>528</v>
      </c>
      <c r="D558" s="234"/>
      <c r="E558" s="234"/>
      <c r="F558" s="234"/>
      <c r="G558" s="234"/>
      <c r="H558" s="165"/>
    </row>
    <row r="559" spans="1:8" s="146" customFormat="1" x14ac:dyDescent="0.25">
      <c r="A559" s="143"/>
      <c r="B559" s="143"/>
      <c r="C559" s="155" t="s">
        <v>546</v>
      </c>
      <c r="D559" s="234"/>
      <c r="E559" s="234"/>
      <c r="F559" s="234"/>
      <c r="G559" s="234"/>
      <c r="H559" s="152"/>
    </row>
    <row r="560" spans="1:8" x14ac:dyDescent="0.25">
      <c r="A560" s="138"/>
      <c r="B560" s="138"/>
      <c r="C560" s="155" t="s">
        <v>583</v>
      </c>
      <c r="D560" s="234"/>
      <c r="E560" s="234"/>
      <c r="F560" s="234"/>
      <c r="G560" s="234"/>
      <c r="H560" s="152"/>
    </row>
    <row r="561" spans="1:8" x14ac:dyDescent="0.25">
      <c r="A561" s="138"/>
      <c r="B561" s="138"/>
      <c r="C561" s="131" t="s">
        <v>547</v>
      </c>
      <c r="D561" s="235" t="s">
        <v>19</v>
      </c>
      <c r="E561" s="236">
        <v>364.2</v>
      </c>
      <c r="F561" s="237"/>
      <c r="G561" s="239"/>
      <c r="H561" s="167"/>
    </row>
    <row r="562" spans="1:8" x14ac:dyDescent="0.25">
      <c r="A562" s="138"/>
      <c r="B562" s="138"/>
      <c r="C562" s="131" t="s">
        <v>548</v>
      </c>
      <c r="D562" s="234"/>
      <c r="E562" s="234"/>
      <c r="F562" s="234"/>
      <c r="G562" s="239"/>
      <c r="H562" s="152"/>
    </row>
    <row r="563" spans="1:8" x14ac:dyDescent="0.25">
      <c r="A563" s="138"/>
      <c r="B563" s="138"/>
      <c r="C563" s="131" t="s">
        <v>549</v>
      </c>
      <c r="D563" s="234"/>
      <c r="E563" s="234"/>
      <c r="F563" s="234"/>
      <c r="G563" s="234"/>
      <c r="H563" s="152"/>
    </row>
    <row r="564" spans="1:8" x14ac:dyDescent="0.25">
      <c r="A564" s="138"/>
      <c r="B564" s="138"/>
      <c r="C564" s="131" t="s">
        <v>547</v>
      </c>
      <c r="D564" s="235" t="s">
        <v>19</v>
      </c>
      <c r="E564" s="236">
        <v>10.199999999999999</v>
      </c>
      <c r="F564" s="237"/>
      <c r="G564" s="239"/>
      <c r="H564" s="167"/>
    </row>
    <row r="565" spans="1:8" x14ac:dyDescent="0.25">
      <c r="A565" s="138"/>
      <c r="B565" s="138"/>
      <c r="C565" s="131" t="s">
        <v>548</v>
      </c>
      <c r="D565" s="234"/>
      <c r="E565" s="234"/>
      <c r="F565" s="234"/>
      <c r="G565" s="239"/>
      <c r="H565" s="152"/>
    </row>
    <row r="566" spans="1:8" x14ac:dyDescent="0.25">
      <c r="A566" s="138"/>
      <c r="B566" s="138"/>
      <c r="C566" s="131" t="s">
        <v>550</v>
      </c>
      <c r="D566" s="234"/>
      <c r="E566" s="234"/>
      <c r="F566" s="234"/>
      <c r="G566" s="234"/>
      <c r="H566" s="152"/>
    </row>
    <row r="567" spans="1:8" x14ac:dyDescent="0.25">
      <c r="A567" s="138"/>
      <c r="B567" s="138"/>
      <c r="C567" s="155" t="s">
        <v>583</v>
      </c>
      <c r="D567" s="234"/>
      <c r="E567" s="234"/>
      <c r="F567" s="234"/>
      <c r="G567" s="234"/>
      <c r="H567" s="165"/>
    </row>
    <row r="568" spans="1:8" x14ac:dyDescent="0.25">
      <c r="A568" s="138"/>
      <c r="B568" s="138"/>
      <c r="C568" s="155" t="s">
        <v>580</v>
      </c>
      <c r="D568" s="234"/>
      <c r="E568" s="234"/>
      <c r="F568" s="234"/>
      <c r="G568" s="234"/>
      <c r="H568" s="152"/>
    </row>
    <row r="569" spans="1:8" x14ac:dyDescent="0.25">
      <c r="A569" s="138"/>
      <c r="B569" s="138"/>
      <c r="C569" s="131" t="s">
        <v>551</v>
      </c>
      <c r="D569" s="235" t="s">
        <v>29</v>
      </c>
      <c r="E569" s="240">
        <v>85479</v>
      </c>
      <c r="F569" s="237"/>
      <c r="G569" s="238"/>
      <c r="H569" s="167"/>
    </row>
    <row r="570" spans="1:8" x14ac:dyDescent="0.25">
      <c r="A570" s="138"/>
      <c r="B570" s="138"/>
      <c r="C570" s="131" t="s">
        <v>552</v>
      </c>
      <c r="D570" s="234"/>
      <c r="E570" s="234"/>
      <c r="F570" s="234"/>
      <c r="G570" s="234"/>
      <c r="H570" s="152"/>
    </row>
    <row r="571" spans="1:8" x14ac:dyDescent="0.25">
      <c r="A571" s="138"/>
      <c r="B571" s="138"/>
      <c r="C571" s="131" t="s">
        <v>553</v>
      </c>
      <c r="D571" s="234"/>
      <c r="E571" s="234"/>
      <c r="F571" s="234"/>
      <c r="G571" s="234"/>
      <c r="H571" s="152"/>
    </row>
    <row r="572" spans="1:8" x14ac:dyDescent="0.25">
      <c r="A572" s="138"/>
      <c r="B572" s="138"/>
      <c r="C572" s="131" t="s">
        <v>554</v>
      </c>
      <c r="D572" s="235" t="s">
        <v>29</v>
      </c>
      <c r="E572" s="240">
        <v>11784</v>
      </c>
      <c r="F572" s="237"/>
      <c r="G572" s="238"/>
      <c r="H572" s="167"/>
    </row>
    <row r="573" spans="1:8" x14ac:dyDescent="0.25">
      <c r="A573" s="138"/>
      <c r="B573" s="138"/>
      <c r="C573" s="131" t="s">
        <v>555</v>
      </c>
      <c r="D573" s="234"/>
      <c r="E573" s="234"/>
      <c r="F573" s="234"/>
      <c r="G573" s="234"/>
      <c r="H573" s="152"/>
    </row>
    <row r="574" spans="1:8" x14ac:dyDescent="0.25">
      <c r="A574" s="138"/>
      <c r="B574" s="138"/>
      <c r="C574" s="131" t="s">
        <v>556</v>
      </c>
      <c r="D574" s="234"/>
      <c r="E574" s="234"/>
      <c r="F574" s="234"/>
      <c r="G574" s="234"/>
      <c r="H574" s="152"/>
    </row>
    <row r="575" spans="1:8" x14ac:dyDescent="0.25">
      <c r="A575" s="138"/>
      <c r="B575" s="138"/>
      <c r="C575" s="131" t="s">
        <v>557</v>
      </c>
      <c r="D575" s="234"/>
      <c r="E575" s="234"/>
      <c r="F575" s="234"/>
      <c r="G575" s="234"/>
      <c r="H575" s="152"/>
    </row>
    <row r="576" spans="1:8" x14ac:dyDescent="0.25">
      <c r="A576" s="138"/>
      <c r="B576" s="138"/>
      <c r="C576" s="131" t="s">
        <v>171</v>
      </c>
      <c r="D576" s="235" t="s">
        <v>29</v>
      </c>
      <c r="E576" s="236">
        <v>372</v>
      </c>
      <c r="F576" s="237"/>
      <c r="G576" s="238"/>
      <c r="H576" s="167"/>
    </row>
    <row r="577" spans="1:8" x14ac:dyDescent="0.25">
      <c r="A577" s="138"/>
      <c r="B577" s="138"/>
      <c r="C577" s="131" t="s">
        <v>172</v>
      </c>
      <c r="D577" s="234"/>
      <c r="E577" s="234"/>
      <c r="F577" s="234"/>
      <c r="G577" s="234"/>
      <c r="H577" s="152"/>
    </row>
    <row r="578" spans="1:8" x14ac:dyDescent="0.25">
      <c r="A578" s="138"/>
      <c r="B578" s="138"/>
      <c r="C578" s="131" t="s">
        <v>551</v>
      </c>
      <c r="D578" s="235" t="s">
        <v>29</v>
      </c>
      <c r="E578" s="240">
        <v>1998</v>
      </c>
      <c r="F578" s="237"/>
      <c r="G578" s="238"/>
      <c r="H578" s="167"/>
    </row>
    <row r="579" spans="1:8" x14ac:dyDescent="0.25">
      <c r="A579" s="138"/>
      <c r="B579" s="138"/>
      <c r="C579" s="131" t="s">
        <v>558</v>
      </c>
      <c r="D579" s="234"/>
      <c r="E579" s="234"/>
      <c r="F579" s="234"/>
      <c r="G579" s="234"/>
      <c r="H579" s="152"/>
    </row>
    <row r="580" spans="1:8" x14ac:dyDescent="0.25">
      <c r="A580" s="138"/>
      <c r="B580" s="138"/>
      <c r="C580" s="131" t="s">
        <v>559</v>
      </c>
      <c r="D580" s="234"/>
      <c r="E580" s="234"/>
      <c r="F580" s="234"/>
      <c r="G580" s="234"/>
      <c r="H580" s="152"/>
    </row>
    <row r="581" spans="1:8" x14ac:dyDescent="0.25">
      <c r="A581" s="138"/>
      <c r="B581" s="138"/>
      <c r="C581" s="155" t="s">
        <v>580</v>
      </c>
      <c r="D581" s="234"/>
      <c r="E581" s="234"/>
      <c r="F581" s="234"/>
      <c r="G581" s="234"/>
      <c r="H581" s="165"/>
    </row>
    <row r="582" spans="1:8" x14ac:dyDescent="0.25">
      <c r="A582" s="138"/>
      <c r="B582" s="138"/>
      <c r="C582" s="155" t="s">
        <v>560</v>
      </c>
      <c r="D582" s="97"/>
      <c r="E582" s="97"/>
      <c r="F582" s="97"/>
      <c r="G582" s="97"/>
      <c r="H582" s="229"/>
    </row>
    <row r="583" spans="1:8" x14ac:dyDescent="0.25">
      <c r="A583" s="138"/>
      <c r="B583" s="138"/>
      <c r="C583" s="218"/>
      <c r="D583" s="97"/>
      <c r="E583" s="97"/>
      <c r="F583" s="97"/>
      <c r="G583" s="97"/>
      <c r="H583" s="229"/>
    </row>
    <row r="584" spans="1:8" x14ac:dyDescent="0.25">
      <c r="A584" s="138"/>
      <c r="B584" s="138"/>
      <c r="C584" s="218"/>
      <c r="D584" s="97"/>
      <c r="E584" s="97"/>
      <c r="F584" s="97"/>
      <c r="G584" s="97"/>
      <c r="H584" s="229"/>
    </row>
    <row r="585" spans="1:8" x14ac:dyDescent="0.25">
      <c r="A585" s="138"/>
      <c r="B585" s="138"/>
      <c r="C585" s="223"/>
      <c r="D585" s="138"/>
      <c r="E585" s="138"/>
      <c r="F585" s="138"/>
      <c r="G585" s="138"/>
      <c r="H585" s="230"/>
    </row>
    <row r="586" spans="1:8" x14ac:dyDescent="0.25">
      <c r="A586" s="138"/>
      <c r="B586" s="138"/>
      <c r="C586" s="223"/>
      <c r="D586" s="138"/>
      <c r="E586" s="138"/>
      <c r="F586" s="138"/>
      <c r="G586" s="112" t="s">
        <v>23</v>
      </c>
      <c r="H586" s="182">
        <f>SUM(H554:H585)</f>
        <v>0</v>
      </c>
    </row>
    <row r="587" spans="1:8" s="142" customFormat="1" x14ac:dyDescent="0.25">
      <c r="A587" s="143"/>
      <c r="B587" s="143"/>
      <c r="C587" s="299"/>
      <c r="D587" s="143"/>
      <c r="E587" s="143"/>
      <c r="F587" s="143"/>
      <c r="G587" s="112" t="s">
        <v>24</v>
      </c>
      <c r="H587" s="228">
        <f>H586+H553</f>
        <v>0</v>
      </c>
    </row>
    <row r="588" spans="1:8" x14ac:dyDescent="0.25">
      <c r="A588" s="138"/>
      <c r="B588" s="138"/>
      <c r="C588" s="131" t="s">
        <v>561</v>
      </c>
      <c r="D588" s="235" t="s">
        <v>562</v>
      </c>
      <c r="E588" s="236">
        <v>546</v>
      </c>
      <c r="F588" s="237"/>
      <c r="G588" s="239"/>
      <c r="H588" s="167"/>
    </row>
    <row r="589" spans="1:8" x14ac:dyDescent="0.25">
      <c r="A589" s="138"/>
      <c r="B589" s="138"/>
      <c r="C589" s="131" t="s">
        <v>563</v>
      </c>
      <c r="D589" s="234"/>
      <c r="E589" s="234"/>
      <c r="F589" s="234"/>
      <c r="G589" s="239"/>
      <c r="H589" s="152"/>
    </row>
    <row r="590" spans="1:8" x14ac:dyDescent="0.25">
      <c r="A590" s="138"/>
      <c r="B590" s="138"/>
      <c r="C590" s="131" t="s">
        <v>564</v>
      </c>
      <c r="D590" s="234"/>
      <c r="E590" s="234"/>
      <c r="F590" s="234"/>
      <c r="G590" s="234"/>
      <c r="H590" s="152"/>
    </row>
    <row r="591" spans="1:8" x14ac:dyDescent="0.25">
      <c r="A591" s="138"/>
      <c r="B591" s="138"/>
      <c r="C591" s="131" t="s">
        <v>565</v>
      </c>
      <c r="D591" s="234"/>
      <c r="E591" s="234"/>
      <c r="F591" s="234"/>
      <c r="G591" s="234"/>
      <c r="H591" s="152"/>
    </row>
    <row r="592" spans="1:8" x14ac:dyDescent="0.25">
      <c r="A592" s="138"/>
      <c r="B592" s="138"/>
      <c r="C592" s="155" t="s">
        <v>560</v>
      </c>
      <c r="D592" s="234"/>
      <c r="E592" s="234"/>
      <c r="F592" s="234"/>
      <c r="G592" s="234"/>
      <c r="H592" s="165"/>
    </row>
    <row r="593" spans="1:8" x14ac:dyDescent="0.25">
      <c r="A593" s="138"/>
      <c r="B593" s="138"/>
      <c r="C593" s="155" t="s">
        <v>566</v>
      </c>
      <c r="D593" s="234"/>
      <c r="E593" s="234"/>
      <c r="F593" s="234"/>
      <c r="G593" s="234"/>
      <c r="H593" s="152"/>
    </row>
    <row r="594" spans="1:8" x14ac:dyDescent="0.25">
      <c r="A594" s="138"/>
      <c r="B594" s="138"/>
      <c r="C594" s="131" t="s">
        <v>567</v>
      </c>
      <c r="D594" s="235" t="s">
        <v>29</v>
      </c>
      <c r="E594" s="240">
        <v>2048</v>
      </c>
      <c r="F594" s="237"/>
      <c r="G594" s="238"/>
      <c r="H594" s="167"/>
    </row>
    <row r="595" spans="1:8" x14ac:dyDescent="0.25">
      <c r="A595" s="138"/>
      <c r="B595" s="138"/>
      <c r="C595" s="131" t="s">
        <v>568</v>
      </c>
      <c r="D595" s="234"/>
      <c r="E595" s="234"/>
      <c r="F595" s="234"/>
      <c r="G595" s="234"/>
      <c r="H595" s="152"/>
    </row>
    <row r="596" spans="1:8" x14ac:dyDescent="0.25">
      <c r="A596" s="138"/>
      <c r="B596" s="138"/>
      <c r="C596" s="131" t="s">
        <v>569</v>
      </c>
      <c r="D596" s="234"/>
      <c r="E596" s="234"/>
      <c r="F596" s="234"/>
      <c r="G596" s="234"/>
      <c r="H596" s="152"/>
    </row>
    <row r="597" spans="1:8" x14ac:dyDescent="0.25">
      <c r="A597" s="138"/>
      <c r="B597" s="138"/>
      <c r="C597" s="131" t="s">
        <v>570</v>
      </c>
      <c r="D597" s="235" t="s">
        <v>21</v>
      </c>
      <c r="E597" s="236">
        <v>162</v>
      </c>
      <c r="F597" s="237"/>
      <c r="G597" s="238"/>
      <c r="H597" s="167"/>
    </row>
    <row r="598" spans="1:8" x14ac:dyDescent="0.25">
      <c r="A598" s="138"/>
      <c r="B598" s="138"/>
      <c r="C598" s="131" t="s">
        <v>167</v>
      </c>
      <c r="D598" s="234"/>
      <c r="E598" s="234"/>
      <c r="F598" s="234"/>
      <c r="G598" s="234"/>
      <c r="H598" s="152"/>
    </row>
    <row r="599" spans="1:8" x14ac:dyDescent="0.25">
      <c r="A599" s="138"/>
      <c r="B599" s="138"/>
      <c r="C599" s="131" t="s">
        <v>571</v>
      </c>
      <c r="D599" s="235" t="s">
        <v>174</v>
      </c>
      <c r="E599" s="236">
        <v>109.5</v>
      </c>
      <c r="F599" s="237"/>
      <c r="G599" s="239"/>
      <c r="H599" s="167"/>
    </row>
    <row r="600" spans="1:8" x14ac:dyDescent="0.25">
      <c r="A600" s="138"/>
      <c r="B600" s="138"/>
      <c r="C600" s="131" t="s">
        <v>572</v>
      </c>
      <c r="D600" s="234"/>
      <c r="E600" s="234"/>
      <c r="F600" s="234"/>
      <c r="G600" s="239"/>
      <c r="H600" s="152"/>
    </row>
    <row r="601" spans="1:8" x14ac:dyDescent="0.25">
      <c r="A601" s="138"/>
      <c r="B601" s="138"/>
      <c r="C601" s="131" t="s">
        <v>573</v>
      </c>
      <c r="D601" s="234"/>
      <c r="E601" s="234"/>
      <c r="F601" s="234"/>
      <c r="G601" s="234"/>
      <c r="H601" s="152"/>
    </row>
    <row r="602" spans="1:8" x14ac:dyDescent="0.25">
      <c r="A602" s="138"/>
      <c r="B602" s="138"/>
      <c r="C602" s="131" t="s">
        <v>571</v>
      </c>
      <c r="D602" s="235" t="s">
        <v>174</v>
      </c>
      <c r="E602" s="236">
        <v>85.5</v>
      </c>
      <c r="F602" s="237"/>
      <c r="G602" s="239"/>
      <c r="H602" s="167"/>
    </row>
    <row r="603" spans="1:8" x14ac:dyDescent="0.25">
      <c r="A603" s="138"/>
      <c r="B603" s="138"/>
      <c r="C603" s="131" t="s">
        <v>572</v>
      </c>
      <c r="D603" s="234"/>
      <c r="E603" s="234"/>
      <c r="F603" s="234"/>
      <c r="G603" s="239"/>
      <c r="H603" s="152"/>
    </row>
    <row r="604" spans="1:8" x14ac:dyDescent="0.25">
      <c r="A604" s="138"/>
      <c r="B604" s="138"/>
      <c r="C604" s="131" t="s">
        <v>574</v>
      </c>
      <c r="D604" s="234"/>
      <c r="E604" s="234"/>
      <c r="F604" s="234"/>
      <c r="G604" s="234"/>
      <c r="H604" s="152"/>
    </row>
    <row r="605" spans="1:8" x14ac:dyDescent="0.25">
      <c r="A605" s="138"/>
      <c r="B605" s="138"/>
      <c r="C605" s="131" t="s">
        <v>575</v>
      </c>
      <c r="D605" s="235" t="s">
        <v>76</v>
      </c>
      <c r="E605" s="236">
        <v>31.2</v>
      </c>
      <c r="F605" s="237"/>
      <c r="G605" s="238"/>
      <c r="H605" s="167"/>
    </row>
    <row r="606" spans="1:8" x14ac:dyDescent="0.25">
      <c r="A606" s="138"/>
      <c r="B606" s="138"/>
      <c r="C606" s="131" t="s">
        <v>576</v>
      </c>
      <c r="D606" s="234"/>
      <c r="E606" s="234"/>
      <c r="F606" s="234"/>
      <c r="G606" s="234"/>
      <c r="H606" s="152"/>
    </row>
    <row r="607" spans="1:8" x14ac:dyDescent="0.25">
      <c r="A607" s="138"/>
      <c r="B607" s="138"/>
      <c r="C607" s="131" t="s">
        <v>577</v>
      </c>
      <c r="D607" s="235" t="s">
        <v>21</v>
      </c>
      <c r="E607" s="236">
        <v>55.3</v>
      </c>
      <c r="F607" s="237"/>
      <c r="G607" s="238"/>
      <c r="H607" s="167"/>
    </row>
    <row r="608" spans="1:8" x14ac:dyDescent="0.25">
      <c r="A608" s="138"/>
      <c r="B608" s="138"/>
      <c r="C608" s="131" t="s">
        <v>578</v>
      </c>
      <c r="D608" s="234"/>
      <c r="E608" s="234"/>
      <c r="F608" s="234"/>
      <c r="G608" s="234"/>
      <c r="H608" s="152"/>
    </row>
    <row r="609" spans="1:8" x14ac:dyDescent="0.25">
      <c r="A609" s="138"/>
      <c r="B609" s="138"/>
      <c r="C609" s="155" t="s">
        <v>566</v>
      </c>
      <c r="D609" s="234"/>
      <c r="E609" s="234"/>
      <c r="F609" s="234"/>
      <c r="G609" s="234"/>
      <c r="H609" s="165"/>
    </row>
    <row r="610" spans="1:8" x14ac:dyDescent="0.25">
      <c r="A610" s="138"/>
      <c r="B610" s="138"/>
      <c r="C610" s="155" t="s">
        <v>546</v>
      </c>
      <c r="D610" s="234"/>
      <c r="E610" s="234"/>
      <c r="F610" s="234"/>
      <c r="G610" s="234"/>
      <c r="H610" s="165"/>
    </row>
    <row r="611" spans="1:8" x14ac:dyDescent="0.25">
      <c r="A611" s="138"/>
      <c r="B611" s="138"/>
      <c r="C611" s="155" t="s">
        <v>329</v>
      </c>
      <c r="D611" s="234"/>
      <c r="E611" s="234"/>
      <c r="F611" s="234"/>
      <c r="G611" s="234"/>
      <c r="H611" s="152"/>
    </row>
    <row r="612" spans="1:8" x14ac:dyDescent="0.25">
      <c r="A612" s="138"/>
      <c r="B612" s="138"/>
      <c r="C612" s="155" t="s">
        <v>92</v>
      </c>
      <c r="D612" s="234"/>
      <c r="E612" s="234"/>
      <c r="F612" s="234"/>
      <c r="G612" s="234"/>
      <c r="H612" s="152"/>
    </row>
    <row r="613" spans="1:8" x14ac:dyDescent="0.25">
      <c r="A613" s="138"/>
      <c r="B613" s="138"/>
      <c r="C613" s="131" t="s">
        <v>176</v>
      </c>
      <c r="D613" s="235" t="s">
        <v>19</v>
      </c>
      <c r="E613" s="240">
        <v>6841</v>
      </c>
      <c r="F613" s="237"/>
      <c r="G613" s="238"/>
      <c r="H613" s="167"/>
    </row>
    <row r="614" spans="1:8" x14ac:dyDescent="0.25">
      <c r="A614" s="138"/>
      <c r="B614" s="138"/>
      <c r="C614" s="131" t="s">
        <v>177</v>
      </c>
      <c r="D614" s="234"/>
      <c r="E614" s="234"/>
      <c r="F614" s="234"/>
      <c r="G614" s="234"/>
      <c r="H614" s="152"/>
    </row>
    <row r="615" spans="1:8" x14ac:dyDescent="0.25">
      <c r="A615" s="138"/>
      <c r="B615" s="138"/>
      <c r="C615" s="131" t="s">
        <v>178</v>
      </c>
      <c r="D615" s="234"/>
      <c r="E615" s="234"/>
      <c r="F615" s="234"/>
      <c r="G615" s="234"/>
      <c r="H615" s="152"/>
    </row>
    <row r="616" spans="1:8" x14ac:dyDescent="0.25">
      <c r="A616" s="138"/>
      <c r="B616" s="138"/>
      <c r="C616" s="155" t="s">
        <v>92</v>
      </c>
      <c r="D616" s="234"/>
      <c r="E616" s="234"/>
      <c r="F616" s="234"/>
      <c r="G616" s="234"/>
      <c r="H616" s="165"/>
    </row>
    <row r="617" spans="1:8" x14ac:dyDescent="0.25">
      <c r="A617" s="138"/>
      <c r="B617" s="138"/>
      <c r="C617" s="155" t="s">
        <v>329</v>
      </c>
      <c r="D617" s="234"/>
      <c r="E617" s="234"/>
      <c r="F617" s="234"/>
      <c r="G617" s="234"/>
      <c r="H617" s="165"/>
    </row>
    <row r="618" spans="1:8" x14ac:dyDescent="0.25">
      <c r="A618" s="138"/>
      <c r="B618" s="138"/>
      <c r="C618" s="155" t="s">
        <v>527</v>
      </c>
      <c r="D618" s="234"/>
      <c r="E618" s="234"/>
      <c r="F618" s="234"/>
      <c r="G618" s="234"/>
      <c r="H618" s="165"/>
    </row>
    <row r="619" spans="1:8" x14ac:dyDescent="0.25">
      <c r="A619" s="138"/>
      <c r="B619" s="138"/>
      <c r="C619" s="223"/>
      <c r="D619" s="138"/>
      <c r="E619" s="138"/>
      <c r="F619" s="138"/>
      <c r="G619" s="138"/>
      <c r="H619" s="230"/>
    </row>
    <row r="620" spans="1:8" x14ac:dyDescent="0.25">
      <c r="A620" s="138"/>
      <c r="B620" s="138"/>
      <c r="C620" s="223"/>
      <c r="D620" s="138"/>
      <c r="E620" s="138"/>
      <c r="F620" s="138"/>
      <c r="G620" s="112" t="s">
        <v>23</v>
      </c>
      <c r="H620" s="182">
        <f>SUM(H588:H619)</f>
        <v>0</v>
      </c>
    </row>
    <row r="621" spans="1:8" s="142" customFormat="1" x14ac:dyDescent="0.25">
      <c r="A621" s="143"/>
      <c r="B621" s="143"/>
      <c r="C621" s="299"/>
      <c r="D621" s="143"/>
      <c r="E621" s="143"/>
      <c r="F621" s="143"/>
      <c r="G621" s="112" t="s">
        <v>24</v>
      </c>
      <c r="H621" s="228">
        <f>H620+H587</f>
        <v>0</v>
      </c>
    </row>
    <row r="622" spans="1:8" x14ac:dyDescent="0.25">
      <c r="A622" s="138"/>
      <c r="B622" s="138"/>
      <c r="C622" s="155" t="s">
        <v>788</v>
      </c>
      <c r="D622" s="234"/>
      <c r="E622" s="234"/>
      <c r="F622" s="234"/>
      <c r="G622" s="234"/>
      <c r="H622" s="152"/>
    </row>
    <row r="623" spans="1:8" x14ac:dyDescent="0.25">
      <c r="A623" s="138"/>
      <c r="B623" s="138"/>
      <c r="C623" s="155" t="s">
        <v>165</v>
      </c>
      <c r="D623" s="234"/>
      <c r="E623" s="234"/>
      <c r="F623" s="234"/>
      <c r="G623" s="234"/>
      <c r="H623" s="152"/>
    </row>
    <row r="624" spans="1:8" x14ac:dyDescent="0.25">
      <c r="A624" s="138"/>
      <c r="B624" s="138"/>
      <c r="C624" s="155" t="s">
        <v>529</v>
      </c>
      <c r="D624" s="234"/>
      <c r="E624" s="234"/>
      <c r="F624" s="234"/>
      <c r="G624" s="234"/>
      <c r="H624" s="152"/>
    </row>
    <row r="625" spans="1:8" x14ac:dyDescent="0.25">
      <c r="A625" s="138"/>
      <c r="B625" s="138"/>
      <c r="C625" s="131" t="s">
        <v>39</v>
      </c>
      <c r="D625" s="235" t="s">
        <v>19</v>
      </c>
      <c r="E625" s="236">
        <v>852</v>
      </c>
      <c r="F625" s="237"/>
      <c r="G625" s="238"/>
      <c r="H625" s="167"/>
    </row>
    <row r="626" spans="1:8" x14ac:dyDescent="0.25">
      <c r="A626" s="138"/>
      <c r="B626" s="138"/>
      <c r="C626" s="131" t="s">
        <v>40</v>
      </c>
      <c r="D626" s="234"/>
      <c r="E626" s="234"/>
      <c r="F626" s="234"/>
      <c r="G626" s="234"/>
      <c r="H626" s="152"/>
    </row>
    <row r="627" spans="1:8" x14ac:dyDescent="0.25">
      <c r="A627" s="138"/>
      <c r="B627" s="138"/>
      <c r="C627" s="131" t="s">
        <v>41</v>
      </c>
      <c r="D627" s="234"/>
      <c r="E627" s="234"/>
      <c r="F627" s="234"/>
      <c r="G627" s="234"/>
      <c r="H627" s="152"/>
    </row>
    <row r="628" spans="1:8" x14ac:dyDescent="0.25">
      <c r="A628" s="138"/>
      <c r="B628" s="138"/>
      <c r="C628" s="155" t="s">
        <v>529</v>
      </c>
      <c r="D628" s="234"/>
      <c r="E628" s="234"/>
      <c r="F628" s="234"/>
      <c r="G628" s="234"/>
      <c r="H628" s="165"/>
    </row>
    <row r="629" spans="1:8" x14ac:dyDescent="0.25">
      <c r="A629" s="138"/>
      <c r="B629" s="138"/>
      <c r="C629" s="155" t="s">
        <v>789</v>
      </c>
      <c r="D629" s="234"/>
      <c r="E629" s="234"/>
      <c r="F629" s="234"/>
      <c r="G629" s="234"/>
      <c r="H629" s="152"/>
    </row>
    <row r="630" spans="1:8" x14ac:dyDescent="0.25">
      <c r="A630" s="138"/>
      <c r="B630" s="138"/>
      <c r="C630" s="131" t="s">
        <v>530</v>
      </c>
      <c r="D630" s="235" t="s">
        <v>76</v>
      </c>
      <c r="E630" s="236">
        <v>194.1</v>
      </c>
      <c r="F630" s="237"/>
      <c r="G630" s="238"/>
      <c r="H630" s="167"/>
    </row>
    <row r="631" spans="1:8" x14ac:dyDescent="0.25">
      <c r="A631" s="138"/>
      <c r="B631" s="138"/>
      <c r="C631" s="131" t="s">
        <v>167</v>
      </c>
      <c r="D631" s="234"/>
      <c r="E631" s="234"/>
      <c r="F631" s="234"/>
      <c r="G631" s="234"/>
      <c r="H631" s="152"/>
    </row>
    <row r="632" spans="1:8" x14ac:dyDescent="0.25">
      <c r="A632" s="138"/>
      <c r="B632" s="138"/>
      <c r="C632" s="131" t="s">
        <v>531</v>
      </c>
      <c r="D632" s="235" t="s">
        <v>19</v>
      </c>
      <c r="E632" s="236">
        <v>21.3</v>
      </c>
      <c r="F632" s="237"/>
      <c r="G632" s="239"/>
      <c r="H632" s="167"/>
    </row>
    <row r="633" spans="1:8" x14ac:dyDescent="0.25">
      <c r="A633" s="138"/>
      <c r="B633" s="138"/>
      <c r="C633" s="131" t="s">
        <v>167</v>
      </c>
      <c r="D633" s="234"/>
      <c r="E633" s="234"/>
      <c r="F633" s="234"/>
      <c r="G633" s="239"/>
      <c r="H633" s="152"/>
    </row>
    <row r="634" spans="1:8" x14ac:dyDescent="0.25">
      <c r="A634" s="138"/>
      <c r="B634" s="138"/>
      <c r="C634" s="155" t="s">
        <v>789</v>
      </c>
      <c r="D634" s="234"/>
      <c r="E634" s="234"/>
      <c r="F634" s="234"/>
      <c r="G634" s="234"/>
      <c r="H634" s="165"/>
    </row>
    <row r="635" spans="1:8" x14ac:dyDescent="0.25">
      <c r="A635" s="138"/>
      <c r="B635" s="138"/>
      <c r="C635" s="155" t="s">
        <v>45</v>
      </c>
      <c r="D635" s="234"/>
      <c r="E635" s="234"/>
      <c r="F635" s="234"/>
      <c r="G635" s="234"/>
      <c r="H635" s="152"/>
    </row>
    <row r="636" spans="1:8" x14ac:dyDescent="0.25">
      <c r="A636" s="138"/>
      <c r="B636" s="138"/>
      <c r="C636" s="131" t="s">
        <v>539</v>
      </c>
      <c r="D636" s="235" t="s">
        <v>132</v>
      </c>
      <c r="E636" s="236">
        <v>48.6</v>
      </c>
      <c r="F636" s="237"/>
      <c r="G636" s="239"/>
      <c r="H636" s="167"/>
    </row>
    <row r="637" spans="1:8" x14ac:dyDescent="0.25">
      <c r="A637" s="138"/>
      <c r="B637" s="138"/>
      <c r="C637" s="131" t="s">
        <v>540</v>
      </c>
      <c r="D637" s="234"/>
      <c r="E637" s="234"/>
      <c r="F637" s="234"/>
      <c r="G637" s="239"/>
      <c r="H637" s="152"/>
    </row>
    <row r="638" spans="1:8" x14ac:dyDescent="0.25">
      <c r="A638" s="138"/>
      <c r="B638" s="138"/>
      <c r="C638" s="131" t="s">
        <v>541</v>
      </c>
      <c r="D638" s="234"/>
      <c r="E638" s="234"/>
      <c r="F638" s="234"/>
      <c r="G638" s="234"/>
      <c r="H638" s="152"/>
    </row>
    <row r="639" spans="1:8" x14ac:dyDescent="0.25">
      <c r="A639" s="138"/>
      <c r="B639" s="138"/>
      <c r="C639" s="131" t="s">
        <v>539</v>
      </c>
      <c r="D639" s="235" t="s">
        <v>132</v>
      </c>
      <c r="E639" s="236">
        <v>372</v>
      </c>
      <c r="F639" s="237"/>
      <c r="G639" s="239"/>
      <c r="H639" s="167"/>
    </row>
    <row r="640" spans="1:8" x14ac:dyDescent="0.25">
      <c r="A640" s="138"/>
      <c r="B640" s="138"/>
      <c r="C640" s="131" t="s">
        <v>540</v>
      </c>
      <c r="D640" s="234"/>
      <c r="E640" s="234"/>
      <c r="F640" s="234"/>
      <c r="G640" s="239"/>
      <c r="H640" s="152"/>
    </row>
    <row r="641" spans="1:8" x14ac:dyDescent="0.25">
      <c r="A641" s="138"/>
      <c r="B641" s="138"/>
      <c r="C641" s="131" t="s">
        <v>542</v>
      </c>
      <c r="D641" s="234"/>
      <c r="E641" s="234"/>
      <c r="F641" s="234"/>
      <c r="G641" s="234"/>
      <c r="H641" s="152"/>
    </row>
    <row r="642" spans="1:8" x14ac:dyDescent="0.25">
      <c r="A642" s="138"/>
      <c r="B642" s="138"/>
      <c r="C642" s="131" t="s">
        <v>543</v>
      </c>
      <c r="D642" s="234"/>
      <c r="E642" s="234"/>
      <c r="F642" s="234"/>
      <c r="G642" s="234"/>
      <c r="H642" s="152"/>
    </row>
    <row r="643" spans="1:8" x14ac:dyDescent="0.25">
      <c r="A643" s="138"/>
      <c r="B643" s="138"/>
      <c r="C643" s="131" t="s">
        <v>539</v>
      </c>
      <c r="D643" s="235" t="s">
        <v>132</v>
      </c>
      <c r="E643" s="236">
        <v>691.5</v>
      </c>
      <c r="F643" s="237"/>
      <c r="G643" s="239"/>
      <c r="H643" s="167"/>
    </row>
    <row r="644" spans="1:8" x14ac:dyDescent="0.25">
      <c r="A644" s="138"/>
      <c r="B644" s="138"/>
      <c r="C644" s="131" t="s">
        <v>790</v>
      </c>
      <c r="D644" s="234"/>
      <c r="E644" s="234"/>
      <c r="F644" s="234"/>
      <c r="G644" s="239"/>
      <c r="H644" s="152"/>
    </row>
    <row r="645" spans="1:8" x14ac:dyDescent="0.25">
      <c r="A645" s="138"/>
      <c r="B645" s="138"/>
      <c r="C645" s="131" t="s">
        <v>791</v>
      </c>
      <c r="D645" s="234"/>
      <c r="E645" s="234"/>
      <c r="F645" s="234"/>
      <c r="G645" s="234"/>
      <c r="H645" s="152"/>
    </row>
    <row r="646" spans="1:8" x14ac:dyDescent="0.25">
      <c r="A646" s="138"/>
      <c r="B646" s="138"/>
      <c r="C646" s="131" t="s">
        <v>792</v>
      </c>
      <c r="D646" s="234"/>
      <c r="E646" s="234"/>
      <c r="F646" s="234"/>
      <c r="G646" s="234"/>
      <c r="H646" s="152"/>
    </row>
    <row r="647" spans="1:8" x14ac:dyDescent="0.25">
      <c r="A647" s="138"/>
      <c r="B647" s="138"/>
      <c r="C647" s="155" t="s">
        <v>45</v>
      </c>
      <c r="D647" s="234"/>
      <c r="E647" s="234"/>
      <c r="F647" s="234"/>
      <c r="G647" s="234"/>
      <c r="H647" s="165"/>
    </row>
    <row r="648" spans="1:8" x14ac:dyDescent="0.25">
      <c r="A648" s="138"/>
      <c r="B648" s="138"/>
      <c r="C648" s="155" t="s">
        <v>52</v>
      </c>
      <c r="D648" s="234"/>
      <c r="E648" s="234"/>
      <c r="F648" s="234"/>
      <c r="G648" s="234"/>
      <c r="H648" s="152"/>
    </row>
    <row r="649" spans="1:8" x14ac:dyDescent="0.25">
      <c r="A649" s="138"/>
      <c r="B649" s="138"/>
      <c r="C649" s="131" t="s">
        <v>532</v>
      </c>
      <c r="D649" s="235" t="s">
        <v>483</v>
      </c>
      <c r="E649" s="240">
        <v>5902</v>
      </c>
      <c r="F649" s="237"/>
      <c r="G649" s="238"/>
      <c r="H649" s="167"/>
    </row>
    <row r="650" spans="1:8" x14ac:dyDescent="0.25">
      <c r="A650" s="138"/>
      <c r="B650" s="138"/>
      <c r="C650" s="131" t="s">
        <v>533</v>
      </c>
      <c r="D650" s="234"/>
      <c r="E650" s="234"/>
      <c r="F650" s="234"/>
      <c r="G650" s="234"/>
      <c r="H650" s="152"/>
    </row>
    <row r="651" spans="1:8" x14ac:dyDescent="0.25">
      <c r="A651" s="138"/>
      <c r="B651" s="138"/>
      <c r="C651" s="131" t="s">
        <v>534</v>
      </c>
      <c r="D651" s="234"/>
      <c r="E651" s="234"/>
      <c r="F651" s="234"/>
      <c r="G651" s="234"/>
      <c r="H651" s="152"/>
    </row>
    <row r="652" spans="1:8" x14ac:dyDescent="0.25">
      <c r="A652" s="138"/>
      <c r="B652" s="138"/>
      <c r="C652" s="131" t="s">
        <v>532</v>
      </c>
      <c r="D652" s="235" t="s">
        <v>483</v>
      </c>
      <c r="E652" s="240">
        <v>62388</v>
      </c>
      <c r="F652" s="237"/>
      <c r="G652" s="238"/>
      <c r="H652" s="167"/>
    </row>
    <row r="653" spans="1:8" x14ac:dyDescent="0.25">
      <c r="A653" s="138"/>
      <c r="B653" s="138"/>
      <c r="C653" s="131" t="s">
        <v>533</v>
      </c>
      <c r="D653" s="97"/>
      <c r="E653" s="97"/>
      <c r="F653" s="97"/>
      <c r="G653" s="97"/>
      <c r="H653" s="229"/>
    </row>
    <row r="654" spans="1:8" x14ac:dyDescent="0.25">
      <c r="A654" s="138"/>
      <c r="B654" s="138"/>
      <c r="C654" s="131" t="s">
        <v>535</v>
      </c>
      <c r="D654" s="138"/>
      <c r="E654" s="138"/>
      <c r="F654" s="138"/>
      <c r="G654" s="112" t="s">
        <v>23</v>
      </c>
      <c r="H654" s="182">
        <f>SUM(H622:H653)</f>
        <v>0</v>
      </c>
    </row>
    <row r="655" spans="1:8" s="142" customFormat="1" x14ac:dyDescent="0.25">
      <c r="A655" s="143"/>
      <c r="B655" s="143"/>
      <c r="C655" s="299"/>
      <c r="D655" s="143"/>
      <c r="E655" s="143"/>
      <c r="F655" s="143"/>
      <c r="G655" s="112" t="s">
        <v>24</v>
      </c>
      <c r="H655" s="228">
        <f>H654+H621</f>
        <v>0</v>
      </c>
    </row>
    <row r="656" spans="1:8" x14ac:dyDescent="0.25">
      <c r="A656" s="138"/>
      <c r="B656" s="138"/>
      <c r="C656" s="131" t="s">
        <v>532</v>
      </c>
      <c r="D656" s="235" t="s">
        <v>483</v>
      </c>
      <c r="E656" s="240">
        <v>51957</v>
      </c>
      <c r="F656" s="237"/>
      <c r="G656" s="238"/>
      <c r="H656" s="167"/>
    </row>
    <row r="657" spans="1:8" x14ac:dyDescent="0.25">
      <c r="A657" s="138"/>
      <c r="B657" s="138"/>
      <c r="C657" s="131" t="s">
        <v>533</v>
      </c>
      <c r="D657" s="234"/>
      <c r="E657" s="234"/>
      <c r="F657" s="234"/>
      <c r="G657" s="234"/>
      <c r="H657" s="152"/>
    </row>
    <row r="658" spans="1:8" x14ac:dyDescent="0.25">
      <c r="A658" s="138"/>
      <c r="B658" s="138"/>
      <c r="C658" s="131" t="s">
        <v>536</v>
      </c>
      <c r="D658" s="234"/>
      <c r="E658" s="234"/>
      <c r="F658" s="234"/>
      <c r="G658" s="234"/>
      <c r="H658" s="152"/>
    </row>
    <row r="659" spans="1:8" x14ac:dyDescent="0.25">
      <c r="A659" s="138"/>
      <c r="B659" s="138"/>
      <c r="C659" s="131" t="s">
        <v>537</v>
      </c>
      <c r="D659" s="234"/>
      <c r="E659" s="234"/>
      <c r="F659" s="234"/>
      <c r="G659" s="234"/>
      <c r="H659" s="152"/>
    </row>
    <row r="660" spans="1:8" x14ac:dyDescent="0.25">
      <c r="A660" s="138"/>
      <c r="B660" s="138"/>
      <c r="C660" s="155" t="s">
        <v>52</v>
      </c>
      <c r="D660" s="234"/>
      <c r="E660" s="234"/>
      <c r="F660" s="234"/>
      <c r="G660" s="234"/>
      <c r="H660" s="165"/>
    </row>
    <row r="661" spans="1:8" x14ac:dyDescent="0.25">
      <c r="A661" s="138"/>
      <c r="B661" s="138"/>
      <c r="C661" s="155" t="s">
        <v>165</v>
      </c>
      <c r="D661" s="234"/>
      <c r="E661" s="234"/>
      <c r="F661" s="234"/>
      <c r="G661" s="234"/>
      <c r="H661" s="165"/>
    </row>
    <row r="662" spans="1:8" x14ac:dyDescent="0.25">
      <c r="A662" s="138"/>
      <c r="B662" s="138"/>
      <c r="C662" s="155" t="s">
        <v>168</v>
      </c>
      <c r="D662" s="234"/>
      <c r="E662" s="234"/>
      <c r="F662" s="234"/>
      <c r="G662" s="234"/>
      <c r="H662" s="152"/>
    </row>
    <row r="663" spans="1:8" x14ac:dyDescent="0.25">
      <c r="A663" s="138"/>
      <c r="B663" s="138"/>
      <c r="C663" s="155" t="s">
        <v>583</v>
      </c>
      <c r="D663" s="234"/>
      <c r="E663" s="234"/>
      <c r="F663" s="234"/>
      <c r="G663" s="234"/>
      <c r="H663" s="152"/>
    </row>
    <row r="664" spans="1:8" x14ac:dyDescent="0.25">
      <c r="A664" s="138"/>
      <c r="B664" s="138"/>
      <c r="C664" s="131" t="s">
        <v>547</v>
      </c>
      <c r="D664" s="235" t="s">
        <v>19</v>
      </c>
      <c r="E664" s="236">
        <v>485.6</v>
      </c>
      <c r="F664" s="237"/>
      <c r="G664" s="239"/>
      <c r="H664" s="167"/>
    </row>
    <row r="665" spans="1:8" x14ac:dyDescent="0.25">
      <c r="A665" s="138"/>
      <c r="B665" s="138"/>
      <c r="C665" s="131" t="s">
        <v>548</v>
      </c>
      <c r="D665" s="234"/>
      <c r="E665" s="234"/>
      <c r="F665" s="234"/>
      <c r="G665" s="239"/>
      <c r="H665" s="152"/>
    </row>
    <row r="666" spans="1:8" x14ac:dyDescent="0.25">
      <c r="A666" s="138"/>
      <c r="B666" s="138"/>
      <c r="C666" s="131" t="s">
        <v>549</v>
      </c>
      <c r="D666" s="234"/>
      <c r="E666" s="234"/>
      <c r="F666" s="234"/>
      <c r="G666" s="234"/>
      <c r="H666" s="152"/>
    </row>
    <row r="667" spans="1:8" x14ac:dyDescent="0.25">
      <c r="A667" s="138"/>
      <c r="B667" s="138"/>
      <c r="C667" s="131" t="s">
        <v>547</v>
      </c>
      <c r="D667" s="235" t="s">
        <v>19</v>
      </c>
      <c r="E667" s="236">
        <v>13.6</v>
      </c>
      <c r="F667" s="237"/>
      <c r="G667" s="239"/>
      <c r="H667" s="167"/>
    </row>
    <row r="668" spans="1:8" x14ac:dyDescent="0.25">
      <c r="A668" s="138"/>
      <c r="B668" s="138"/>
      <c r="C668" s="131" t="s">
        <v>548</v>
      </c>
      <c r="D668" s="234"/>
      <c r="E668" s="234"/>
      <c r="F668" s="234"/>
      <c r="G668" s="239"/>
      <c r="H668" s="152"/>
    </row>
    <row r="669" spans="1:8" x14ac:dyDescent="0.25">
      <c r="A669" s="138"/>
      <c r="B669" s="138"/>
      <c r="C669" s="131" t="s">
        <v>550</v>
      </c>
      <c r="D669" s="234"/>
      <c r="E669" s="234"/>
      <c r="F669" s="234"/>
      <c r="G669" s="234"/>
      <c r="H669" s="152"/>
    </row>
    <row r="670" spans="1:8" x14ac:dyDescent="0.25">
      <c r="A670" s="138"/>
      <c r="B670" s="138"/>
      <c r="C670" s="155" t="s">
        <v>583</v>
      </c>
      <c r="D670" s="234"/>
      <c r="E670" s="234"/>
      <c r="F670" s="234"/>
      <c r="G670" s="234"/>
      <c r="H670" s="165"/>
    </row>
    <row r="671" spans="1:8" x14ac:dyDescent="0.25">
      <c r="A671" s="138"/>
      <c r="B671" s="138"/>
      <c r="C671" s="155" t="s">
        <v>580</v>
      </c>
      <c r="D671" s="234"/>
      <c r="E671" s="234"/>
      <c r="F671" s="234"/>
      <c r="G671" s="234"/>
      <c r="H671" s="152"/>
    </row>
    <row r="672" spans="1:8" x14ac:dyDescent="0.25">
      <c r="A672" s="138"/>
      <c r="B672" s="138"/>
      <c r="C672" s="131" t="s">
        <v>551</v>
      </c>
      <c r="D672" s="235" t="s">
        <v>29</v>
      </c>
      <c r="E672" s="240">
        <v>113972</v>
      </c>
      <c r="F672" s="237"/>
      <c r="G672" s="238"/>
      <c r="H672" s="167"/>
    </row>
    <row r="673" spans="1:8" x14ac:dyDescent="0.25">
      <c r="A673" s="138"/>
      <c r="B673" s="138"/>
      <c r="C673" s="131" t="s">
        <v>552</v>
      </c>
      <c r="D673" s="234"/>
      <c r="E673" s="234"/>
      <c r="F673" s="234"/>
      <c r="G673" s="234"/>
      <c r="H673" s="152"/>
    </row>
    <row r="674" spans="1:8" x14ac:dyDescent="0.25">
      <c r="A674" s="138"/>
      <c r="B674" s="138"/>
      <c r="C674" s="131" t="s">
        <v>553</v>
      </c>
      <c r="D674" s="234"/>
      <c r="E674" s="234"/>
      <c r="F674" s="234"/>
      <c r="G674" s="234"/>
      <c r="H674" s="152"/>
    </row>
    <row r="675" spans="1:8" x14ac:dyDescent="0.25">
      <c r="A675" s="138"/>
      <c r="B675" s="138"/>
      <c r="C675" s="131" t="s">
        <v>554</v>
      </c>
      <c r="D675" s="235" t="s">
        <v>29</v>
      </c>
      <c r="E675" s="240">
        <v>15712</v>
      </c>
      <c r="F675" s="237"/>
      <c r="G675" s="238"/>
      <c r="H675" s="167"/>
    </row>
    <row r="676" spans="1:8" x14ac:dyDescent="0.25">
      <c r="A676" s="138"/>
      <c r="B676" s="138"/>
      <c r="C676" s="131" t="s">
        <v>555</v>
      </c>
      <c r="D676" s="234"/>
      <c r="E676" s="234"/>
      <c r="F676" s="234"/>
      <c r="G676" s="234"/>
      <c r="H676" s="152"/>
    </row>
    <row r="677" spans="1:8" x14ac:dyDescent="0.25">
      <c r="A677" s="138"/>
      <c r="B677" s="138"/>
      <c r="C677" s="131" t="s">
        <v>556</v>
      </c>
      <c r="D677" s="234"/>
      <c r="E677" s="234"/>
      <c r="F677" s="234"/>
      <c r="G677" s="234"/>
      <c r="H677" s="152"/>
    </row>
    <row r="678" spans="1:8" x14ac:dyDescent="0.25">
      <c r="A678" s="138"/>
      <c r="B678" s="138"/>
      <c r="C678" s="131" t="s">
        <v>557</v>
      </c>
      <c r="D678" s="234"/>
      <c r="E678" s="234"/>
      <c r="F678" s="234"/>
      <c r="G678" s="234"/>
      <c r="H678" s="152"/>
    </row>
    <row r="679" spans="1:8" x14ac:dyDescent="0.25">
      <c r="A679" s="138"/>
      <c r="B679" s="138"/>
      <c r="C679" s="131" t="s">
        <v>171</v>
      </c>
      <c r="D679" s="235" t="s">
        <v>29</v>
      </c>
      <c r="E679" s="236">
        <v>496</v>
      </c>
      <c r="F679" s="237"/>
      <c r="G679" s="238"/>
      <c r="H679" s="167"/>
    </row>
    <row r="680" spans="1:8" x14ac:dyDescent="0.25">
      <c r="A680" s="138"/>
      <c r="B680" s="138"/>
      <c r="C680" s="131" t="s">
        <v>172</v>
      </c>
      <c r="D680" s="234"/>
      <c r="E680" s="234"/>
      <c r="F680" s="234"/>
      <c r="G680" s="234"/>
      <c r="H680" s="152"/>
    </row>
    <row r="681" spans="1:8" x14ac:dyDescent="0.25">
      <c r="A681" s="138"/>
      <c r="B681" s="138"/>
      <c r="C681" s="131" t="s">
        <v>551</v>
      </c>
      <c r="D681" s="235" t="s">
        <v>29</v>
      </c>
      <c r="E681" s="240">
        <v>2664</v>
      </c>
      <c r="F681" s="237"/>
      <c r="G681" s="238"/>
      <c r="H681" s="167"/>
    </row>
    <row r="682" spans="1:8" x14ac:dyDescent="0.25">
      <c r="A682" s="138"/>
      <c r="B682" s="138"/>
      <c r="C682" s="131" t="s">
        <v>558</v>
      </c>
      <c r="D682" s="234"/>
      <c r="E682" s="234"/>
      <c r="F682" s="234"/>
      <c r="G682" s="234"/>
      <c r="H682" s="152"/>
    </row>
    <row r="683" spans="1:8" x14ac:dyDescent="0.25">
      <c r="A683" s="138"/>
      <c r="B683" s="138"/>
      <c r="C683" s="131" t="s">
        <v>559</v>
      </c>
      <c r="D683" s="234"/>
      <c r="E683" s="234"/>
      <c r="F683" s="234"/>
      <c r="G683" s="234"/>
      <c r="H683" s="152"/>
    </row>
    <row r="684" spans="1:8" x14ac:dyDescent="0.25">
      <c r="A684" s="138"/>
      <c r="B684" s="138"/>
      <c r="C684" s="155" t="s">
        <v>580</v>
      </c>
      <c r="D684" s="234"/>
      <c r="E684" s="234"/>
      <c r="F684" s="234"/>
      <c r="G684" s="97"/>
      <c r="H684" s="229"/>
    </row>
    <row r="685" spans="1:8" x14ac:dyDescent="0.25">
      <c r="A685" s="138"/>
      <c r="B685" s="138"/>
      <c r="C685" s="155" t="s">
        <v>560</v>
      </c>
      <c r="D685" s="234"/>
      <c r="E685" s="234"/>
      <c r="F685" s="234"/>
      <c r="G685" s="147"/>
      <c r="H685" s="233"/>
    </row>
    <row r="686" spans="1:8" x14ac:dyDescent="0.25">
      <c r="A686" s="138"/>
      <c r="B686" s="138"/>
      <c r="C686" s="131" t="s">
        <v>561</v>
      </c>
      <c r="D686" s="235" t="s">
        <v>562</v>
      </c>
      <c r="E686" s="236">
        <v>728</v>
      </c>
      <c r="F686" s="237"/>
      <c r="G686" s="239"/>
      <c r="H686" s="167"/>
    </row>
    <row r="687" spans="1:8" x14ac:dyDescent="0.25">
      <c r="A687" s="138"/>
      <c r="B687" s="138"/>
      <c r="C687" s="131" t="s">
        <v>563</v>
      </c>
      <c r="D687" s="234"/>
      <c r="E687" s="234"/>
      <c r="F687" s="234"/>
      <c r="G687" s="239"/>
      <c r="H687" s="152"/>
    </row>
    <row r="688" spans="1:8" x14ac:dyDescent="0.25">
      <c r="A688" s="138"/>
      <c r="B688" s="138"/>
      <c r="C688" s="131" t="s">
        <v>564</v>
      </c>
      <c r="D688" s="234"/>
      <c r="E688" s="234"/>
      <c r="F688" s="234"/>
      <c r="G688" s="112" t="s">
        <v>23</v>
      </c>
      <c r="H688" s="182">
        <f>SUM(H656:H687)</f>
        <v>0</v>
      </c>
    </row>
    <row r="689" spans="1:8" s="142" customFormat="1" x14ac:dyDescent="0.25">
      <c r="A689" s="143"/>
      <c r="B689" s="143"/>
      <c r="C689" s="299" t="s">
        <v>565</v>
      </c>
      <c r="D689" s="143"/>
      <c r="E689" s="143"/>
      <c r="F689" s="143"/>
      <c r="G689" s="112" t="s">
        <v>24</v>
      </c>
      <c r="H689" s="228">
        <f>H688+H655</f>
        <v>0</v>
      </c>
    </row>
    <row r="690" spans="1:8" x14ac:dyDescent="0.25">
      <c r="A690" s="138"/>
      <c r="B690" s="138"/>
      <c r="C690" s="155" t="s">
        <v>560</v>
      </c>
      <c r="D690" s="234"/>
      <c r="E690" s="234"/>
      <c r="F690" s="234"/>
      <c r="G690" s="234"/>
      <c r="H690" s="165"/>
    </row>
    <row r="691" spans="1:8" x14ac:dyDescent="0.25">
      <c r="A691" s="138"/>
      <c r="B691" s="138"/>
      <c r="C691" s="155" t="s">
        <v>566</v>
      </c>
      <c r="D691" s="234"/>
      <c r="E691" s="234"/>
      <c r="F691" s="234"/>
      <c r="G691" s="234"/>
      <c r="H691" s="152"/>
    </row>
    <row r="692" spans="1:8" x14ac:dyDescent="0.25">
      <c r="A692" s="138"/>
      <c r="B692" s="138"/>
      <c r="C692" s="131" t="s">
        <v>567</v>
      </c>
      <c r="D692" s="235" t="s">
        <v>29</v>
      </c>
      <c r="E692" s="240">
        <v>3010</v>
      </c>
      <c r="F692" s="237"/>
      <c r="G692" s="238"/>
      <c r="H692" s="167"/>
    </row>
    <row r="693" spans="1:8" x14ac:dyDescent="0.25">
      <c r="A693" s="138"/>
      <c r="B693" s="138"/>
      <c r="C693" s="131" t="s">
        <v>568</v>
      </c>
      <c r="D693" s="234"/>
      <c r="E693" s="234"/>
      <c r="F693" s="234"/>
      <c r="G693" s="234"/>
      <c r="H693" s="152"/>
    </row>
    <row r="694" spans="1:8" x14ac:dyDescent="0.25">
      <c r="A694" s="138"/>
      <c r="B694" s="138"/>
      <c r="C694" s="131" t="s">
        <v>569</v>
      </c>
      <c r="D694" s="234"/>
      <c r="E694" s="234"/>
      <c r="F694" s="234"/>
      <c r="G694" s="234"/>
      <c r="H694" s="152"/>
    </row>
    <row r="695" spans="1:8" x14ac:dyDescent="0.25">
      <c r="A695" s="138"/>
      <c r="B695" s="138"/>
      <c r="C695" s="131" t="s">
        <v>570</v>
      </c>
      <c r="D695" s="235" t="s">
        <v>21</v>
      </c>
      <c r="E695" s="236">
        <v>216</v>
      </c>
      <c r="F695" s="237"/>
      <c r="G695" s="238"/>
      <c r="H695" s="167"/>
    </row>
    <row r="696" spans="1:8" x14ac:dyDescent="0.25">
      <c r="A696" s="138"/>
      <c r="B696" s="138"/>
      <c r="C696" s="131" t="s">
        <v>167</v>
      </c>
      <c r="D696" s="234"/>
      <c r="E696" s="234"/>
      <c r="F696" s="234"/>
      <c r="G696" s="234"/>
      <c r="H696" s="152"/>
    </row>
    <row r="697" spans="1:8" x14ac:dyDescent="0.25">
      <c r="A697" s="138"/>
      <c r="B697" s="138"/>
      <c r="C697" s="131" t="s">
        <v>571</v>
      </c>
      <c r="D697" s="235" t="s">
        <v>174</v>
      </c>
      <c r="E697" s="236">
        <v>146</v>
      </c>
      <c r="F697" s="237"/>
      <c r="G697" s="239"/>
      <c r="H697" s="167"/>
    </row>
    <row r="698" spans="1:8" x14ac:dyDescent="0.25">
      <c r="A698" s="138"/>
      <c r="B698" s="138"/>
      <c r="C698" s="131" t="s">
        <v>572</v>
      </c>
      <c r="D698" s="234"/>
      <c r="E698" s="234"/>
      <c r="F698" s="234"/>
      <c r="G698" s="239"/>
      <c r="H698" s="152"/>
    </row>
    <row r="699" spans="1:8" x14ac:dyDescent="0.25">
      <c r="A699" s="138"/>
      <c r="B699" s="138"/>
      <c r="C699" s="131" t="s">
        <v>573</v>
      </c>
      <c r="D699" s="234"/>
      <c r="E699" s="234"/>
      <c r="F699" s="234"/>
      <c r="G699" s="234"/>
      <c r="H699" s="152"/>
    </row>
    <row r="700" spans="1:8" x14ac:dyDescent="0.25">
      <c r="A700" s="138"/>
      <c r="B700" s="138"/>
      <c r="C700" s="131" t="s">
        <v>571</v>
      </c>
      <c r="D700" s="235" t="s">
        <v>174</v>
      </c>
      <c r="E700" s="236">
        <v>114</v>
      </c>
      <c r="F700" s="237"/>
      <c r="G700" s="239"/>
      <c r="H700" s="167"/>
    </row>
    <row r="701" spans="1:8" x14ac:dyDescent="0.25">
      <c r="A701" s="138"/>
      <c r="B701" s="138"/>
      <c r="C701" s="131" t="s">
        <v>572</v>
      </c>
      <c r="D701" s="234"/>
      <c r="E701" s="234"/>
      <c r="F701" s="234"/>
      <c r="G701" s="239"/>
      <c r="H701" s="152"/>
    </row>
    <row r="702" spans="1:8" x14ac:dyDescent="0.25">
      <c r="A702" s="138"/>
      <c r="B702" s="138"/>
      <c r="C702" s="131" t="s">
        <v>574</v>
      </c>
      <c r="D702" s="234"/>
      <c r="E702" s="234"/>
      <c r="F702" s="234"/>
      <c r="G702" s="234"/>
      <c r="H702" s="152"/>
    </row>
    <row r="703" spans="1:8" x14ac:dyDescent="0.25">
      <c r="A703" s="138"/>
      <c r="B703" s="138"/>
      <c r="C703" s="131" t="s">
        <v>575</v>
      </c>
      <c r="D703" s="235" t="s">
        <v>76</v>
      </c>
      <c r="E703" s="236">
        <v>41.6</v>
      </c>
      <c r="F703" s="237"/>
      <c r="G703" s="238"/>
      <c r="H703" s="167"/>
    </row>
    <row r="704" spans="1:8" x14ac:dyDescent="0.25">
      <c r="A704" s="138"/>
      <c r="B704" s="138"/>
      <c r="C704" s="131" t="s">
        <v>576</v>
      </c>
      <c r="D704" s="234"/>
      <c r="E704" s="234"/>
      <c r="F704" s="234"/>
      <c r="G704" s="234"/>
      <c r="H704" s="152"/>
    </row>
    <row r="705" spans="1:8" x14ac:dyDescent="0.25">
      <c r="A705" s="138"/>
      <c r="B705" s="138"/>
      <c r="C705" s="131" t="s">
        <v>577</v>
      </c>
      <c r="D705" s="235" t="s">
        <v>21</v>
      </c>
      <c r="E705" s="236">
        <v>57.4</v>
      </c>
      <c r="F705" s="237"/>
      <c r="G705" s="238"/>
      <c r="H705" s="167"/>
    </row>
    <row r="706" spans="1:8" x14ac:dyDescent="0.25">
      <c r="A706" s="138"/>
      <c r="B706" s="138"/>
      <c r="C706" s="131" t="s">
        <v>578</v>
      </c>
      <c r="D706" s="234"/>
      <c r="E706" s="234"/>
      <c r="F706" s="234"/>
      <c r="G706" s="234"/>
      <c r="H706" s="152"/>
    </row>
    <row r="707" spans="1:8" x14ac:dyDescent="0.25">
      <c r="A707" s="138"/>
      <c r="B707" s="138"/>
      <c r="C707" s="155" t="s">
        <v>566</v>
      </c>
      <c r="D707" s="234"/>
      <c r="E707" s="234"/>
      <c r="F707" s="234"/>
      <c r="G707" s="234"/>
      <c r="H707" s="165"/>
    </row>
    <row r="708" spans="1:8" x14ac:dyDescent="0.25">
      <c r="A708" s="138"/>
      <c r="B708" s="138"/>
      <c r="C708" s="155" t="s">
        <v>168</v>
      </c>
      <c r="D708" s="234"/>
      <c r="E708" s="234"/>
      <c r="F708" s="234"/>
      <c r="G708" s="234"/>
      <c r="H708" s="165"/>
    </row>
    <row r="709" spans="1:8" x14ac:dyDescent="0.25">
      <c r="A709" s="138"/>
      <c r="B709" s="138"/>
      <c r="C709" s="155" t="s">
        <v>30</v>
      </c>
      <c r="D709" s="234"/>
      <c r="E709" s="234"/>
      <c r="F709" s="234"/>
      <c r="G709" s="234"/>
      <c r="H709" s="152"/>
    </row>
    <row r="710" spans="1:8" x14ac:dyDescent="0.25">
      <c r="A710" s="138"/>
      <c r="B710" s="138"/>
      <c r="C710" s="155" t="s">
        <v>92</v>
      </c>
      <c r="D710" s="234"/>
      <c r="E710" s="234"/>
      <c r="F710" s="234"/>
      <c r="G710" s="234"/>
      <c r="H710" s="152"/>
    </row>
    <row r="711" spans="1:8" x14ac:dyDescent="0.25">
      <c r="A711" s="138"/>
      <c r="B711" s="138"/>
      <c r="C711" s="131" t="s">
        <v>176</v>
      </c>
      <c r="D711" s="235" t="s">
        <v>19</v>
      </c>
      <c r="E711" s="240">
        <v>1630</v>
      </c>
      <c r="F711" s="237"/>
      <c r="G711" s="238"/>
      <c r="H711" s="167"/>
    </row>
    <row r="712" spans="1:8" x14ac:dyDescent="0.25">
      <c r="A712" s="138"/>
      <c r="B712" s="138"/>
      <c r="C712" s="131" t="s">
        <v>177</v>
      </c>
      <c r="D712" s="234"/>
      <c r="E712" s="234"/>
      <c r="F712" s="234"/>
      <c r="G712" s="234"/>
      <c r="H712" s="152"/>
    </row>
    <row r="713" spans="1:8" x14ac:dyDescent="0.25">
      <c r="A713" s="138"/>
      <c r="B713" s="138"/>
      <c r="C713" s="131" t="s">
        <v>178</v>
      </c>
      <c r="D713" s="234"/>
      <c r="E713" s="234"/>
      <c r="F713" s="234"/>
      <c r="G713" s="234"/>
      <c r="H713" s="152"/>
    </row>
    <row r="714" spans="1:8" x14ac:dyDescent="0.25">
      <c r="A714" s="138"/>
      <c r="B714" s="138"/>
      <c r="C714" s="155" t="s">
        <v>92</v>
      </c>
      <c r="D714" s="234"/>
      <c r="E714" s="234"/>
      <c r="F714" s="234"/>
      <c r="G714" s="234"/>
      <c r="H714" s="165"/>
    </row>
    <row r="715" spans="1:8" x14ac:dyDescent="0.25">
      <c r="A715" s="138"/>
      <c r="B715" s="138"/>
      <c r="C715" s="155" t="s">
        <v>793</v>
      </c>
      <c r="D715" s="234"/>
      <c r="E715" s="234"/>
      <c r="F715" s="234"/>
      <c r="G715" s="234"/>
      <c r="H715" s="152"/>
    </row>
    <row r="716" spans="1:8" x14ac:dyDescent="0.25">
      <c r="A716" s="138"/>
      <c r="B716" s="138"/>
      <c r="C716" s="131" t="s">
        <v>794</v>
      </c>
      <c r="D716" s="235" t="s">
        <v>19</v>
      </c>
      <c r="E716" s="240">
        <v>61535</v>
      </c>
      <c r="F716" s="237"/>
      <c r="G716" s="238"/>
      <c r="H716" s="167"/>
    </row>
    <row r="717" spans="1:8" x14ac:dyDescent="0.25">
      <c r="A717" s="138"/>
      <c r="B717" s="138"/>
      <c r="C717" s="131" t="s">
        <v>795</v>
      </c>
      <c r="D717" s="234"/>
      <c r="E717" s="234"/>
      <c r="F717" s="234"/>
      <c r="G717" s="234"/>
      <c r="H717" s="152"/>
    </row>
    <row r="718" spans="1:8" x14ac:dyDescent="0.25">
      <c r="A718" s="138"/>
      <c r="B718" s="138"/>
      <c r="C718" s="131" t="s">
        <v>167</v>
      </c>
      <c r="D718" s="234"/>
      <c r="E718" s="234"/>
      <c r="F718" s="234"/>
      <c r="G718" s="234"/>
      <c r="H718" s="152"/>
    </row>
    <row r="719" spans="1:8" x14ac:dyDescent="0.25">
      <c r="A719" s="138"/>
      <c r="B719" s="138"/>
      <c r="C719" s="155" t="s">
        <v>793</v>
      </c>
      <c r="D719" s="234"/>
      <c r="E719" s="234"/>
      <c r="F719" s="234"/>
      <c r="G719" s="234"/>
      <c r="H719" s="165"/>
    </row>
    <row r="720" spans="1:8" x14ac:dyDescent="0.25">
      <c r="A720" s="138"/>
      <c r="B720" s="138"/>
      <c r="C720" s="155" t="s">
        <v>30</v>
      </c>
      <c r="D720" s="234"/>
      <c r="E720" s="234"/>
      <c r="F720" s="234"/>
      <c r="G720" s="234"/>
      <c r="H720" s="165"/>
    </row>
    <row r="721" spans="1:8" x14ac:dyDescent="0.25">
      <c r="A721" s="138"/>
      <c r="B721" s="138"/>
      <c r="C721" s="155" t="s">
        <v>788</v>
      </c>
      <c r="D721" s="234"/>
      <c r="E721" s="234"/>
      <c r="F721" s="234"/>
      <c r="G721" s="234"/>
      <c r="H721" s="165"/>
    </row>
    <row r="722" spans="1:8" x14ac:dyDescent="0.25">
      <c r="A722" s="138"/>
      <c r="B722" s="138"/>
      <c r="C722" s="223"/>
      <c r="D722" s="138"/>
      <c r="E722" s="138"/>
      <c r="F722" s="138"/>
      <c r="G722" s="112" t="s">
        <v>23</v>
      </c>
      <c r="H722" s="182">
        <f>SUM(H690:H721)</f>
        <v>0</v>
      </c>
    </row>
    <row r="723" spans="1:8" s="142" customFormat="1" x14ac:dyDescent="0.25">
      <c r="A723" s="143"/>
      <c r="B723" s="143"/>
      <c r="C723" s="299"/>
      <c r="D723" s="143"/>
      <c r="E723" s="143"/>
      <c r="F723" s="143"/>
      <c r="G723" s="112" t="s">
        <v>24</v>
      </c>
      <c r="H723" s="228">
        <f>H722+H689</f>
        <v>0</v>
      </c>
    </row>
    <row r="724" spans="1:8" x14ac:dyDescent="0.25">
      <c r="A724" s="138"/>
      <c r="B724" s="138"/>
      <c r="C724" s="155" t="s">
        <v>778</v>
      </c>
      <c r="D724" s="234"/>
      <c r="E724" s="234"/>
      <c r="F724" s="234"/>
      <c r="G724" s="234"/>
      <c r="H724" s="165"/>
    </row>
    <row r="725" spans="1:8" x14ac:dyDescent="0.25">
      <c r="A725" s="138"/>
      <c r="B725" s="138"/>
      <c r="C725" s="155" t="s">
        <v>796</v>
      </c>
      <c r="D725" s="234"/>
      <c r="E725" s="234"/>
      <c r="F725" s="234"/>
      <c r="G725" s="234"/>
      <c r="H725" s="152"/>
    </row>
    <row r="726" spans="1:8" x14ac:dyDescent="0.25">
      <c r="A726" s="138"/>
      <c r="B726" s="138"/>
      <c r="C726" s="155" t="s">
        <v>797</v>
      </c>
      <c r="D726" s="234"/>
      <c r="E726" s="234"/>
      <c r="F726" s="234"/>
      <c r="G726" s="234"/>
      <c r="H726" s="152"/>
    </row>
    <row r="727" spans="1:8" x14ac:dyDescent="0.25">
      <c r="A727" s="138"/>
      <c r="B727" s="138"/>
      <c r="C727" s="155" t="s">
        <v>528</v>
      </c>
      <c r="D727" s="234"/>
      <c r="E727" s="234"/>
      <c r="F727" s="234"/>
      <c r="G727" s="234"/>
      <c r="H727" s="152"/>
    </row>
    <row r="728" spans="1:8" x14ac:dyDescent="0.25">
      <c r="A728" s="138"/>
      <c r="B728" s="138"/>
      <c r="C728" s="155" t="s">
        <v>529</v>
      </c>
      <c r="D728" s="234"/>
      <c r="E728" s="234"/>
      <c r="F728" s="234"/>
      <c r="G728" s="234"/>
      <c r="H728" s="152"/>
    </row>
    <row r="729" spans="1:8" x14ac:dyDescent="0.25">
      <c r="A729" s="138"/>
      <c r="B729" s="138"/>
      <c r="C729" s="131" t="s">
        <v>39</v>
      </c>
      <c r="D729" s="235" t="s">
        <v>19</v>
      </c>
      <c r="E729" s="236">
        <v>86</v>
      </c>
      <c r="F729" s="237"/>
      <c r="G729" s="238"/>
      <c r="H729" s="167"/>
    </row>
    <row r="730" spans="1:8" x14ac:dyDescent="0.25">
      <c r="A730" s="138"/>
      <c r="B730" s="138"/>
      <c r="C730" s="131" t="s">
        <v>40</v>
      </c>
      <c r="D730" s="234"/>
      <c r="E730" s="234"/>
      <c r="F730" s="234"/>
      <c r="G730" s="234"/>
      <c r="H730" s="152"/>
    </row>
    <row r="731" spans="1:8" x14ac:dyDescent="0.25">
      <c r="A731" s="138"/>
      <c r="B731" s="138"/>
      <c r="C731" s="131" t="s">
        <v>41</v>
      </c>
      <c r="D731" s="234"/>
      <c r="E731" s="234"/>
      <c r="F731" s="234"/>
      <c r="G731" s="234"/>
      <c r="H731" s="152"/>
    </row>
    <row r="732" spans="1:8" x14ac:dyDescent="0.25">
      <c r="A732" s="138"/>
      <c r="B732" s="138"/>
      <c r="C732" s="131" t="s">
        <v>530</v>
      </c>
      <c r="D732" s="235" t="s">
        <v>76</v>
      </c>
      <c r="E732" s="236">
        <v>140</v>
      </c>
      <c r="F732" s="237"/>
      <c r="G732" s="238"/>
      <c r="H732" s="167"/>
    </row>
    <row r="733" spans="1:8" x14ac:dyDescent="0.25">
      <c r="A733" s="138"/>
      <c r="B733" s="138"/>
      <c r="C733" s="131" t="s">
        <v>167</v>
      </c>
      <c r="D733" s="234"/>
      <c r="E733" s="234"/>
      <c r="F733" s="234"/>
      <c r="G733" s="234"/>
      <c r="H733" s="152"/>
    </row>
    <row r="734" spans="1:8" x14ac:dyDescent="0.25">
      <c r="A734" s="138"/>
      <c r="B734" s="138"/>
      <c r="C734" s="131" t="s">
        <v>531</v>
      </c>
      <c r="D734" s="235" t="s">
        <v>19</v>
      </c>
      <c r="E734" s="236">
        <v>14</v>
      </c>
      <c r="F734" s="237"/>
      <c r="G734" s="239"/>
      <c r="H734" s="167"/>
    </row>
    <row r="735" spans="1:8" x14ac:dyDescent="0.25">
      <c r="A735" s="138"/>
      <c r="B735" s="138"/>
      <c r="C735" s="131" t="s">
        <v>167</v>
      </c>
      <c r="D735" s="234"/>
      <c r="E735" s="234"/>
      <c r="F735" s="234"/>
      <c r="G735" s="239"/>
      <c r="H735" s="152"/>
    </row>
    <row r="736" spans="1:8" x14ac:dyDescent="0.25">
      <c r="A736" s="138"/>
      <c r="B736" s="138"/>
      <c r="C736" s="155" t="s">
        <v>529</v>
      </c>
      <c r="D736" s="234"/>
      <c r="E736" s="234"/>
      <c r="F736" s="234"/>
      <c r="G736" s="234"/>
      <c r="H736" s="165"/>
    </row>
    <row r="737" spans="1:8" x14ac:dyDescent="0.25">
      <c r="A737" s="138"/>
      <c r="B737" s="138"/>
      <c r="C737" s="155" t="s">
        <v>580</v>
      </c>
      <c r="D737" s="234"/>
      <c r="E737" s="234"/>
      <c r="F737" s="234"/>
      <c r="G737" s="234"/>
      <c r="H737" s="152"/>
    </row>
    <row r="738" spans="1:8" x14ac:dyDescent="0.25">
      <c r="A738" s="138"/>
      <c r="B738" s="138"/>
      <c r="C738" s="131" t="s">
        <v>532</v>
      </c>
      <c r="D738" s="235" t="s">
        <v>483</v>
      </c>
      <c r="E738" s="240">
        <v>6426</v>
      </c>
      <c r="F738" s="237"/>
      <c r="G738" s="238"/>
      <c r="H738" s="167"/>
    </row>
    <row r="739" spans="1:8" x14ac:dyDescent="0.25">
      <c r="A739" s="138"/>
      <c r="B739" s="138"/>
      <c r="C739" s="131" t="s">
        <v>533</v>
      </c>
      <c r="D739" s="234"/>
      <c r="E739" s="234"/>
      <c r="F739" s="234"/>
      <c r="G739" s="234"/>
      <c r="H739" s="152"/>
    </row>
    <row r="740" spans="1:8" x14ac:dyDescent="0.25">
      <c r="A740" s="138"/>
      <c r="B740" s="138"/>
      <c r="C740" s="131" t="s">
        <v>534</v>
      </c>
      <c r="D740" s="234"/>
      <c r="E740" s="234"/>
      <c r="F740" s="234"/>
      <c r="G740" s="234"/>
      <c r="H740" s="152"/>
    </row>
    <row r="741" spans="1:8" x14ac:dyDescent="0.25">
      <c r="A741" s="138"/>
      <c r="B741" s="138"/>
      <c r="C741" s="174" t="s">
        <v>798</v>
      </c>
      <c r="D741" s="235" t="s">
        <v>787</v>
      </c>
      <c r="E741" s="240">
        <v>2034</v>
      </c>
      <c r="F741" s="237"/>
      <c r="G741" s="238"/>
      <c r="H741" s="167"/>
    </row>
    <row r="742" spans="1:8" x14ac:dyDescent="0.25">
      <c r="A742" s="138"/>
      <c r="B742" s="138"/>
      <c r="C742" s="174" t="s">
        <v>799</v>
      </c>
      <c r="D742" s="235" t="s">
        <v>787</v>
      </c>
      <c r="E742" s="236">
        <v>538</v>
      </c>
      <c r="F742" s="237"/>
      <c r="G742" s="238"/>
      <c r="H742" s="167"/>
    </row>
    <row r="743" spans="1:8" x14ac:dyDescent="0.25">
      <c r="A743" s="138"/>
      <c r="B743" s="138"/>
      <c r="C743" s="155" t="s">
        <v>580</v>
      </c>
      <c r="D743" s="234"/>
      <c r="E743" s="234"/>
      <c r="F743" s="234"/>
      <c r="G743" s="234"/>
      <c r="H743" s="165"/>
    </row>
    <row r="744" spans="1:8" x14ac:dyDescent="0.25">
      <c r="A744" s="138"/>
      <c r="B744" s="138"/>
      <c r="C744" s="155" t="s">
        <v>583</v>
      </c>
      <c r="D744" s="234"/>
      <c r="E744" s="234"/>
      <c r="F744" s="234"/>
      <c r="G744" s="234"/>
      <c r="H744" s="152"/>
    </row>
    <row r="745" spans="1:8" x14ac:dyDescent="0.25">
      <c r="A745" s="138"/>
      <c r="B745" s="138"/>
      <c r="C745" s="131" t="s">
        <v>800</v>
      </c>
      <c r="D745" s="235" t="s">
        <v>19</v>
      </c>
      <c r="E745" s="236">
        <v>70</v>
      </c>
      <c r="F745" s="237"/>
      <c r="G745" s="239"/>
      <c r="H745" s="167"/>
    </row>
    <row r="746" spans="1:8" x14ac:dyDescent="0.25">
      <c r="A746" s="138"/>
      <c r="B746" s="138"/>
      <c r="C746" s="131" t="s">
        <v>801</v>
      </c>
      <c r="D746" s="234"/>
      <c r="E746" s="234"/>
      <c r="F746" s="234"/>
      <c r="G746" s="239"/>
      <c r="H746" s="152"/>
    </row>
    <row r="747" spans="1:8" x14ac:dyDescent="0.25">
      <c r="A747" s="138"/>
      <c r="B747" s="138"/>
      <c r="C747" s="131" t="s">
        <v>802</v>
      </c>
      <c r="D747" s="234"/>
      <c r="E747" s="234"/>
      <c r="F747" s="234"/>
      <c r="G747" s="234"/>
      <c r="H747" s="152"/>
    </row>
    <row r="748" spans="1:8" x14ac:dyDescent="0.25">
      <c r="A748" s="138"/>
      <c r="B748" s="138"/>
      <c r="C748" s="174" t="s">
        <v>803</v>
      </c>
      <c r="D748" s="235" t="s">
        <v>19</v>
      </c>
      <c r="E748" s="236">
        <v>159</v>
      </c>
      <c r="F748" s="237"/>
      <c r="G748" s="239"/>
      <c r="H748" s="167"/>
    </row>
    <row r="749" spans="1:8" x14ac:dyDescent="0.25">
      <c r="A749" s="138"/>
      <c r="B749" s="138"/>
      <c r="C749" s="152"/>
      <c r="D749" s="234"/>
      <c r="E749" s="234"/>
      <c r="F749" s="234"/>
      <c r="G749" s="239"/>
      <c r="H749" s="152"/>
    </row>
    <row r="750" spans="1:8" x14ac:dyDescent="0.25">
      <c r="A750" s="138"/>
      <c r="B750" s="138"/>
      <c r="C750" s="174" t="s">
        <v>804</v>
      </c>
      <c r="D750" s="235" t="s">
        <v>19</v>
      </c>
      <c r="E750" s="236">
        <v>54</v>
      </c>
      <c r="F750" s="237"/>
      <c r="G750" s="239"/>
      <c r="H750" s="167"/>
    </row>
    <row r="751" spans="1:8" x14ac:dyDescent="0.25">
      <c r="A751" s="138"/>
      <c r="B751" s="138"/>
      <c r="C751" s="152"/>
      <c r="D751" s="234"/>
      <c r="E751" s="234"/>
      <c r="F751" s="234"/>
      <c r="G751" s="239"/>
      <c r="H751" s="152"/>
    </row>
    <row r="752" spans="1:8" x14ac:dyDescent="0.25">
      <c r="A752" s="138"/>
      <c r="B752" s="138"/>
      <c r="C752" s="155" t="s">
        <v>583</v>
      </c>
      <c r="D752" s="234"/>
      <c r="E752" s="234"/>
      <c r="F752" s="234"/>
      <c r="G752" s="234"/>
      <c r="H752" s="165"/>
    </row>
    <row r="753" spans="1:8" x14ac:dyDescent="0.25">
      <c r="A753" s="138"/>
      <c r="B753" s="138"/>
      <c r="C753" s="155" t="s">
        <v>528</v>
      </c>
      <c r="D753" s="234"/>
      <c r="E753" s="234"/>
      <c r="F753" s="234"/>
      <c r="G753" s="234"/>
      <c r="H753" s="165"/>
    </row>
    <row r="754" spans="1:8" x14ac:dyDescent="0.25">
      <c r="A754" s="138"/>
      <c r="B754" s="138"/>
      <c r="C754" s="223"/>
      <c r="D754" s="138"/>
      <c r="E754" s="138"/>
      <c r="F754" s="138"/>
      <c r="G754" s="138"/>
      <c r="H754" s="230"/>
    </row>
    <row r="755" spans="1:8" x14ac:dyDescent="0.25">
      <c r="A755" s="138"/>
      <c r="B755" s="138"/>
      <c r="C755" s="223"/>
      <c r="D755" s="138"/>
      <c r="E755" s="138"/>
      <c r="F755" s="138"/>
      <c r="G755" s="138"/>
      <c r="H755" s="230"/>
    </row>
    <row r="756" spans="1:8" x14ac:dyDescent="0.25">
      <c r="A756" s="143"/>
      <c r="B756" s="143"/>
      <c r="C756" s="299"/>
      <c r="D756" s="143"/>
      <c r="E756" s="143"/>
      <c r="F756" s="143"/>
      <c r="G756" s="112" t="s">
        <v>23</v>
      </c>
      <c r="H756" s="182">
        <f>SUM(H724:H755)</f>
        <v>0</v>
      </c>
    </row>
    <row r="757" spans="1:8" s="142" customFormat="1" x14ac:dyDescent="0.25">
      <c r="A757" s="143"/>
      <c r="B757" s="143"/>
      <c r="C757" s="299"/>
      <c r="D757" s="143"/>
      <c r="E757" s="143"/>
      <c r="F757" s="143"/>
      <c r="G757" s="112" t="s">
        <v>24</v>
      </c>
      <c r="H757" s="228">
        <f>H756+H723</f>
        <v>0</v>
      </c>
    </row>
    <row r="758" spans="1:8" x14ac:dyDescent="0.25">
      <c r="A758" s="138"/>
      <c r="B758" s="138"/>
      <c r="C758" s="155" t="s">
        <v>546</v>
      </c>
      <c r="D758" s="234"/>
      <c r="E758" s="234"/>
      <c r="F758" s="234"/>
      <c r="G758" s="234"/>
      <c r="H758" s="152"/>
    </row>
    <row r="759" spans="1:8" x14ac:dyDescent="0.25">
      <c r="A759" s="138"/>
      <c r="B759" s="138"/>
      <c r="C759" s="155" t="s">
        <v>583</v>
      </c>
      <c r="D759" s="234"/>
      <c r="E759" s="234"/>
      <c r="F759" s="234"/>
      <c r="G759" s="234"/>
      <c r="H759" s="152"/>
    </row>
    <row r="760" spans="1:8" x14ac:dyDescent="0.25">
      <c r="A760" s="138"/>
      <c r="B760" s="138"/>
      <c r="C760" s="174" t="s">
        <v>805</v>
      </c>
      <c r="D760" s="235" t="s">
        <v>19</v>
      </c>
      <c r="E760" s="236">
        <v>60</v>
      </c>
      <c r="F760" s="237"/>
      <c r="G760" s="239"/>
      <c r="H760" s="167"/>
    </row>
    <row r="761" spans="1:8" x14ac:dyDescent="0.25">
      <c r="A761" s="138"/>
      <c r="B761" s="138"/>
      <c r="C761" s="152"/>
      <c r="D761" s="234"/>
      <c r="E761" s="234"/>
      <c r="F761" s="234"/>
      <c r="G761" s="239"/>
      <c r="H761" s="152"/>
    </row>
    <row r="762" spans="1:8" x14ac:dyDescent="0.25">
      <c r="A762" s="138"/>
      <c r="B762" s="138"/>
      <c r="C762" s="174" t="s">
        <v>806</v>
      </c>
      <c r="D762" s="235" t="s">
        <v>19</v>
      </c>
      <c r="E762" s="236">
        <v>73</v>
      </c>
      <c r="F762" s="237"/>
      <c r="G762" s="239"/>
      <c r="H762" s="167"/>
    </row>
    <row r="763" spans="1:8" x14ac:dyDescent="0.25">
      <c r="A763" s="138"/>
      <c r="B763" s="138"/>
      <c r="C763" s="152"/>
      <c r="D763" s="234"/>
      <c r="E763" s="234"/>
      <c r="F763" s="234"/>
      <c r="G763" s="239"/>
      <c r="H763" s="152"/>
    </row>
    <row r="764" spans="1:8" x14ac:dyDescent="0.25">
      <c r="A764" s="138"/>
      <c r="B764" s="138"/>
      <c r="C764" s="155" t="s">
        <v>583</v>
      </c>
      <c r="D764" s="234"/>
      <c r="E764" s="234"/>
      <c r="F764" s="234"/>
      <c r="G764" s="234"/>
      <c r="H764" s="165"/>
    </row>
    <row r="765" spans="1:8" x14ac:dyDescent="0.25">
      <c r="A765" s="138"/>
      <c r="B765" s="138"/>
      <c r="C765" s="155" t="s">
        <v>580</v>
      </c>
      <c r="D765" s="234"/>
      <c r="E765" s="234"/>
      <c r="F765" s="234"/>
      <c r="G765" s="234"/>
      <c r="H765" s="152"/>
    </row>
    <row r="766" spans="1:8" x14ac:dyDescent="0.25">
      <c r="A766" s="138"/>
      <c r="B766" s="138"/>
      <c r="C766" s="131" t="s">
        <v>532</v>
      </c>
      <c r="D766" s="235" t="s">
        <v>483</v>
      </c>
      <c r="E766" s="240">
        <v>6585</v>
      </c>
      <c r="F766" s="237"/>
      <c r="G766" s="238"/>
      <c r="H766" s="167"/>
    </row>
    <row r="767" spans="1:8" x14ac:dyDescent="0.25">
      <c r="A767" s="138"/>
      <c r="B767" s="138"/>
      <c r="C767" s="131" t="s">
        <v>533</v>
      </c>
      <c r="D767" s="234"/>
      <c r="E767" s="234"/>
      <c r="F767" s="234"/>
      <c r="G767" s="234"/>
      <c r="H767" s="152"/>
    </row>
    <row r="768" spans="1:8" x14ac:dyDescent="0.25">
      <c r="A768" s="138"/>
      <c r="B768" s="138"/>
      <c r="C768" s="131" t="s">
        <v>534</v>
      </c>
      <c r="D768" s="234"/>
      <c r="E768" s="234"/>
      <c r="F768" s="234"/>
      <c r="G768" s="234"/>
      <c r="H768" s="152"/>
    </row>
    <row r="769" spans="1:8" x14ac:dyDescent="0.25">
      <c r="A769" s="138"/>
      <c r="B769" s="138"/>
      <c r="C769" s="131" t="s">
        <v>532</v>
      </c>
      <c r="D769" s="235" t="s">
        <v>787</v>
      </c>
      <c r="E769" s="240">
        <v>10312</v>
      </c>
      <c r="F769" s="237"/>
      <c r="G769" s="238"/>
      <c r="H769" s="167"/>
    </row>
    <row r="770" spans="1:8" x14ac:dyDescent="0.25">
      <c r="A770" s="138"/>
      <c r="B770" s="138"/>
      <c r="C770" s="131" t="s">
        <v>533</v>
      </c>
      <c r="D770" s="234"/>
      <c r="E770" s="234"/>
      <c r="F770" s="234"/>
      <c r="G770" s="234"/>
      <c r="H770" s="152"/>
    </row>
    <row r="771" spans="1:8" x14ac:dyDescent="0.25">
      <c r="A771" s="138"/>
      <c r="B771" s="138"/>
      <c r="C771" s="131" t="s">
        <v>807</v>
      </c>
      <c r="D771" s="234"/>
      <c r="E771" s="234"/>
      <c r="F771" s="234"/>
      <c r="G771" s="234"/>
      <c r="H771" s="152"/>
    </row>
    <row r="772" spans="1:8" x14ac:dyDescent="0.25">
      <c r="A772" s="138"/>
      <c r="B772" s="138"/>
      <c r="C772" s="131" t="s">
        <v>808</v>
      </c>
      <c r="D772" s="235" t="s">
        <v>787</v>
      </c>
      <c r="E772" s="240">
        <v>4650</v>
      </c>
      <c r="F772" s="237"/>
      <c r="G772" s="238"/>
      <c r="H772" s="167"/>
    </row>
    <row r="773" spans="1:8" x14ac:dyDescent="0.25">
      <c r="A773" s="138"/>
      <c r="B773" s="138"/>
      <c r="C773" s="131" t="s">
        <v>809</v>
      </c>
      <c r="D773" s="234"/>
      <c r="E773" s="234"/>
      <c r="F773" s="234"/>
      <c r="G773" s="234"/>
      <c r="H773" s="152"/>
    </row>
    <row r="774" spans="1:8" x14ac:dyDescent="0.25">
      <c r="A774" s="138"/>
      <c r="B774" s="138"/>
      <c r="C774" s="131" t="s">
        <v>810</v>
      </c>
      <c r="D774" s="235" t="s">
        <v>787</v>
      </c>
      <c r="E774" s="236">
        <v>320</v>
      </c>
      <c r="F774" s="237"/>
      <c r="G774" s="238"/>
      <c r="H774" s="167"/>
    </row>
    <row r="775" spans="1:8" x14ac:dyDescent="0.25">
      <c r="A775" s="138"/>
      <c r="B775" s="138"/>
      <c r="C775" s="131" t="s">
        <v>811</v>
      </c>
      <c r="D775" s="234"/>
      <c r="E775" s="234"/>
      <c r="F775" s="234"/>
      <c r="G775" s="234"/>
      <c r="H775" s="152"/>
    </row>
    <row r="776" spans="1:8" x14ac:dyDescent="0.25">
      <c r="A776" s="138"/>
      <c r="B776" s="138"/>
      <c r="C776" s="155" t="s">
        <v>580</v>
      </c>
      <c r="D776" s="234"/>
      <c r="E776" s="234"/>
      <c r="F776" s="234"/>
      <c r="G776" s="234"/>
      <c r="H776" s="165"/>
    </row>
    <row r="777" spans="1:8" x14ac:dyDescent="0.25">
      <c r="A777" s="138"/>
      <c r="B777" s="138"/>
      <c r="C777" s="155" t="s">
        <v>560</v>
      </c>
      <c r="D777" s="234"/>
      <c r="E777" s="234"/>
      <c r="F777" s="234"/>
      <c r="G777" s="234"/>
      <c r="H777" s="152"/>
    </row>
    <row r="778" spans="1:8" x14ac:dyDescent="0.25">
      <c r="A778" s="138"/>
      <c r="B778" s="138"/>
      <c r="C778" s="131" t="s">
        <v>561</v>
      </c>
      <c r="D778" s="235" t="s">
        <v>562</v>
      </c>
      <c r="E778" s="236">
        <v>175.2</v>
      </c>
      <c r="F778" s="237"/>
      <c r="G778" s="239"/>
      <c r="H778" s="167"/>
    </row>
    <row r="779" spans="1:8" x14ac:dyDescent="0.25">
      <c r="A779" s="138"/>
      <c r="B779" s="138"/>
      <c r="C779" s="131" t="s">
        <v>563</v>
      </c>
      <c r="D779" s="234"/>
      <c r="E779" s="234"/>
      <c r="F779" s="234"/>
      <c r="G779" s="239"/>
      <c r="H779" s="152"/>
    </row>
    <row r="780" spans="1:8" x14ac:dyDescent="0.25">
      <c r="A780" s="138"/>
      <c r="B780" s="138"/>
      <c r="C780" s="131" t="s">
        <v>564</v>
      </c>
      <c r="D780" s="234"/>
      <c r="E780" s="234"/>
      <c r="F780" s="234"/>
      <c r="G780" s="234"/>
      <c r="H780" s="152"/>
    </row>
    <row r="781" spans="1:8" x14ac:dyDescent="0.25">
      <c r="A781" s="138"/>
      <c r="B781" s="138"/>
      <c r="C781" s="131" t="s">
        <v>565</v>
      </c>
      <c r="D781" s="234"/>
      <c r="E781" s="234"/>
      <c r="F781" s="234"/>
      <c r="G781" s="234"/>
      <c r="H781" s="152"/>
    </row>
    <row r="782" spans="1:8" x14ac:dyDescent="0.25">
      <c r="A782" s="138"/>
      <c r="B782" s="138"/>
      <c r="C782" s="155" t="s">
        <v>560</v>
      </c>
      <c r="D782" s="234"/>
      <c r="E782" s="234"/>
      <c r="F782" s="234"/>
      <c r="G782" s="234"/>
      <c r="H782" s="165"/>
    </row>
    <row r="783" spans="1:8" x14ac:dyDescent="0.25">
      <c r="A783" s="138"/>
      <c r="B783" s="138"/>
      <c r="C783" s="155" t="s">
        <v>566</v>
      </c>
      <c r="D783" s="234"/>
      <c r="E783" s="234"/>
      <c r="F783" s="234"/>
      <c r="G783" s="234"/>
      <c r="H783" s="152"/>
    </row>
    <row r="784" spans="1:8" x14ac:dyDescent="0.25">
      <c r="A784" s="138"/>
      <c r="B784" s="138"/>
      <c r="C784" s="131" t="s">
        <v>812</v>
      </c>
      <c r="D784" s="235" t="s">
        <v>787</v>
      </c>
      <c r="E784" s="236">
        <v>36</v>
      </c>
      <c r="F784" s="237"/>
      <c r="G784" s="238"/>
      <c r="H784" s="167"/>
    </row>
    <row r="785" spans="1:8" x14ac:dyDescent="0.25">
      <c r="A785" s="138"/>
      <c r="B785" s="138"/>
      <c r="C785" s="131" t="s">
        <v>813</v>
      </c>
      <c r="D785" s="234"/>
      <c r="E785" s="234"/>
      <c r="F785" s="234"/>
      <c r="G785" s="234"/>
      <c r="H785" s="152"/>
    </row>
    <row r="786" spans="1:8" x14ac:dyDescent="0.25">
      <c r="A786" s="138"/>
      <c r="B786" s="138"/>
      <c r="C786" s="131" t="s">
        <v>814</v>
      </c>
      <c r="D786" s="235" t="s">
        <v>787</v>
      </c>
      <c r="E786" s="236">
        <v>259</v>
      </c>
      <c r="F786" s="237"/>
      <c r="G786" s="238"/>
      <c r="H786" s="167"/>
    </row>
    <row r="787" spans="1:8" x14ac:dyDescent="0.25">
      <c r="A787" s="138"/>
      <c r="B787" s="138"/>
      <c r="C787" s="131" t="s">
        <v>815</v>
      </c>
      <c r="D787" s="234"/>
      <c r="E787" s="234"/>
      <c r="F787" s="234"/>
      <c r="G787" s="234"/>
      <c r="H787" s="152"/>
    </row>
    <row r="788" spans="1:8" x14ac:dyDescent="0.25">
      <c r="A788" s="138"/>
      <c r="B788" s="138"/>
      <c r="C788" s="155" t="s">
        <v>566</v>
      </c>
      <c r="D788" s="234"/>
      <c r="E788" s="234"/>
      <c r="F788" s="234"/>
      <c r="G788" s="234"/>
      <c r="H788" s="165"/>
    </row>
    <row r="789" spans="1:8" x14ac:dyDescent="0.25">
      <c r="A789" s="138"/>
      <c r="B789" s="138"/>
      <c r="C789" s="155" t="s">
        <v>546</v>
      </c>
      <c r="D789" s="234"/>
      <c r="E789" s="234"/>
      <c r="F789" s="234"/>
      <c r="G789" s="234"/>
      <c r="H789" s="165"/>
    </row>
    <row r="790" spans="1:8" x14ac:dyDescent="0.25">
      <c r="A790" s="138"/>
      <c r="B790" s="138"/>
      <c r="C790" s="223"/>
      <c r="D790" s="138"/>
      <c r="E790" s="138"/>
      <c r="F790" s="138"/>
      <c r="G790" s="112" t="s">
        <v>23</v>
      </c>
      <c r="H790" s="182">
        <f>SUM(H758:H789)</f>
        <v>0</v>
      </c>
    </row>
    <row r="791" spans="1:8" s="142" customFormat="1" x14ac:dyDescent="0.25">
      <c r="A791" s="143"/>
      <c r="B791" s="143"/>
      <c r="C791" s="299"/>
      <c r="D791" s="143"/>
      <c r="E791" s="143"/>
      <c r="F791" s="143"/>
      <c r="G791" s="112" t="s">
        <v>24</v>
      </c>
      <c r="H791" s="228">
        <f>H790+H757</f>
        <v>0</v>
      </c>
    </row>
    <row r="792" spans="1:8" x14ac:dyDescent="0.25">
      <c r="A792" s="138"/>
      <c r="B792" s="138"/>
      <c r="C792" s="155" t="s">
        <v>169</v>
      </c>
      <c r="D792" s="234"/>
      <c r="E792" s="234"/>
      <c r="F792" s="234"/>
      <c r="G792" s="234"/>
      <c r="H792" s="152"/>
    </row>
    <row r="793" spans="1:8" x14ac:dyDescent="0.25">
      <c r="A793" s="138"/>
      <c r="B793" s="138"/>
      <c r="C793" s="155" t="s">
        <v>496</v>
      </c>
      <c r="D793" s="234"/>
      <c r="E793" s="234"/>
      <c r="F793" s="234"/>
      <c r="G793" s="234"/>
      <c r="H793" s="152"/>
    </row>
    <row r="794" spans="1:8" x14ac:dyDescent="0.25">
      <c r="A794" s="138"/>
      <c r="B794" s="138"/>
      <c r="C794" s="174" t="s">
        <v>500</v>
      </c>
      <c r="D794" s="235" t="s">
        <v>132</v>
      </c>
      <c r="E794" s="236">
        <v>1.6</v>
      </c>
      <c r="F794" s="237"/>
      <c r="G794" s="239"/>
      <c r="H794" s="167"/>
    </row>
    <row r="795" spans="1:8" x14ac:dyDescent="0.25">
      <c r="A795" s="138"/>
      <c r="B795" s="138"/>
      <c r="C795" s="152"/>
      <c r="D795" s="234"/>
      <c r="E795" s="234"/>
      <c r="F795" s="234"/>
      <c r="G795" s="239"/>
      <c r="H795" s="152"/>
    </row>
    <row r="796" spans="1:8" x14ac:dyDescent="0.25">
      <c r="A796" s="138"/>
      <c r="B796" s="138"/>
      <c r="C796" s="174" t="s">
        <v>816</v>
      </c>
      <c r="D796" s="235" t="s">
        <v>19</v>
      </c>
      <c r="E796" s="236">
        <v>128</v>
      </c>
      <c r="F796" s="237"/>
      <c r="G796" s="238"/>
      <c r="H796" s="167"/>
    </row>
    <row r="797" spans="1:8" x14ac:dyDescent="0.25">
      <c r="A797" s="138"/>
      <c r="B797" s="138"/>
      <c r="C797" s="155" t="s">
        <v>496</v>
      </c>
      <c r="D797" s="234"/>
      <c r="E797" s="234"/>
      <c r="F797" s="234"/>
      <c r="G797" s="234"/>
      <c r="H797" s="165"/>
    </row>
    <row r="798" spans="1:8" x14ac:dyDescent="0.25">
      <c r="A798" s="138"/>
      <c r="B798" s="138"/>
      <c r="C798" s="155" t="s">
        <v>501</v>
      </c>
      <c r="D798" s="234"/>
      <c r="E798" s="234"/>
      <c r="F798" s="234"/>
      <c r="G798" s="234"/>
      <c r="H798" s="152"/>
    </row>
    <row r="799" spans="1:8" x14ac:dyDescent="0.25">
      <c r="A799" s="138"/>
      <c r="B799" s="138"/>
      <c r="C799" s="174" t="s">
        <v>500</v>
      </c>
      <c r="D799" s="235" t="s">
        <v>483</v>
      </c>
      <c r="E799" s="236">
        <v>256</v>
      </c>
      <c r="F799" s="237"/>
      <c r="G799" s="238"/>
      <c r="H799" s="167"/>
    </row>
    <row r="800" spans="1:8" x14ac:dyDescent="0.25">
      <c r="A800" s="138"/>
      <c r="B800" s="138"/>
      <c r="C800" s="174" t="s">
        <v>497</v>
      </c>
      <c r="D800" s="235" t="s">
        <v>787</v>
      </c>
      <c r="E800" s="240">
        <v>1955</v>
      </c>
      <c r="F800" s="237"/>
      <c r="G800" s="238"/>
      <c r="H800" s="167"/>
    </row>
    <row r="801" spans="1:8" x14ac:dyDescent="0.25">
      <c r="A801" s="138"/>
      <c r="B801" s="138"/>
      <c r="C801" s="174" t="s">
        <v>502</v>
      </c>
      <c r="D801" s="235" t="s">
        <v>483</v>
      </c>
      <c r="E801" s="236">
        <v>669</v>
      </c>
      <c r="F801" s="237"/>
      <c r="G801" s="238"/>
      <c r="H801" s="167"/>
    </row>
    <row r="802" spans="1:8" x14ac:dyDescent="0.25">
      <c r="A802" s="138"/>
      <c r="B802" s="138"/>
      <c r="C802" s="174" t="s">
        <v>503</v>
      </c>
      <c r="D802" s="235" t="s">
        <v>483</v>
      </c>
      <c r="E802" s="236">
        <v>178</v>
      </c>
      <c r="F802" s="237"/>
      <c r="G802" s="238"/>
      <c r="H802" s="167"/>
    </row>
    <row r="803" spans="1:8" x14ac:dyDescent="0.25">
      <c r="A803" s="138"/>
      <c r="B803" s="138"/>
      <c r="C803" s="174" t="s">
        <v>504</v>
      </c>
      <c r="D803" s="235" t="s">
        <v>483</v>
      </c>
      <c r="E803" s="236">
        <v>554</v>
      </c>
      <c r="F803" s="237"/>
      <c r="G803" s="238"/>
      <c r="H803" s="167"/>
    </row>
    <row r="804" spans="1:8" x14ac:dyDescent="0.25">
      <c r="A804" s="138"/>
      <c r="B804" s="138"/>
      <c r="C804" s="174" t="s">
        <v>505</v>
      </c>
      <c r="D804" s="235" t="s">
        <v>170</v>
      </c>
      <c r="E804" s="236">
        <v>128</v>
      </c>
      <c r="F804" s="237"/>
      <c r="G804" s="238"/>
      <c r="H804" s="167"/>
    </row>
    <row r="805" spans="1:8" x14ac:dyDescent="0.25">
      <c r="A805" s="138"/>
      <c r="B805" s="138"/>
      <c r="C805" s="155" t="s">
        <v>501</v>
      </c>
      <c r="D805" s="234"/>
      <c r="E805" s="234"/>
      <c r="F805" s="234"/>
      <c r="G805" s="234"/>
      <c r="H805" s="165"/>
    </row>
    <row r="806" spans="1:8" x14ac:dyDescent="0.25">
      <c r="A806" s="138"/>
      <c r="B806" s="138"/>
      <c r="C806" s="155" t="s">
        <v>169</v>
      </c>
      <c r="D806" s="234"/>
      <c r="E806" s="234"/>
      <c r="F806" s="234"/>
      <c r="G806" s="234"/>
      <c r="H806" s="165"/>
    </row>
    <row r="807" spans="1:8" x14ac:dyDescent="0.25">
      <c r="A807" s="138"/>
      <c r="B807" s="138"/>
      <c r="C807" s="155" t="s">
        <v>492</v>
      </c>
      <c r="D807" s="234"/>
      <c r="E807" s="234"/>
      <c r="F807" s="234"/>
      <c r="G807" s="234"/>
      <c r="H807" s="152"/>
    </row>
    <row r="808" spans="1:8" x14ac:dyDescent="0.25">
      <c r="A808" s="138"/>
      <c r="B808" s="138"/>
      <c r="C808" s="174" t="s">
        <v>493</v>
      </c>
      <c r="D808" s="235" t="s">
        <v>173</v>
      </c>
      <c r="E808" s="236">
        <v>45.6</v>
      </c>
      <c r="F808" s="237"/>
      <c r="G808" s="239"/>
      <c r="H808" s="167"/>
    </row>
    <row r="809" spans="1:8" x14ac:dyDescent="0.25">
      <c r="A809" s="138"/>
      <c r="B809" s="138"/>
      <c r="C809" s="152"/>
      <c r="D809" s="234"/>
      <c r="E809" s="234"/>
      <c r="F809" s="234"/>
      <c r="G809" s="239"/>
      <c r="H809" s="152"/>
    </row>
    <row r="810" spans="1:8" x14ac:dyDescent="0.25">
      <c r="A810" s="138"/>
      <c r="B810" s="138"/>
      <c r="C810" s="174" t="s">
        <v>494</v>
      </c>
      <c r="D810" s="235" t="s">
        <v>483</v>
      </c>
      <c r="E810" s="236">
        <v>96.8</v>
      </c>
      <c r="F810" s="237"/>
      <c r="G810" s="238"/>
      <c r="H810" s="167"/>
    </row>
    <row r="811" spans="1:8" x14ac:dyDescent="0.25">
      <c r="A811" s="138"/>
      <c r="B811" s="138"/>
      <c r="C811" s="155" t="s">
        <v>492</v>
      </c>
      <c r="D811" s="234"/>
      <c r="E811" s="234"/>
      <c r="F811" s="234"/>
      <c r="G811" s="234"/>
      <c r="H811" s="165"/>
    </row>
    <row r="812" spans="1:8" x14ac:dyDescent="0.25">
      <c r="A812" s="138"/>
      <c r="B812" s="138"/>
      <c r="C812" s="155" t="s">
        <v>175</v>
      </c>
      <c r="D812" s="234"/>
      <c r="E812" s="234"/>
      <c r="F812" s="234"/>
      <c r="G812" s="234"/>
      <c r="H812" s="152"/>
    </row>
    <row r="813" spans="1:8" x14ac:dyDescent="0.25">
      <c r="A813" s="138"/>
      <c r="B813" s="138"/>
      <c r="C813" s="174" t="s">
        <v>521</v>
      </c>
      <c r="D813" s="235" t="s">
        <v>132</v>
      </c>
      <c r="E813" s="240">
        <v>1400</v>
      </c>
      <c r="F813" s="237"/>
      <c r="G813" s="239"/>
      <c r="H813" s="167"/>
    </row>
    <row r="814" spans="1:8" x14ac:dyDescent="0.25">
      <c r="A814" s="138"/>
      <c r="B814" s="138"/>
      <c r="C814" s="152"/>
      <c r="D814" s="234"/>
      <c r="E814" s="234"/>
      <c r="F814" s="234"/>
      <c r="G814" s="239"/>
      <c r="H814" s="152"/>
    </row>
    <row r="815" spans="1:8" x14ac:dyDescent="0.25">
      <c r="A815" s="138"/>
      <c r="B815" s="138"/>
      <c r="C815" s="174" t="s">
        <v>525</v>
      </c>
      <c r="D815" s="235" t="s">
        <v>132</v>
      </c>
      <c r="E815" s="236">
        <v>326</v>
      </c>
      <c r="F815" s="237"/>
      <c r="G815" s="239"/>
      <c r="H815" s="167"/>
    </row>
    <row r="816" spans="1:8" x14ac:dyDescent="0.25">
      <c r="A816" s="138"/>
      <c r="B816" s="138"/>
      <c r="C816" s="152"/>
      <c r="D816" s="234"/>
      <c r="E816" s="234"/>
      <c r="F816" s="234"/>
      <c r="G816" s="239"/>
      <c r="H816" s="152"/>
    </row>
    <row r="817" spans="1:8" x14ac:dyDescent="0.25">
      <c r="A817" s="138"/>
      <c r="B817" s="138"/>
      <c r="C817" s="155" t="s">
        <v>175</v>
      </c>
      <c r="D817" s="234"/>
      <c r="E817" s="234"/>
      <c r="F817" s="234"/>
      <c r="G817" s="234"/>
      <c r="H817" s="165"/>
    </row>
    <row r="818" spans="1:8" x14ac:dyDescent="0.25">
      <c r="A818" s="138"/>
      <c r="B818" s="138"/>
      <c r="C818" s="155" t="s">
        <v>390</v>
      </c>
      <c r="D818" s="234"/>
      <c r="E818" s="234"/>
      <c r="F818" s="234"/>
      <c r="G818" s="234"/>
      <c r="H818" s="152"/>
    </row>
    <row r="819" spans="1:8" x14ac:dyDescent="0.25">
      <c r="A819" s="138"/>
      <c r="B819" s="138"/>
      <c r="C819" s="155" t="s">
        <v>79</v>
      </c>
      <c r="D819" s="234"/>
      <c r="E819" s="234"/>
      <c r="F819" s="234"/>
      <c r="G819" s="234"/>
      <c r="H819" s="152"/>
    </row>
    <row r="820" spans="1:8" x14ac:dyDescent="0.25">
      <c r="A820" s="138"/>
      <c r="B820" s="138"/>
      <c r="C820" s="131" t="s">
        <v>80</v>
      </c>
      <c r="D820" s="235" t="s">
        <v>76</v>
      </c>
      <c r="E820" s="236">
        <v>183</v>
      </c>
      <c r="F820" s="237"/>
      <c r="G820" s="239"/>
      <c r="H820" s="167"/>
    </row>
    <row r="821" spans="1:8" x14ac:dyDescent="0.25">
      <c r="A821" s="138"/>
      <c r="B821" s="138"/>
      <c r="C821" s="131" t="s">
        <v>81</v>
      </c>
      <c r="D821" s="234"/>
      <c r="E821" s="234"/>
      <c r="F821" s="234"/>
      <c r="G821" s="239"/>
      <c r="H821" s="152"/>
    </row>
    <row r="822" spans="1:8" x14ac:dyDescent="0.25">
      <c r="A822" s="138"/>
      <c r="B822" s="138"/>
      <c r="C822" s="131" t="s">
        <v>82</v>
      </c>
      <c r="D822" s="234"/>
      <c r="E822" s="234"/>
      <c r="F822" s="234"/>
      <c r="G822" s="234"/>
      <c r="H822" s="152"/>
    </row>
    <row r="823" spans="1:8" x14ac:dyDescent="0.25">
      <c r="A823" s="138"/>
      <c r="B823" s="138"/>
      <c r="C823" s="155" t="s">
        <v>79</v>
      </c>
      <c r="D823" s="234"/>
      <c r="E823" s="234"/>
      <c r="F823" s="234"/>
      <c r="G823" s="234"/>
      <c r="H823" s="165"/>
    </row>
    <row r="824" spans="1:8" x14ac:dyDescent="0.25">
      <c r="A824" s="138"/>
      <c r="B824" s="138"/>
      <c r="C824" s="225"/>
      <c r="D824" s="97"/>
      <c r="E824" s="97"/>
      <c r="F824" s="97"/>
      <c r="G824" s="112" t="s">
        <v>23</v>
      </c>
      <c r="H824" s="182">
        <f>SUM(H792:H823)</f>
        <v>0</v>
      </c>
    </row>
    <row r="825" spans="1:8" s="142" customFormat="1" x14ac:dyDescent="0.25">
      <c r="A825" s="143"/>
      <c r="B825" s="143"/>
      <c r="C825" s="299"/>
      <c r="D825" s="143"/>
      <c r="E825" s="143"/>
      <c r="F825" s="143"/>
      <c r="G825" s="112" t="s">
        <v>24</v>
      </c>
      <c r="H825" s="228">
        <f>H824+H791</f>
        <v>0</v>
      </c>
    </row>
    <row r="826" spans="1:8" x14ac:dyDescent="0.25">
      <c r="A826" s="138"/>
      <c r="B826" s="138"/>
      <c r="C826" s="155" t="s">
        <v>390</v>
      </c>
      <c r="D826" s="234"/>
      <c r="E826" s="234"/>
      <c r="F826" s="234"/>
      <c r="G826" s="234"/>
      <c r="H826" s="165"/>
    </row>
    <row r="827" spans="1:8" x14ac:dyDescent="0.25">
      <c r="A827" s="138"/>
      <c r="B827" s="138"/>
      <c r="C827" s="155" t="s">
        <v>817</v>
      </c>
      <c r="D827" s="234"/>
      <c r="E827" s="234"/>
      <c r="F827" s="234"/>
      <c r="G827" s="234"/>
      <c r="H827" s="152"/>
    </row>
    <row r="828" spans="1:8" x14ac:dyDescent="0.25">
      <c r="A828" s="138"/>
      <c r="B828" s="138"/>
      <c r="C828" s="155" t="s">
        <v>818</v>
      </c>
      <c r="D828" s="234"/>
      <c r="E828" s="234"/>
      <c r="F828" s="234"/>
      <c r="G828" s="234"/>
      <c r="H828" s="152"/>
    </row>
    <row r="829" spans="1:8" x14ac:dyDescent="0.25">
      <c r="A829" s="138"/>
      <c r="B829" s="138"/>
      <c r="C829" s="174" t="s">
        <v>819</v>
      </c>
      <c r="D829" s="235" t="s">
        <v>19</v>
      </c>
      <c r="E829" s="236">
        <v>85</v>
      </c>
      <c r="F829" s="237"/>
      <c r="G829" s="239"/>
      <c r="H829" s="167"/>
    </row>
    <row r="830" spans="1:8" x14ac:dyDescent="0.25">
      <c r="A830" s="138"/>
      <c r="B830" s="138"/>
      <c r="C830" s="152"/>
      <c r="D830" s="234"/>
      <c r="E830" s="234"/>
      <c r="F830" s="234"/>
      <c r="G830" s="239"/>
      <c r="H830" s="152"/>
    </row>
    <row r="831" spans="1:8" x14ac:dyDescent="0.25">
      <c r="A831" s="138"/>
      <c r="B831" s="138"/>
      <c r="C831" s="155" t="s">
        <v>818</v>
      </c>
      <c r="D831" s="234"/>
      <c r="E831" s="234"/>
      <c r="F831" s="234"/>
      <c r="G831" s="234"/>
      <c r="H831" s="165"/>
    </row>
    <row r="832" spans="1:8" x14ac:dyDescent="0.25">
      <c r="A832" s="138"/>
      <c r="B832" s="138"/>
      <c r="C832" s="155" t="s">
        <v>817</v>
      </c>
      <c r="D832" s="234"/>
      <c r="E832" s="234"/>
      <c r="F832" s="234"/>
      <c r="G832" s="234"/>
      <c r="H832" s="165"/>
    </row>
    <row r="833" spans="1:8" x14ac:dyDescent="0.25">
      <c r="A833" s="138"/>
      <c r="B833" s="138"/>
      <c r="C833" s="155" t="s">
        <v>797</v>
      </c>
      <c r="D833" s="234"/>
      <c r="E833" s="234"/>
      <c r="F833" s="234"/>
      <c r="G833" s="234"/>
      <c r="H833" s="165"/>
    </row>
    <row r="834" spans="1:8" x14ac:dyDescent="0.25">
      <c r="A834" s="138"/>
      <c r="B834" s="138"/>
      <c r="C834" s="155" t="s">
        <v>820</v>
      </c>
      <c r="D834" s="234"/>
      <c r="E834" s="234"/>
      <c r="F834" s="234"/>
      <c r="G834" s="234"/>
      <c r="H834" s="152"/>
    </row>
    <row r="835" spans="1:8" x14ac:dyDescent="0.25">
      <c r="A835" s="138"/>
      <c r="B835" s="138"/>
      <c r="C835" s="155" t="s">
        <v>528</v>
      </c>
      <c r="D835" s="234"/>
      <c r="E835" s="234"/>
      <c r="F835" s="234"/>
      <c r="G835" s="234"/>
      <c r="H835" s="152"/>
    </row>
    <row r="836" spans="1:8" x14ac:dyDescent="0.25">
      <c r="A836" s="138"/>
      <c r="B836" s="138"/>
      <c r="C836" s="155" t="s">
        <v>529</v>
      </c>
      <c r="D836" s="234"/>
      <c r="E836" s="234"/>
      <c r="F836" s="234"/>
      <c r="G836" s="234"/>
      <c r="H836" s="152"/>
    </row>
    <row r="837" spans="1:8" x14ac:dyDescent="0.25">
      <c r="A837" s="138"/>
      <c r="B837" s="138"/>
      <c r="C837" s="131" t="s">
        <v>39</v>
      </c>
      <c r="D837" s="235" t="s">
        <v>19</v>
      </c>
      <c r="E837" s="236">
        <v>86</v>
      </c>
      <c r="F837" s="237"/>
      <c r="G837" s="238"/>
      <c r="H837" s="167"/>
    </row>
    <row r="838" spans="1:8" x14ac:dyDescent="0.25">
      <c r="A838" s="138"/>
      <c r="B838" s="138"/>
      <c r="C838" s="131" t="s">
        <v>40</v>
      </c>
      <c r="D838" s="234"/>
      <c r="E838" s="234"/>
      <c r="F838" s="234"/>
      <c r="G838" s="234"/>
      <c r="H838" s="152"/>
    </row>
    <row r="839" spans="1:8" x14ac:dyDescent="0.25">
      <c r="A839" s="138"/>
      <c r="B839" s="138"/>
      <c r="C839" s="131" t="s">
        <v>41</v>
      </c>
      <c r="D839" s="234"/>
      <c r="E839" s="234"/>
      <c r="F839" s="234"/>
      <c r="G839" s="234"/>
      <c r="H839" s="152"/>
    </row>
    <row r="840" spans="1:8" x14ac:dyDescent="0.25">
      <c r="A840" s="138"/>
      <c r="B840" s="138"/>
      <c r="C840" s="131" t="s">
        <v>530</v>
      </c>
      <c r="D840" s="235" t="s">
        <v>76</v>
      </c>
      <c r="E840" s="236">
        <v>80</v>
      </c>
      <c r="F840" s="237"/>
      <c r="G840" s="238"/>
      <c r="H840" s="167"/>
    </row>
    <row r="841" spans="1:8" x14ac:dyDescent="0.25">
      <c r="A841" s="138"/>
      <c r="B841" s="138"/>
      <c r="C841" s="131" t="s">
        <v>167</v>
      </c>
      <c r="D841" s="234"/>
      <c r="E841" s="234"/>
      <c r="F841" s="234"/>
      <c r="G841" s="234"/>
      <c r="H841" s="152"/>
    </row>
    <row r="842" spans="1:8" x14ac:dyDescent="0.25">
      <c r="A842" s="138"/>
      <c r="B842" s="138"/>
      <c r="C842" s="131" t="s">
        <v>531</v>
      </c>
      <c r="D842" s="235" t="s">
        <v>19</v>
      </c>
      <c r="E842" s="236">
        <v>8</v>
      </c>
      <c r="F842" s="237"/>
      <c r="G842" s="239"/>
      <c r="H842" s="167"/>
    </row>
    <row r="843" spans="1:8" x14ac:dyDescent="0.25">
      <c r="A843" s="138"/>
      <c r="B843" s="138"/>
      <c r="C843" s="131" t="s">
        <v>167</v>
      </c>
      <c r="D843" s="234"/>
      <c r="E843" s="234"/>
      <c r="F843" s="234"/>
      <c r="G843" s="239"/>
      <c r="H843" s="152"/>
    </row>
    <row r="844" spans="1:8" x14ac:dyDescent="0.25">
      <c r="A844" s="138"/>
      <c r="B844" s="138"/>
      <c r="C844" s="155" t="s">
        <v>529</v>
      </c>
      <c r="D844" s="234"/>
      <c r="E844" s="234"/>
      <c r="F844" s="234"/>
      <c r="G844" s="234"/>
      <c r="H844" s="165"/>
    </row>
    <row r="845" spans="1:8" x14ac:dyDescent="0.25">
      <c r="A845" s="138"/>
      <c r="B845" s="138"/>
      <c r="C845" s="155" t="s">
        <v>580</v>
      </c>
      <c r="D845" s="234"/>
      <c r="E845" s="234"/>
      <c r="F845" s="234"/>
      <c r="G845" s="234"/>
      <c r="H845" s="152"/>
    </row>
    <row r="846" spans="1:8" x14ac:dyDescent="0.25">
      <c r="A846" s="138"/>
      <c r="B846" s="138"/>
      <c r="C846" s="131" t="s">
        <v>532</v>
      </c>
      <c r="D846" s="235" t="s">
        <v>483</v>
      </c>
      <c r="E846" s="240">
        <v>5076</v>
      </c>
      <c r="F846" s="237"/>
      <c r="G846" s="238"/>
      <c r="H846" s="167"/>
    </row>
    <row r="847" spans="1:8" x14ac:dyDescent="0.25">
      <c r="A847" s="138"/>
      <c r="B847" s="138"/>
      <c r="C847" s="131" t="s">
        <v>533</v>
      </c>
      <c r="D847" s="234"/>
      <c r="E847" s="234"/>
      <c r="F847" s="234"/>
      <c r="G847" s="234"/>
      <c r="H847" s="152"/>
    </row>
    <row r="848" spans="1:8" x14ac:dyDescent="0.25">
      <c r="A848" s="138"/>
      <c r="B848" s="138"/>
      <c r="C848" s="131" t="s">
        <v>534</v>
      </c>
      <c r="D848" s="234"/>
      <c r="E848" s="234"/>
      <c r="F848" s="234"/>
      <c r="G848" s="234"/>
      <c r="H848" s="152"/>
    </row>
    <row r="849" spans="1:8" x14ac:dyDescent="0.25">
      <c r="A849" s="138"/>
      <c r="B849" s="138"/>
      <c r="C849" s="174" t="s">
        <v>798</v>
      </c>
      <c r="D849" s="235" t="s">
        <v>787</v>
      </c>
      <c r="E849" s="240">
        <v>11824</v>
      </c>
      <c r="F849" s="237"/>
      <c r="G849" s="238"/>
      <c r="H849" s="167"/>
    </row>
    <row r="850" spans="1:8" x14ac:dyDescent="0.25">
      <c r="A850" s="138"/>
      <c r="B850" s="138"/>
      <c r="C850" s="174" t="s">
        <v>799</v>
      </c>
      <c r="D850" s="235" t="s">
        <v>787</v>
      </c>
      <c r="E850" s="240">
        <v>4388</v>
      </c>
      <c r="F850" s="237"/>
      <c r="G850" s="238"/>
      <c r="H850" s="167"/>
    </row>
    <row r="851" spans="1:8" x14ac:dyDescent="0.25">
      <c r="A851" s="138"/>
      <c r="B851" s="138"/>
      <c r="C851" s="155" t="s">
        <v>580</v>
      </c>
      <c r="D851" s="234"/>
      <c r="E851" s="234"/>
      <c r="F851" s="234"/>
      <c r="G851" s="234"/>
      <c r="H851" s="165"/>
    </row>
    <row r="852" spans="1:8" x14ac:dyDescent="0.25">
      <c r="A852" s="138"/>
      <c r="B852" s="138"/>
      <c r="C852" s="155" t="s">
        <v>583</v>
      </c>
      <c r="D852" s="234"/>
      <c r="E852" s="234"/>
      <c r="F852" s="234"/>
      <c r="G852" s="234"/>
      <c r="H852" s="152"/>
    </row>
    <row r="853" spans="1:8" x14ac:dyDescent="0.25">
      <c r="A853" s="138"/>
      <c r="B853" s="138"/>
      <c r="C853" s="131" t="s">
        <v>800</v>
      </c>
      <c r="D853" s="235" t="s">
        <v>19</v>
      </c>
      <c r="E853" s="236">
        <v>58</v>
      </c>
      <c r="F853" s="237"/>
      <c r="G853" s="239"/>
      <c r="H853" s="167"/>
    </row>
    <row r="854" spans="1:8" x14ac:dyDescent="0.25">
      <c r="A854" s="138"/>
      <c r="B854" s="138"/>
      <c r="C854" s="131" t="s">
        <v>801</v>
      </c>
      <c r="D854" s="234"/>
      <c r="E854" s="234"/>
      <c r="F854" s="234"/>
      <c r="G854" s="239"/>
      <c r="H854" s="152"/>
    </row>
    <row r="855" spans="1:8" x14ac:dyDescent="0.25">
      <c r="A855" s="138"/>
      <c r="B855" s="138"/>
      <c r="C855" s="131" t="s">
        <v>802</v>
      </c>
      <c r="D855" s="234"/>
      <c r="E855" s="234"/>
      <c r="F855" s="234"/>
      <c r="G855" s="234"/>
      <c r="H855" s="152"/>
    </row>
    <row r="856" spans="1:8" x14ac:dyDescent="0.25">
      <c r="A856" s="138"/>
      <c r="B856" s="138"/>
      <c r="C856" s="174" t="s">
        <v>803</v>
      </c>
      <c r="D856" s="235" t="s">
        <v>19</v>
      </c>
      <c r="E856" s="236">
        <v>90.5</v>
      </c>
      <c r="F856" s="237"/>
      <c r="G856" s="239"/>
      <c r="H856" s="167"/>
    </row>
    <row r="857" spans="1:8" x14ac:dyDescent="0.25">
      <c r="A857" s="138"/>
      <c r="B857" s="138"/>
      <c r="C857" s="152"/>
      <c r="D857" s="234"/>
      <c r="E857" s="234"/>
      <c r="F857" s="234"/>
      <c r="G857" s="239"/>
      <c r="H857" s="152"/>
    </row>
    <row r="858" spans="1:8" x14ac:dyDescent="0.25">
      <c r="A858" s="138"/>
      <c r="B858" s="138"/>
      <c r="C858" s="223"/>
      <c r="D858" s="138"/>
      <c r="E858" s="138"/>
      <c r="F858" s="138"/>
      <c r="G858" s="112" t="s">
        <v>23</v>
      </c>
      <c r="H858" s="182">
        <f>SUM(H826:H857)</f>
        <v>0</v>
      </c>
    </row>
    <row r="859" spans="1:8" s="142" customFormat="1" x14ac:dyDescent="0.25">
      <c r="A859" s="143"/>
      <c r="B859" s="143"/>
      <c r="C859" s="299"/>
      <c r="D859" s="143"/>
      <c r="E859" s="143"/>
      <c r="F859" s="143"/>
      <c r="G859" s="112" t="s">
        <v>24</v>
      </c>
      <c r="H859" s="228">
        <f>H858+H825</f>
        <v>0</v>
      </c>
    </row>
    <row r="860" spans="1:8" x14ac:dyDescent="0.25">
      <c r="A860" s="138"/>
      <c r="B860" s="138"/>
      <c r="C860" s="174" t="s">
        <v>804</v>
      </c>
      <c r="D860" s="235" t="s">
        <v>19</v>
      </c>
      <c r="E860" s="236">
        <v>44</v>
      </c>
      <c r="F860" s="237"/>
      <c r="G860" s="239"/>
      <c r="H860" s="167"/>
    </row>
    <row r="861" spans="1:8" x14ac:dyDescent="0.25">
      <c r="A861" s="138"/>
      <c r="B861" s="138"/>
      <c r="C861" s="152"/>
      <c r="D861" s="234"/>
      <c r="E861" s="234"/>
      <c r="F861" s="234"/>
      <c r="G861" s="239"/>
      <c r="H861" s="152"/>
    </row>
    <row r="862" spans="1:8" x14ac:dyDescent="0.25">
      <c r="A862" s="138"/>
      <c r="B862" s="138"/>
      <c r="C862" s="155" t="s">
        <v>583</v>
      </c>
      <c r="D862" s="234"/>
      <c r="E862" s="234"/>
      <c r="F862" s="234"/>
      <c r="G862" s="234"/>
      <c r="H862" s="165"/>
    </row>
    <row r="863" spans="1:8" x14ac:dyDescent="0.25">
      <c r="A863" s="138"/>
      <c r="B863" s="138"/>
      <c r="C863" s="155" t="s">
        <v>528</v>
      </c>
      <c r="D863" s="234"/>
      <c r="E863" s="234"/>
      <c r="F863" s="234"/>
      <c r="G863" s="234"/>
      <c r="H863" s="165"/>
    </row>
    <row r="864" spans="1:8" x14ac:dyDescent="0.25">
      <c r="A864" s="138"/>
      <c r="B864" s="138"/>
      <c r="C864" s="155" t="s">
        <v>546</v>
      </c>
      <c r="D864" s="234"/>
      <c r="E864" s="234"/>
      <c r="F864" s="234"/>
      <c r="G864" s="234"/>
      <c r="H864" s="152"/>
    </row>
    <row r="865" spans="1:8" x14ac:dyDescent="0.25">
      <c r="A865" s="138"/>
      <c r="B865" s="138"/>
      <c r="C865" s="155" t="s">
        <v>583</v>
      </c>
      <c r="D865" s="234"/>
      <c r="E865" s="234"/>
      <c r="F865" s="234"/>
      <c r="G865" s="234"/>
      <c r="H865" s="152"/>
    </row>
    <row r="866" spans="1:8" x14ac:dyDescent="0.25">
      <c r="A866" s="138"/>
      <c r="B866" s="138"/>
      <c r="C866" s="174" t="s">
        <v>805</v>
      </c>
      <c r="D866" s="235" t="s">
        <v>19</v>
      </c>
      <c r="E866" s="236">
        <v>39.200000000000003</v>
      </c>
      <c r="F866" s="237"/>
      <c r="G866" s="239"/>
      <c r="H866" s="167"/>
    </row>
    <row r="867" spans="1:8" x14ac:dyDescent="0.25">
      <c r="A867" s="138"/>
      <c r="B867" s="138"/>
      <c r="C867" s="152"/>
      <c r="D867" s="234"/>
      <c r="E867" s="234"/>
      <c r="F867" s="234"/>
      <c r="G867" s="239"/>
      <c r="H867" s="152"/>
    </row>
    <row r="868" spans="1:8" x14ac:dyDescent="0.25">
      <c r="A868" s="138"/>
      <c r="B868" s="138"/>
      <c r="C868" s="174" t="s">
        <v>806</v>
      </c>
      <c r="D868" s="235" t="s">
        <v>19</v>
      </c>
      <c r="E868" s="236">
        <v>73.099999999999994</v>
      </c>
      <c r="F868" s="237"/>
      <c r="G868" s="239"/>
      <c r="H868" s="167"/>
    </row>
    <row r="869" spans="1:8" x14ac:dyDescent="0.25">
      <c r="A869" s="138"/>
      <c r="B869" s="138"/>
      <c r="C869" s="152"/>
      <c r="D869" s="234"/>
      <c r="E869" s="234"/>
      <c r="F869" s="234"/>
      <c r="G869" s="239"/>
      <c r="H869" s="152"/>
    </row>
    <row r="870" spans="1:8" x14ac:dyDescent="0.25">
      <c r="A870" s="138"/>
      <c r="B870" s="138"/>
      <c r="C870" s="155" t="s">
        <v>583</v>
      </c>
      <c r="D870" s="234"/>
      <c r="E870" s="234"/>
      <c r="F870" s="234"/>
      <c r="G870" s="234"/>
      <c r="H870" s="165"/>
    </row>
    <row r="871" spans="1:8" x14ac:dyDescent="0.25">
      <c r="A871" s="138"/>
      <c r="B871" s="138"/>
      <c r="C871" s="155" t="s">
        <v>580</v>
      </c>
      <c r="D871" s="234"/>
      <c r="E871" s="234"/>
      <c r="F871" s="234"/>
      <c r="G871" s="234"/>
      <c r="H871" s="152"/>
    </row>
    <row r="872" spans="1:8" x14ac:dyDescent="0.25">
      <c r="A872" s="138"/>
      <c r="B872" s="138"/>
      <c r="C872" s="131" t="s">
        <v>532</v>
      </c>
      <c r="D872" s="235" t="s">
        <v>483</v>
      </c>
      <c r="E872" s="240">
        <v>4365</v>
      </c>
      <c r="F872" s="237"/>
      <c r="G872" s="238"/>
      <c r="H872" s="167"/>
    </row>
    <row r="873" spans="1:8" x14ac:dyDescent="0.25">
      <c r="A873" s="138"/>
      <c r="B873" s="138"/>
      <c r="C873" s="131" t="s">
        <v>533</v>
      </c>
      <c r="D873" s="234"/>
      <c r="E873" s="234"/>
      <c r="F873" s="234"/>
      <c r="G873" s="234"/>
      <c r="H873" s="152"/>
    </row>
    <row r="874" spans="1:8" x14ac:dyDescent="0.25">
      <c r="A874" s="138"/>
      <c r="B874" s="138"/>
      <c r="C874" s="131" t="s">
        <v>534</v>
      </c>
      <c r="D874" s="234"/>
      <c r="E874" s="234"/>
      <c r="F874" s="234"/>
      <c r="G874" s="234"/>
      <c r="H874" s="152"/>
    </row>
    <row r="875" spans="1:8" x14ac:dyDescent="0.25">
      <c r="A875" s="138"/>
      <c r="B875" s="138"/>
      <c r="C875" s="131" t="s">
        <v>532</v>
      </c>
      <c r="D875" s="235" t="s">
        <v>787</v>
      </c>
      <c r="E875" s="240">
        <v>3708</v>
      </c>
      <c r="F875" s="237"/>
      <c r="G875" s="238"/>
      <c r="H875" s="167"/>
    </row>
    <row r="876" spans="1:8" x14ac:dyDescent="0.25">
      <c r="A876" s="138"/>
      <c r="B876" s="138"/>
      <c r="C876" s="131" t="s">
        <v>533</v>
      </c>
      <c r="D876" s="234"/>
      <c r="E876" s="234"/>
      <c r="F876" s="234"/>
      <c r="G876" s="234"/>
      <c r="H876" s="152"/>
    </row>
    <row r="877" spans="1:8" x14ac:dyDescent="0.25">
      <c r="A877" s="138"/>
      <c r="B877" s="138"/>
      <c r="C877" s="131" t="s">
        <v>807</v>
      </c>
      <c r="D877" s="234"/>
      <c r="E877" s="234"/>
      <c r="F877" s="234"/>
      <c r="G877" s="234"/>
      <c r="H877" s="152"/>
    </row>
    <row r="878" spans="1:8" x14ac:dyDescent="0.25">
      <c r="A878" s="138"/>
      <c r="B878" s="138"/>
      <c r="C878" s="131" t="s">
        <v>808</v>
      </c>
      <c r="D878" s="235" t="s">
        <v>787</v>
      </c>
      <c r="E878" s="240">
        <v>2635</v>
      </c>
      <c r="F878" s="237"/>
      <c r="G878" s="238"/>
      <c r="H878" s="167"/>
    </row>
    <row r="879" spans="1:8" x14ac:dyDescent="0.25">
      <c r="A879" s="138"/>
      <c r="B879" s="138"/>
      <c r="C879" s="131" t="s">
        <v>809</v>
      </c>
      <c r="D879" s="234"/>
      <c r="E879" s="234"/>
      <c r="F879" s="234"/>
      <c r="G879" s="234"/>
      <c r="H879" s="152"/>
    </row>
    <row r="880" spans="1:8" x14ac:dyDescent="0.25">
      <c r="A880" s="138"/>
      <c r="B880" s="138"/>
      <c r="C880" s="131" t="s">
        <v>810</v>
      </c>
      <c r="D880" s="235" t="s">
        <v>787</v>
      </c>
      <c r="E880" s="236">
        <v>280</v>
      </c>
      <c r="F880" s="237"/>
      <c r="G880" s="238"/>
      <c r="H880" s="167"/>
    </row>
    <row r="881" spans="1:8" x14ac:dyDescent="0.25">
      <c r="A881" s="138"/>
      <c r="B881" s="138"/>
      <c r="C881" s="131" t="s">
        <v>811</v>
      </c>
      <c r="D881" s="234"/>
      <c r="E881" s="234"/>
      <c r="F881" s="234"/>
      <c r="G881" s="234"/>
      <c r="H881" s="152"/>
    </row>
    <row r="882" spans="1:8" x14ac:dyDescent="0.25">
      <c r="A882" s="138"/>
      <c r="B882" s="138"/>
      <c r="C882" s="155" t="s">
        <v>580</v>
      </c>
      <c r="D882" s="234"/>
      <c r="E882" s="234"/>
      <c r="F882" s="234"/>
      <c r="G882" s="234"/>
      <c r="H882" s="165"/>
    </row>
    <row r="883" spans="1:8" x14ac:dyDescent="0.25">
      <c r="A883" s="138"/>
      <c r="B883" s="138"/>
      <c r="C883" s="155" t="s">
        <v>560</v>
      </c>
      <c r="D883" s="234"/>
      <c r="E883" s="234"/>
      <c r="F883" s="234"/>
      <c r="G883" s="234"/>
      <c r="H883" s="152"/>
    </row>
    <row r="884" spans="1:8" x14ac:dyDescent="0.25">
      <c r="A884" s="138"/>
      <c r="B884" s="138"/>
      <c r="C884" s="131" t="s">
        <v>561</v>
      </c>
      <c r="D884" s="235" t="s">
        <v>562</v>
      </c>
      <c r="E884" s="236">
        <v>175.44</v>
      </c>
      <c r="F884" s="237"/>
      <c r="G884" s="239"/>
      <c r="H884" s="167"/>
    </row>
    <row r="885" spans="1:8" x14ac:dyDescent="0.25">
      <c r="A885" s="138"/>
      <c r="B885" s="138"/>
      <c r="C885" s="131" t="s">
        <v>563</v>
      </c>
      <c r="D885" s="234"/>
      <c r="E885" s="234"/>
      <c r="F885" s="234"/>
      <c r="G885" s="239"/>
      <c r="H885" s="152"/>
    </row>
    <row r="886" spans="1:8" x14ac:dyDescent="0.25">
      <c r="A886" s="138"/>
      <c r="B886" s="138"/>
      <c r="C886" s="131" t="s">
        <v>564</v>
      </c>
      <c r="D886" s="234"/>
      <c r="E886" s="234"/>
      <c r="F886" s="234"/>
      <c r="G886" s="234"/>
      <c r="H886" s="152"/>
    </row>
    <row r="887" spans="1:8" x14ac:dyDescent="0.25">
      <c r="A887" s="138"/>
      <c r="B887" s="138"/>
      <c r="C887" s="131" t="s">
        <v>565</v>
      </c>
      <c r="D887" s="234"/>
      <c r="E887" s="234"/>
      <c r="F887" s="234"/>
      <c r="G887" s="234"/>
      <c r="H887" s="152"/>
    </row>
    <row r="888" spans="1:8" x14ac:dyDescent="0.25">
      <c r="A888" s="138"/>
      <c r="B888" s="138"/>
      <c r="C888" s="155" t="s">
        <v>560</v>
      </c>
      <c r="D888" s="234"/>
      <c r="E888" s="234"/>
      <c r="F888" s="234"/>
      <c r="G888" s="234"/>
      <c r="H888" s="165"/>
    </row>
    <row r="889" spans="1:8" x14ac:dyDescent="0.25">
      <c r="A889" s="138"/>
      <c r="B889" s="138"/>
      <c r="C889" s="155" t="s">
        <v>566</v>
      </c>
      <c r="D889" s="234"/>
      <c r="E889" s="234"/>
      <c r="F889" s="234"/>
      <c r="G889" s="234"/>
      <c r="H889" s="152"/>
    </row>
    <row r="890" spans="1:8" x14ac:dyDescent="0.25">
      <c r="A890" s="138"/>
      <c r="B890" s="138"/>
      <c r="C890" s="131" t="s">
        <v>812</v>
      </c>
      <c r="D890" s="235" t="s">
        <v>787</v>
      </c>
      <c r="E890" s="236">
        <v>18</v>
      </c>
      <c r="F890" s="237"/>
      <c r="G890" s="238"/>
      <c r="H890" s="167"/>
    </row>
    <row r="891" spans="1:8" x14ac:dyDescent="0.25">
      <c r="A891" s="138"/>
      <c r="B891" s="138"/>
      <c r="C891" s="131" t="s">
        <v>813</v>
      </c>
      <c r="D891" s="234"/>
      <c r="E891" s="234"/>
      <c r="F891" s="234"/>
      <c r="G891" s="234"/>
      <c r="H891" s="152"/>
    </row>
    <row r="892" spans="1:8" x14ac:dyDescent="0.25">
      <c r="A892" s="138"/>
      <c r="B892" s="138"/>
      <c r="C892" s="225"/>
      <c r="D892" s="97"/>
      <c r="E892" s="97"/>
      <c r="F892" s="97"/>
      <c r="G892" s="112" t="s">
        <v>23</v>
      </c>
      <c r="H892" s="182">
        <f>SUM(H860:H891)</f>
        <v>0</v>
      </c>
    </row>
    <row r="893" spans="1:8" s="142" customFormat="1" x14ac:dyDescent="0.25">
      <c r="A893" s="143"/>
      <c r="B893" s="143"/>
      <c r="C893" s="299"/>
      <c r="D893" s="143"/>
      <c r="E893" s="143"/>
      <c r="F893" s="143"/>
      <c r="G893" s="112" t="s">
        <v>24</v>
      </c>
      <c r="H893" s="228">
        <f>H892+H859</f>
        <v>0</v>
      </c>
    </row>
    <row r="894" spans="1:8" x14ac:dyDescent="0.25">
      <c r="A894" s="138"/>
      <c r="B894" s="138"/>
      <c r="C894" s="131" t="s">
        <v>814</v>
      </c>
      <c r="D894" s="235" t="s">
        <v>787</v>
      </c>
      <c r="E894" s="236">
        <v>107</v>
      </c>
      <c r="F894" s="237"/>
      <c r="G894" s="238"/>
      <c r="H894" s="167"/>
    </row>
    <row r="895" spans="1:8" x14ac:dyDescent="0.25">
      <c r="A895" s="138"/>
      <c r="B895" s="138"/>
      <c r="C895" s="131" t="s">
        <v>815</v>
      </c>
      <c r="D895" s="234"/>
      <c r="E895" s="234"/>
      <c r="F895" s="234"/>
      <c r="G895" s="234"/>
      <c r="H895" s="152"/>
    </row>
    <row r="896" spans="1:8" x14ac:dyDescent="0.25">
      <c r="A896" s="138"/>
      <c r="B896" s="138"/>
      <c r="C896" s="155" t="s">
        <v>566</v>
      </c>
      <c r="D896" s="234"/>
      <c r="E896" s="234"/>
      <c r="F896" s="234"/>
      <c r="G896" s="234"/>
      <c r="H896" s="165"/>
    </row>
    <row r="897" spans="1:8" x14ac:dyDescent="0.25">
      <c r="A897" s="138"/>
      <c r="B897" s="138"/>
      <c r="C897" s="155" t="s">
        <v>546</v>
      </c>
      <c r="D897" s="234"/>
      <c r="E897" s="234"/>
      <c r="F897" s="234"/>
      <c r="G897" s="234"/>
      <c r="H897" s="165"/>
    </row>
    <row r="898" spans="1:8" x14ac:dyDescent="0.25">
      <c r="A898" s="138"/>
      <c r="B898" s="138"/>
      <c r="C898" s="155" t="s">
        <v>169</v>
      </c>
      <c r="D898" s="234"/>
      <c r="E898" s="234"/>
      <c r="F898" s="234"/>
      <c r="G898" s="234"/>
      <c r="H898" s="152"/>
    </row>
    <row r="899" spans="1:8" x14ac:dyDescent="0.25">
      <c r="A899" s="138"/>
      <c r="B899" s="138"/>
      <c r="C899" s="155" t="s">
        <v>496</v>
      </c>
      <c r="D899" s="234"/>
      <c r="E899" s="234"/>
      <c r="F899" s="234"/>
      <c r="G899" s="234"/>
      <c r="H899" s="152"/>
    </row>
    <row r="900" spans="1:8" x14ac:dyDescent="0.25">
      <c r="A900" s="138"/>
      <c r="B900" s="138"/>
      <c r="C900" s="174" t="s">
        <v>500</v>
      </c>
      <c r="D900" s="235" t="s">
        <v>132</v>
      </c>
      <c r="E900" s="236">
        <v>1.6</v>
      </c>
      <c r="F900" s="237"/>
      <c r="G900" s="239"/>
      <c r="H900" s="167"/>
    </row>
    <row r="901" spans="1:8" x14ac:dyDescent="0.25">
      <c r="A901" s="138"/>
      <c r="B901" s="138"/>
      <c r="C901" s="152"/>
      <c r="D901" s="234"/>
      <c r="E901" s="234"/>
      <c r="F901" s="234"/>
      <c r="G901" s="239"/>
      <c r="H901" s="152"/>
    </row>
    <row r="902" spans="1:8" x14ac:dyDescent="0.25">
      <c r="A902" s="138"/>
      <c r="B902" s="138"/>
      <c r="C902" s="174" t="s">
        <v>816</v>
      </c>
      <c r="D902" s="235" t="s">
        <v>19</v>
      </c>
      <c r="E902" s="236">
        <v>5.04</v>
      </c>
      <c r="F902" s="237"/>
      <c r="G902" s="238"/>
      <c r="H902" s="167"/>
    </row>
    <row r="903" spans="1:8" x14ac:dyDescent="0.25">
      <c r="A903" s="138"/>
      <c r="B903" s="138"/>
      <c r="C903" s="155" t="s">
        <v>496</v>
      </c>
      <c r="D903" s="234"/>
      <c r="E903" s="234"/>
      <c r="F903" s="234"/>
      <c r="G903" s="234"/>
      <c r="H903" s="165"/>
    </row>
    <row r="904" spans="1:8" x14ac:dyDescent="0.25">
      <c r="A904" s="138"/>
      <c r="B904" s="138"/>
      <c r="C904" s="155" t="s">
        <v>501</v>
      </c>
      <c r="D904" s="234"/>
      <c r="E904" s="234"/>
      <c r="F904" s="234"/>
      <c r="G904" s="234"/>
      <c r="H904" s="152"/>
    </row>
    <row r="905" spans="1:8" x14ac:dyDescent="0.25">
      <c r="A905" s="138"/>
      <c r="B905" s="138"/>
      <c r="C905" s="174" t="s">
        <v>500</v>
      </c>
      <c r="D905" s="235" t="s">
        <v>483</v>
      </c>
      <c r="E905" s="236">
        <v>256</v>
      </c>
      <c r="F905" s="237"/>
      <c r="G905" s="238"/>
      <c r="H905" s="167"/>
    </row>
    <row r="906" spans="1:8" x14ac:dyDescent="0.25">
      <c r="A906" s="138"/>
      <c r="B906" s="138"/>
      <c r="C906" s="174" t="s">
        <v>497</v>
      </c>
      <c r="D906" s="235" t="s">
        <v>787</v>
      </c>
      <c r="E906" s="240">
        <v>1138</v>
      </c>
      <c r="F906" s="237"/>
      <c r="G906" s="238"/>
      <c r="H906" s="167"/>
    </row>
    <row r="907" spans="1:8" x14ac:dyDescent="0.25">
      <c r="A907" s="138"/>
      <c r="B907" s="138"/>
      <c r="C907" s="174" t="s">
        <v>502</v>
      </c>
      <c r="D907" s="235" t="s">
        <v>483</v>
      </c>
      <c r="E907" s="236">
        <v>406</v>
      </c>
      <c r="F907" s="237"/>
      <c r="G907" s="238"/>
      <c r="H907" s="167"/>
    </row>
    <row r="908" spans="1:8" x14ac:dyDescent="0.25">
      <c r="A908" s="138"/>
      <c r="B908" s="138"/>
      <c r="C908" s="174" t="s">
        <v>503</v>
      </c>
      <c r="D908" s="235" t="s">
        <v>483</v>
      </c>
      <c r="E908" s="236">
        <v>108</v>
      </c>
      <c r="F908" s="237"/>
      <c r="G908" s="238"/>
      <c r="H908" s="167"/>
    </row>
    <row r="909" spans="1:8" x14ac:dyDescent="0.25">
      <c r="A909" s="138"/>
      <c r="B909" s="138"/>
      <c r="C909" s="174" t="s">
        <v>504</v>
      </c>
      <c r="D909" s="235" t="s">
        <v>483</v>
      </c>
      <c r="E909" s="236">
        <v>374</v>
      </c>
      <c r="F909" s="237"/>
      <c r="G909" s="238"/>
      <c r="H909" s="167"/>
    </row>
    <row r="910" spans="1:8" x14ac:dyDescent="0.25">
      <c r="A910" s="138"/>
      <c r="B910" s="138"/>
      <c r="C910" s="174" t="s">
        <v>505</v>
      </c>
      <c r="D910" s="235" t="s">
        <v>170</v>
      </c>
      <c r="E910" s="236">
        <v>88</v>
      </c>
      <c r="F910" s="237"/>
      <c r="G910" s="238"/>
      <c r="H910" s="167"/>
    </row>
    <row r="911" spans="1:8" x14ac:dyDescent="0.25">
      <c r="A911" s="138"/>
      <c r="B911" s="138"/>
      <c r="C911" s="155" t="s">
        <v>501</v>
      </c>
      <c r="D911" s="234"/>
      <c r="E911" s="234"/>
      <c r="F911" s="234"/>
      <c r="G911" s="234"/>
      <c r="H911" s="165"/>
    </row>
    <row r="912" spans="1:8" x14ac:dyDescent="0.25">
      <c r="A912" s="138"/>
      <c r="B912" s="138"/>
      <c r="C912" s="155" t="s">
        <v>169</v>
      </c>
      <c r="D912" s="234"/>
      <c r="E912" s="234"/>
      <c r="F912" s="234"/>
      <c r="G912" s="234"/>
      <c r="H912" s="165"/>
    </row>
    <row r="913" spans="1:8" x14ac:dyDescent="0.25">
      <c r="A913" s="138"/>
      <c r="B913" s="138"/>
      <c r="C913" s="155" t="s">
        <v>492</v>
      </c>
      <c r="D913" s="234"/>
      <c r="E913" s="234"/>
      <c r="F913" s="234"/>
      <c r="G913" s="234"/>
      <c r="H913" s="152"/>
    </row>
    <row r="914" spans="1:8" x14ac:dyDescent="0.25">
      <c r="A914" s="138"/>
      <c r="B914" s="138"/>
      <c r="C914" s="174" t="s">
        <v>493</v>
      </c>
      <c r="D914" s="235" t="s">
        <v>173</v>
      </c>
      <c r="E914" s="236">
        <v>49.4</v>
      </c>
      <c r="F914" s="237"/>
      <c r="G914" s="239"/>
      <c r="H914" s="167"/>
    </row>
    <row r="915" spans="1:8" x14ac:dyDescent="0.25">
      <c r="A915" s="138"/>
      <c r="B915" s="138"/>
      <c r="C915" s="152"/>
      <c r="D915" s="234"/>
      <c r="E915" s="234"/>
      <c r="F915" s="234"/>
      <c r="G915" s="239"/>
      <c r="H915" s="152"/>
    </row>
    <row r="916" spans="1:8" x14ac:dyDescent="0.25">
      <c r="A916" s="138"/>
      <c r="B916" s="138"/>
      <c r="C916" s="174" t="s">
        <v>494</v>
      </c>
      <c r="D916" s="235" t="s">
        <v>483</v>
      </c>
      <c r="E916" s="236">
        <v>105</v>
      </c>
      <c r="F916" s="237"/>
      <c r="G916" s="238"/>
      <c r="H916" s="167"/>
    </row>
    <row r="917" spans="1:8" x14ac:dyDescent="0.25">
      <c r="A917" s="138"/>
      <c r="B917" s="138"/>
      <c r="C917" s="155" t="s">
        <v>492</v>
      </c>
      <c r="D917" s="234"/>
      <c r="E917" s="234"/>
      <c r="F917" s="234"/>
      <c r="G917" s="234"/>
      <c r="H917" s="165"/>
    </row>
    <row r="918" spans="1:8" x14ac:dyDescent="0.25">
      <c r="A918" s="138"/>
      <c r="B918" s="138"/>
      <c r="C918" s="155" t="s">
        <v>175</v>
      </c>
      <c r="D918" s="234"/>
      <c r="E918" s="234"/>
      <c r="F918" s="234"/>
      <c r="G918" s="234"/>
      <c r="H918" s="152"/>
    </row>
    <row r="919" spans="1:8" x14ac:dyDescent="0.25">
      <c r="A919" s="138"/>
      <c r="B919" s="138"/>
      <c r="C919" s="174" t="s">
        <v>521</v>
      </c>
      <c r="D919" s="235" t="s">
        <v>132</v>
      </c>
      <c r="E919" s="240">
        <v>4200</v>
      </c>
      <c r="F919" s="237"/>
      <c r="G919" s="239"/>
      <c r="H919" s="167"/>
    </row>
    <row r="920" spans="1:8" x14ac:dyDescent="0.25">
      <c r="A920" s="138"/>
      <c r="B920" s="138"/>
      <c r="C920" s="152"/>
      <c r="D920" s="234"/>
      <c r="E920" s="234"/>
      <c r="F920" s="234"/>
      <c r="G920" s="239"/>
      <c r="H920" s="152"/>
    </row>
    <row r="921" spans="1:8" x14ac:dyDescent="0.25">
      <c r="A921" s="138"/>
      <c r="B921" s="138"/>
      <c r="C921" s="174" t="s">
        <v>525</v>
      </c>
      <c r="D921" s="235" t="s">
        <v>132</v>
      </c>
      <c r="E921" s="236">
        <v>266</v>
      </c>
      <c r="F921" s="237"/>
      <c r="G921" s="239"/>
      <c r="H921" s="167"/>
    </row>
    <row r="922" spans="1:8" x14ac:dyDescent="0.25">
      <c r="A922" s="138"/>
      <c r="B922" s="138"/>
      <c r="C922" s="152"/>
      <c r="D922" s="234"/>
      <c r="E922" s="234"/>
      <c r="F922" s="234"/>
      <c r="G922" s="239"/>
      <c r="H922" s="152"/>
    </row>
    <row r="923" spans="1:8" x14ac:dyDescent="0.25">
      <c r="A923" s="138"/>
      <c r="B923" s="138"/>
      <c r="C923" s="155" t="s">
        <v>175</v>
      </c>
      <c r="D923" s="234"/>
      <c r="E923" s="234"/>
      <c r="F923" s="234"/>
      <c r="G923" s="234"/>
      <c r="H923" s="165"/>
    </row>
    <row r="924" spans="1:8" x14ac:dyDescent="0.25">
      <c r="A924" s="138"/>
      <c r="B924" s="138"/>
      <c r="C924" s="155" t="s">
        <v>390</v>
      </c>
      <c r="D924" s="234"/>
      <c r="E924" s="234"/>
      <c r="F924" s="234"/>
      <c r="G924" s="234"/>
      <c r="H924" s="152"/>
    </row>
    <row r="925" spans="1:8" x14ac:dyDescent="0.25">
      <c r="A925" s="138"/>
      <c r="B925" s="138"/>
      <c r="C925" s="155" t="s">
        <v>79</v>
      </c>
      <c r="D925" s="234"/>
      <c r="E925" s="234"/>
      <c r="F925" s="234"/>
      <c r="G925" s="234"/>
      <c r="H925" s="152"/>
    </row>
    <row r="926" spans="1:8" x14ac:dyDescent="0.25">
      <c r="A926" s="138"/>
      <c r="B926" s="138"/>
      <c r="C926" s="223"/>
      <c r="D926" s="138"/>
      <c r="E926" s="138"/>
      <c r="F926" s="138"/>
      <c r="G926" s="112" t="s">
        <v>23</v>
      </c>
      <c r="H926" s="182">
        <f>SUM(H894:H925)</f>
        <v>0</v>
      </c>
    </row>
    <row r="927" spans="1:8" s="142" customFormat="1" x14ac:dyDescent="0.25">
      <c r="A927" s="143"/>
      <c r="B927" s="143"/>
      <c r="C927" s="299"/>
      <c r="D927" s="143"/>
      <c r="E927" s="143"/>
      <c r="F927" s="143"/>
      <c r="G927" s="112" t="s">
        <v>24</v>
      </c>
      <c r="H927" s="228">
        <f>H926+H893</f>
        <v>0</v>
      </c>
    </row>
    <row r="928" spans="1:8" x14ac:dyDescent="0.25">
      <c r="A928" s="138"/>
      <c r="B928" s="138"/>
      <c r="C928" s="131" t="s">
        <v>80</v>
      </c>
      <c r="D928" s="235" t="s">
        <v>76</v>
      </c>
      <c r="E928" s="236">
        <v>171</v>
      </c>
      <c r="F928" s="237"/>
      <c r="G928" s="239"/>
      <c r="H928" s="167"/>
    </row>
    <row r="929" spans="1:8" x14ac:dyDescent="0.25">
      <c r="A929" s="138"/>
      <c r="B929" s="138"/>
      <c r="C929" s="131" t="s">
        <v>81</v>
      </c>
      <c r="D929" s="234"/>
      <c r="E929" s="234"/>
      <c r="F929" s="234"/>
      <c r="G929" s="239"/>
      <c r="H929" s="152"/>
    </row>
    <row r="930" spans="1:8" x14ac:dyDescent="0.25">
      <c r="A930" s="138"/>
      <c r="B930" s="138"/>
      <c r="C930" s="131" t="s">
        <v>82</v>
      </c>
      <c r="D930" s="234"/>
      <c r="E930" s="234"/>
      <c r="F930" s="234"/>
      <c r="G930" s="234"/>
      <c r="H930" s="152"/>
    </row>
    <row r="931" spans="1:8" x14ac:dyDescent="0.25">
      <c r="A931" s="138"/>
      <c r="B931" s="138"/>
      <c r="C931" s="155" t="s">
        <v>79</v>
      </c>
      <c r="D931" s="234"/>
      <c r="E931" s="234"/>
      <c r="F931" s="234"/>
      <c r="G931" s="234"/>
      <c r="H931" s="165"/>
    </row>
    <row r="932" spans="1:8" x14ac:dyDescent="0.25">
      <c r="A932" s="138"/>
      <c r="B932" s="138"/>
      <c r="C932" s="155" t="s">
        <v>390</v>
      </c>
      <c r="D932" s="234"/>
      <c r="E932" s="234"/>
      <c r="F932" s="234"/>
      <c r="G932" s="234"/>
      <c r="H932" s="165"/>
    </row>
    <row r="933" spans="1:8" x14ac:dyDescent="0.25">
      <c r="A933" s="138"/>
      <c r="B933" s="138"/>
      <c r="C933" s="155" t="s">
        <v>817</v>
      </c>
      <c r="D933" s="234"/>
      <c r="E933" s="234"/>
      <c r="F933" s="234"/>
      <c r="G933" s="234"/>
      <c r="H933" s="152"/>
    </row>
    <row r="934" spans="1:8" x14ac:dyDescent="0.25">
      <c r="A934" s="138"/>
      <c r="B934" s="138"/>
      <c r="C934" s="155" t="s">
        <v>818</v>
      </c>
      <c r="D934" s="234"/>
      <c r="E934" s="234"/>
      <c r="F934" s="234"/>
      <c r="G934" s="234"/>
      <c r="H934" s="152"/>
    </row>
    <row r="935" spans="1:8" x14ac:dyDescent="0.25">
      <c r="A935" s="138"/>
      <c r="B935" s="138"/>
      <c r="C935" s="174" t="s">
        <v>819</v>
      </c>
      <c r="D935" s="235" t="s">
        <v>19</v>
      </c>
      <c r="E935" s="236">
        <v>90</v>
      </c>
      <c r="F935" s="237"/>
      <c r="G935" s="239"/>
      <c r="H935" s="167"/>
    </row>
    <row r="936" spans="1:8" x14ac:dyDescent="0.25">
      <c r="A936" s="138"/>
      <c r="B936" s="138"/>
      <c r="C936" s="152"/>
      <c r="D936" s="234"/>
      <c r="E936" s="234"/>
      <c r="F936" s="234"/>
      <c r="G936" s="239"/>
      <c r="H936" s="152"/>
    </row>
    <row r="937" spans="1:8" x14ac:dyDescent="0.25">
      <c r="A937" s="138"/>
      <c r="B937" s="138"/>
      <c r="C937" s="155" t="s">
        <v>818</v>
      </c>
      <c r="D937" s="234"/>
      <c r="E937" s="234"/>
      <c r="F937" s="234"/>
      <c r="G937" s="234"/>
      <c r="H937" s="165"/>
    </row>
    <row r="938" spans="1:8" x14ac:dyDescent="0.25">
      <c r="A938" s="138"/>
      <c r="B938" s="138"/>
      <c r="C938" s="155" t="s">
        <v>817</v>
      </c>
      <c r="D938" s="234"/>
      <c r="E938" s="234"/>
      <c r="F938" s="234"/>
      <c r="G938" s="234"/>
      <c r="H938" s="165"/>
    </row>
    <row r="939" spans="1:8" x14ac:dyDescent="0.25">
      <c r="A939" s="138"/>
      <c r="B939" s="138"/>
      <c r="C939" s="155" t="s">
        <v>506</v>
      </c>
      <c r="D939" s="234"/>
      <c r="E939" s="234"/>
      <c r="F939" s="234"/>
      <c r="G939" s="234"/>
      <c r="H939" s="152"/>
    </row>
    <row r="940" spans="1:8" x14ac:dyDescent="0.25">
      <c r="A940" s="138"/>
      <c r="B940" s="138"/>
      <c r="C940" s="174" t="s">
        <v>821</v>
      </c>
      <c r="D940" s="235" t="s">
        <v>27</v>
      </c>
      <c r="E940" s="236">
        <v>26</v>
      </c>
      <c r="F940" s="237"/>
      <c r="G940" s="239"/>
      <c r="H940" s="167"/>
    </row>
    <row r="941" spans="1:8" x14ac:dyDescent="0.25">
      <c r="A941" s="138"/>
      <c r="B941" s="138"/>
      <c r="C941" s="155" t="s">
        <v>506</v>
      </c>
      <c r="D941" s="234"/>
      <c r="E941" s="234"/>
      <c r="F941" s="234"/>
      <c r="G941" s="234"/>
      <c r="H941" s="165"/>
    </row>
    <row r="942" spans="1:8" x14ac:dyDescent="0.25">
      <c r="A942" s="138"/>
      <c r="B942" s="138"/>
      <c r="C942" s="155" t="s">
        <v>820</v>
      </c>
      <c r="D942" s="234"/>
      <c r="E942" s="234"/>
      <c r="F942" s="234"/>
      <c r="G942" s="234"/>
      <c r="H942" s="165"/>
    </row>
    <row r="943" spans="1:8" x14ac:dyDescent="0.25">
      <c r="A943" s="138"/>
      <c r="B943" s="138"/>
      <c r="C943" s="155" t="s">
        <v>822</v>
      </c>
      <c r="D943" s="234"/>
      <c r="E943" s="234"/>
      <c r="F943" s="234"/>
      <c r="G943" s="234"/>
      <c r="H943" s="152"/>
    </row>
    <row r="944" spans="1:8" x14ac:dyDescent="0.25">
      <c r="A944" s="138"/>
      <c r="B944" s="138"/>
      <c r="C944" s="155" t="s">
        <v>528</v>
      </c>
      <c r="D944" s="234"/>
      <c r="E944" s="234"/>
      <c r="F944" s="234"/>
      <c r="G944" s="234"/>
      <c r="H944" s="152"/>
    </row>
    <row r="945" spans="1:8" x14ac:dyDescent="0.25">
      <c r="A945" s="138"/>
      <c r="B945" s="138"/>
      <c r="C945" s="155" t="s">
        <v>529</v>
      </c>
      <c r="D945" s="234"/>
      <c r="E945" s="234"/>
      <c r="F945" s="234"/>
      <c r="G945" s="234"/>
      <c r="H945" s="152"/>
    </row>
    <row r="946" spans="1:8" x14ac:dyDescent="0.25">
      <c r="A946" s="138"/>
      <c r="B946" s="138"/>
      <c r="C946" s="131" t="s">
        <v>39</v>
      </c>
      <c r="D946" s="235" t="s">
        <v>19</v>
      </c>
      <c r="E946" s="236">
        <v>96</v>
      </c>
      <c r="F946" s="237"/>
      <c r="G946" s="238"/>
      <c r="H946" s="167"/>
    </row>
    <row r="947" spans="1:8" x14ac:dyDescent="0.25">
      <c r="A947" s="138"/>
      <c r="B947" s="138"/>
      <c r="C947" s="131" t="s">
        <v>40</v>
      </c>
      <c r="D947" s="234"/>
      <c r="E947" s="234"/>
      <c r="F947" s="234"/>
      <c r="G947" s="234"/>
      <c r="H947" s="152"/>
    </row>
    <row r="948" spans="1:8" x14ac:dyDescent="0.25">
      <c r="A948" s="138"/>
      <c r="B948" s="138"/>
      <c r="C948" s="131" t="s">
        <v>41</v>
      </c>
      <c r="D948" s="234"/>
      <c r="E948" s="234"/>
      <c r="F948" s="234"/>
      <c r="G948" s="234"/>
      <c r="H948" s="152"/>
    </row>
    <row r="949" spans="1:8" x14ac:dyDescent="0.25">
      <c r="A949" s="138"/>
      <c r="B949" s="138"/>
      <c r="C949" s="131" t="s">
        <v>530</v>
      </c>
      <c r="D949" s="235" t="s">
        <v>76</v>
      </c>
      <c r="E949" s="236">
        <v>368.7</v>
      </c>
      <c r="F949" s="237"/>
      <c r="G949" s="238"/>
      <c r="H949" s="167"/>
    </row>
    <row r="950" spans="1:8" x14ac:dyDescent="0.25">
      <c r="A950" s="138"/>
      <c r="B950" s="138"/>
      <c r="C950" s="131" t="s">
        <v>167</v>
      </c>
      <c r="D950" s="234"/>
      <c r="E950" s="234"/>
      <c r="F950" s="234"/>
      <c r="G950" s="234"/>
      <c r="H950" s="152"/>
    </row>
    <row r="951" spans="1:8" x14ac:dyDescent="0.25">
      <c r="A951" s="138"/>
      <c r="B951" s="138"/>
      <c r="C951" s="131" t="s">
        <v>531</v>
      </c>
      <c r="D951" s="235" t="s">
        <v>19</v>
      </c>
      <c r="E951" s="236">
        <v>36.799999999999997</v>
      </c>
      <c r="F951" s="237"/>
      <c r="G951" s="239"/>
      <c r="H951" s="167"/>
    </row>
    <row r="952" spans="1:8" x14ac:dyDescent="0.25">
      <c r="A952" s="138"/>
      <c r="B952" s="138"/>
      <c r="C952" s="131" t="s">
        <v>167</v>
      </c>
      <c r="D952" s="234"/>
      <c r="E952" s="234"/>
      <c r="F952" s="234"/>
      <c r="G952" s="239"/>
      <c r="H952" s="152"/>
    </row>
    <row r="953" spans="1:8" x14ac:dyDescent="0.25">
      <c r="A953" s="138"/>
      <c r="B953" s="138"/>
      <c r="C953" s="155" t="s">
        <v>529</v>
      </c>
      <c r="D953" s="234"/>
      <c r="E953" s="234"/>
      <c r="F953" s="234"/>
      <c r="G953" s="234"/>
      <c r="H953" s="165"/>
    </row>
    <row r="954" spans="1:8" x14ac:dyDescent="0.25">
      <c r="A954" s="138"/>
      <c r="B954" s="138"/>
      <c r="C954" s="155" t="s">
        <v>580</v>
      </c>
      <c r="D954" s="234"/>
      <c r="E954" s="234"/>
      <c r="F954" s="234"/>
      <c r="G954" s="234"/>
      <c r="H954" s="152"/>
    </row>
    <row r="955" spans="1:8" x14ac:dyDescent="0.25">
      <c r="A955" s="138"/>
      <c r="B955" s="138"/>
      <c r="C955" s="174" t="s">
        <v>798</v>
      </c>
      <c r="D955" s="235" t="s">
        <v>787</v>
      </c>
      <c r="E955" s="240">
        <v>12695</v>
      </c>
      <c r="F955" s="237"/>
      <c r="G955" s="238"/>
      <c r="H955" s="167"/>
    </row>
    <row r="956" spans="1:8" x14ac:dyDescent="0.25">
      <c r="A956" s="138"/>
      <c r="B956" s="138"/>
      <c r="C956" s="174" t="s">
        <v>799</v>
      </c>
      <c r="D956" s="235" t="s">
        <v>787</v>
      </c>
      <c r="E956" s="240">
        <v>3560</v>
      </c>
      <c r="F956" s="237"/>
      <c r="G956" s="238"/>
      <c r="H956" s="167"/>
    </row>
    <row r="957" spans="1:8" x14ac:dyDescent="0.25">
      <c r="A957" s="138"/>
      <c r="B957" s="138"/>
      <c r="C957" s="131" t="s">
        <v>532</v>
      </c>
      <c r="D957" s="235" t="s">
        <v>483</v>
      </c>
      <c r="E957" s="240">
        <v>7445</v>
      </c>
      <c r="F957" s="237"/>
      <c r="G957" s="238"/>
      <c r="H957" s="167"/>
    </row>
    <row r="958" spans="1:8" x14ac:dyDescent="0.25">
      <c r="A958" s="138"/>
      <c r="B958" s="138"/>
      <c r="C958" s="131" t="s">
        <v>533</v>
      </c>
      <c r="D958" s="234"/>
      <c r="E958" s="234"/>
      <c r="F958" s="234"/>
      <c r="G958" s="234"/>
      <c r="H958" s="152"/>
    </row>
    <row r="959" spans="1:8" x14ac:dyDescent="0.25">
      <c r="A959" s="138"/>
      <c r="B959" s="138"/>
      <c r="C959" s="131" t="s">
        <v>534</v>
      </c>
      <c r="D959" s="234"/>
      <c r="E959" s="234"/>
      <c r="F959" s="234"/>
      <c r="G959" s="234"/>
      <c r="H959" s="152"/>
    </row>
    <row r="960" spans="1:8" x14ac:dyDescent="0.25">
      <c r="A960" s="138"/>
      <c r="B960" s="138"/>
      <c r="C960" s="223"/>
      <c r="D960" s="138"/>
      <c r="E960" s="138"/>
      <c r="F960" s="138"/>
      <c r="G960" s="112" t="s">
        <v>23</v>
      </c>
      <c r="H960" s="182">
        <f>SUM(H928:H959)</f>
        <v>0</v>
      </c>
    </row>
    <row r="961" spans="1:8" s="142" customFormat="1" ht="14.25" customHeight="1" x14ac:dyDescent="0.25">
      <c r="A961" s="143"/>
      <c r="B961" s="143"/>
      <c r="C961" s="299"/>
      <c r="D961" s="143"/>
      <c r="E961" s="143"/>
      <c r="F961" s="143"/>
      <c r="G961" s="112" t="s">
        <v>24</v>
      </c>
      <c r="H961" s="228">
        <f>H960+H927</f>
        <v>0</v>
      </c>
    </row>
    <row r="962" spans="1:8" x14ac:dyDescent="0.25">
      <c r="A962" s="138"/>
      <c r="B962" s="138"/>
      <c r="C962" s="131" t="s">
        <v>532</v>
      </c>
      <c r="D962" s="235" t="s">
        <v>483</v>
      </c>
      <c r="E962" s="240">
        <v>47460</v>
      </c>
      <c r="F962" s="237"/>
      <c r="G962" s="238"/>
      <c r="H962" s="167"/>
    </row>
    <row r="963" spans="1:8" x14ac:dyDescent="0.25">
      <c r="A963" s="138"/>
      <c r="B963" s="138"/>
      <c r="C963" s="131" t="s">
        <v>533</v>
      </c>
      <c r="D963" s="234"/>
      <c r="E963" s="234"/>
      <c r="F963" s="234"/>
      <c r="G963" s="234"/>
      <c r="H963" s="152"/>
    </row>
    <row r="964" spans="1:8" x14ac:dyDescent="0.25">
      <c r="A964" s="138"/>
      <c r="B964" s="138"/>
      <c r="C964" s="131" t="s">
        <v>535</v>
      </c>
      <c r="D964" s="234"/>
      <c r="E964" s="234"/>
      <c r="F964" s="234"/>
      <c r="G964" s="234"/>
      <c r="H964" s="152"/>
    </row>
    <row r="965" spans="1:8" x14ac:dyDescent="0.25">
      <c r="A965" s="138"/>
      <c r="B965" s="138"/>
      <c r="C965" s="174" t="s">
        <v>823</v>
      </c>
      <c r="D965" s="235" t="s">
        <v>787</v>
      </c>
      <c r="E965" s="240">
        <v>14780</v>
      </c>
      <c r="F965" s="237"/>
      <c r="G965" s="238"/>
      <c r="H965" s="167"/>
    </row>
    <row r="966" spans="1:8" x14ac:dyDescent="0.25">
      <c r="A966" s="138"/>
      <c r="B966" s="138"/>
      <c r="C966" s="155" t="s">
        <v>580</v>
      </c>
      <c r="D966" s="234"/>
      <c r="E966" s="234"/>
      <c r="F966" s="234"/>
      <c r="G966" s="234"/>
      <c r="H966" s="165"/>
    </row>
    <row r="967" spans="1:8" x14ac:dyDescent="0.25">
      <c r="A967" s="138"/>
      <c r="B967" s="138"/>
      <c r="C967" s="155" t="s">
        <v>583</v>
      </c>
      <c r="D967" s="234"/>
      <c r="E967" s="234"/>
      <c r="F967" s="234"/>
      <c r="G967" s="234"/>
      <c r="H967" s="152"/>
    </row>
    <row r="968" spans="1:8" x14ac:dyDescent="0.25">
      <c r="A968" s="138"/>
      <c r="B968" s="138"/>
      <c r="C968" s="131" t="s">
        <v>800</v>
      </c>
      <c r="D968" s="235" t="s">
        <v>19</v>
      </c>
      <c r="E968" s="236">
        <v>73.900000000000006</v>
      </c>
      <c r="F968" s="237"/>
      <c r="G968" s="239"/>
      <c r="H968" s="167"/>
    </row>
    <row r="969" spans="1:8" x14ac:dyDescent="0.25">
      <c r="A969" s="138"/>
      <c r="B969" s="138"/>
      <c r="C969" s="131" t="s">
        <v>801</v>
      </c>
      <c r="D969" s="234"/>
      <c r="E969" s="234"/>
      <c r="F969" s="234"/>
      <c r="G969" s="239"/>
      <c r="H969" s="152"/>
    </row>
    <row r="970" spans="1:8" x14ac:dyDescent="0.25">
      <c r="A970" s="138"/>
      <c r="B970" s="138"/>
      <c r="C970" s="131" t="s">
        <v>802</v>
      </c>
      <c r="D970" s="234"/>
      <c r="E970" s="234"/>
      <c r="F970" s="234"/>
      <c r="G970" s="234"/>
      <c r="H970" s="152"/>
    </row>
    <row r="971" spans="1:8" x14ac:dyDescent="0.25">
      <c r="A971" s="138"/>
      <c r="B971" s="138"/>
      <c r="C971" s="174" t="s">
        <v>803</v>
      </c>
      <c r="D971" s="235" t="s">
        <v>19</v>
      </c>
      <c r="E971" s="236">
        <v>61.4</v>
      </c>
      <c r="F971" s="237"/>
      <c r="G971" s="239"/>
      <c r="H971" s="167"/>
    </row>
    <row r="972" spans="1:8" x14ac:dyDescent="0.25">
      <c r="A972" s="138"/>
      <c r="B972" s="138"/>
      <c r="C972" s="174" t="s">
        <v>804</v>
      </c>
      <c r="D972" s="235" t="s">
        <v>19</v>
      </c>
      <c r="E972" s="236">
        <v>33.6</v>
      </c>
      <c r="F972" s="237"/>
      <c r="G972" s="239"/>
      <c r="H972" s="167"/>
    </row>
    <row r="973" spans="1:8" x14ac:dyDescent="0.25">
      <c r="A973" s="138"/>
      <c r="B973" s="138"/>
      <c r="C973" s="152"/>
      <c r="D973" s="234"/>
      <c r="E973" s="234"/>
      <c r="F973" s="234"/>
      <c r="G973" s="239"/>
      <c r="H973" s="152"/>
    </row>
    <row r="974" spans="1:8" x14ac:dyDescent="0.25">
      <c r="A974" s="138"/>
      <c r="B974" s="138"/>
      <c r="C974" s="174" t="s">
        <v>824</v>
      </c>
      <c r="D974" s="235" t="s">
        <v>19</v>
      </c>
      <c r="E974" s="236">
        <v>120.4</v>
      </c>
      <c r="F974" s="237"/>
      <c r="G974" s="239"/>
      <c r="H974" s="167"/>
    </row>
    <row r="975" spans="1:8" x14ac:dyDescent="0.25">
      <c r="A975" s="138"/>
      <c r="B975" s="138"/>
      <c r="C975" s="152"/>
      <c r="D975" s="234"/>
      <c r="E975" s="234"/>
      <c r="F975" s="234"/>
      <c r="G975" s="239"/>
      <c r="H975" s="152"/>
    </row>
    <row r="976" spans="1:8" x14ac:dyDescent="0.25">
      <c r="A976" s="138"/>
      <c r="B976" s="138"/>
      <c r="C976" s="174" t="s">
        <v>825</v>
      </c>
      <c r="D976" s="235" t="s">
        <v>19</v>
      </c>
      <c r="E976" s="236">
        <v>108.7</v>
      </c>
      <c r="F976" s="237"/>
      <c r="G976" s="239"/>
      <c r="H976" s="167"/>
    </row>
    <row r="977" spans="1:8" x14ac:dyDescent="0.25">
      <c r="A977" s="138"/>
      <c r="B977" s="138"/>
      <c r="C977" s="152"/>
      <c r="D977" s="234"/>
      <c r="E977" s="234"/>
      <c r="F977" s="234"/>
      <c r="G977" s="239"/>
      <c r="H977" s="152"/>
    </row>
    <row r="978" spans="1:8" x14ac:dyDescent="0.25">
      <c r="A978" s="138"/>
      <c r="B978" s="138"/>
      <c r="C978" s="174" t="s">
        <v>826</v>
      </c>
      <c r="D978" s="235" t="s">
        <v>19</v>
      </c>
      <c r="E978" s="236">
        <v>143</v>
      </c>
      <c r="F978" s="237"/>
      <c r="G978" s="239"/>
      <c r="H978" s="167"/>
    </row>
    <row r="979" spans="1:8" x14ac:dyDescent="0.25">
      <c r="A979" s="138"/>
      <c r="B979" s="138"/>
      <c r="C979" s="152"/>
      <c r="D979" s="234"/>
      <c r="E979" s="234"/>
      <c r="F979" s="234"/>
      <c r="G979" s="239"/>
      <c r="H979" s="152"/>
    </row>
    <row r="980" spans="1:8" x14ac:dyDescent="0.25">
      <c r="A980" s="138"/>
      <c r="B980" s="138"/>
      <c r="C980" s="155" t="s">
        <v>583</v>
      </c>
      <c r="D980" s="234"/>
      <c r="E980" s="234"/>
      <c r="F980" s="234"/>
      <c r="G980" s="234"/>
      <c r="H980" s="165"/>
    </row>
    <row r="981" spans="1:8" x14ac:dyDescent="0.25">
      <c r="A981" s="138"/>
      <c r="B981" s="138"/>
      <c r="C981" s="155" t="s">
        <v>528</v>
      </c>
      <c r="D981" s="234"/>
      <c r="E981" s="234"/>
      <c r="F981" s="234"/>
      <c r="G981" s="234"/>
      <c r="H981" s="165"/>
    </row>
    <row r="982" spans="1:8" x14ac:dyDescent="0.25">
      <c r="A982" s="138"/>
      <c r="B982" s="138"/>
      <c r="C982" s="155" t="s">
        <v>546</v>
      </c>
      <c r="D982" s="234"/>
      <c r="E982" s="234"/>
      <c r="F982" s="234"/>
      <c r="G982" s="234"/>
      <c r="H982" s="152"/>
    </row>
    <row r="983" spans="1:8" x14ac:dyDescent="0.25">
      <c r="A983" s="138"/>
      <c r="B983" s="138"/>
      <c r="C983" s="155" t="s">
        <v>583</v>
      </c>
      <c r="D983" s="234"/>
      <c r="E983" s="234"/>
      <c r="F983" s="234"/>
      <c r="G983" s="234"/>
      <c r="H983" s="152"/>
    </row>
    <row r="984" spans="1:8" x14ac:dyDescent="0.25">
      <c r="A984" s="138"/>
      <c r="B984" s="138"/>
      <c r="C984" s="174" t="s">
        <v>805</v>
      </c>
      <c r="D984" s="235" t="s">
        <v>19</v>
      </c>
      <c r="E984" s="236">
        <v>178.5</v>
      </c>
      <c r="F984" s="237"/>
      <c r="G984" s="239"/>
      <c r="H984" s="167"/>
    </row>
    <row r="985" spans="1:8" x14ac:dyDescent="0.25">
      <c r="A985" s="138"/>
      <c r="B985" s="138"/>
      <c r="C985" s="152"/>
      <c r="D985" s="234"/>
      <c r="E985" s="234"/>
      <c r="F985" s="234"/>
      <c r="G985" s="239"/>
      <c r="H985" s="152"/>
    </row>
    <row r="986" spans="1:8" x14ac:dyDescent="0.25">
      <c r="A986" s="138"/>
      <c r="B986" s="138"/>
      <c r="C986" s="174" t="s">
        <v>806</v>
      </c>
      <c r="D986" s="235" t="s">
        <v>19</v>
      </c>
      <c r="E986" s="236">
        <v>182.4</v>
      </c>
      <c r="F986" s="237"/>
      <c r="G986" s="239"/>
      <c r="H986" s="167"/>
    </row>
    <row r="987" spans="1:8" x14ac:dyDescent="0.25">
      <c r="A987" s="138"/>
      <c r="B987" s="138"/>
      <c r="C987" s="152"/>
      <c r="D987" s="234"/>
      <c r="E987" s="234"/>
      <c r="F987" s="234"/>
      <c r="G987" s="239"/>
      <c r="H987" s="152"/>
    </row>
    <row r="988" spans="1:8" x14ac:dyDescent="0.25">
      <c r="A988" s="138"/>
      <c r="B988" s="138"/>
      <c r="C988" s="155" t="s">
        <v>583</v>
      </c>
      <c r="D988" s="234"/>
      <c r="E988" s="234"/>
      <c r="F988" s="234"/>
      <c r="G988" s="234"/>
      <c r="H988" s="165"/>
    </row>
    <row r="989" spans="1:8" x14ac:dyDescent="0.25">
      <c r="A989" s="138"/>
      <c r="B989" s="138"/>
      <c r="C989" s="155" t="s">
        <v>580</v>
      </c>
      <c r="D989" s="234"/>
      <c r="E989" s="234"/>
      <c r="F989" s="234"/>
      <c r="G989" s="234"/>
      <c r="H989" s="152"/>
    </row>
    <row r="990" spans="1:8" x14ac:dyDescent="0.25">
      <c r="A990" s="138"/>
      <c r="B990" s="138"/>
      <c r="C990" s="131" t="s">
        <v>532</v>
      </c>
      <c r="D990" s="235" t="s">
        <v>483</v>
      </c>
      <c r="E990" s="240">
        <v>7615</v>
      </c>
      <c r="F990" s="237"/>
      <c r="G990" s="238"/>
      <c r="H990" s="167"/>
    </row>
    <row r="991" spans="1:8" x14ac:dyDescent="0.25">
      <c r="A991" s="138"/>
      <c r="B991" s="138"/>
      <c r="C991" s="131" t="s">
        <v>533</v>
      </c>
      <c r="D991" s="234"/>
      <c r="E991" s="234"/>
      <c r="F991" s="234"/>
      <c r="G991" s="234"/>
      <c r="H991" s="152"/>
    </row>
    <row r="992" spans="1:8" x14ac:dyDescent="0.25">
      <c r="A992" s="138"/>
      <c r="B992" s="138"/>
      <c r="C992" s="131" t="s">
        <v>534</v>
      </c>
      <c r="D992" s="234"/>
      <c r="E992" s="234"/>
      <c r="F992" s="234"/>
      <c r="G992" s="234"/>
      <c r="H992" s="152"/>
    </row>
    <row r="993" spans="1:8" x14ac:dyDescent="0.25">
      <c r="A993" s="138"/>
      <c r="B993" s="138"/>
      <c r="C993" s="223"/>
      <c r="D993" s="138"/>
      <c r="E993" s="138"/>
      <c r="F993" s="138"/>
      <c r="G993" s="138"/>
      <c r="H993" s="230"/>
    </row>
    <row r="994" spans="1:8" x14ac:dyDescent="0.25">
      <c r="A994" s="143"/>
      <c r="B994" s="143"/>
      <c r="C994" s="299"/>
      <c r="D994" s="143"/>
      <c r="E994" s="143"/>
      <c r="F994" s="143"/>
      <c r="G994" s="112" t="s">
        <v>23</v>
      </c>
      <c r="H994" s="182">
        <f>SUM(H962:H993)</f>
        <v>0</v>
      </c>
    </row>
    <row r="995" spans="1:8" s="142" customFormat="1" x14ac:dyDescent="0.25">
      <c r="A995" s="143"/>
      <c r="B995" s="143"/>
      <c r="C995" s="299"/>
      <c r="D995" s="143"/>
      <c r="E995" s="143"/>
      <c r="F995" s="143"/>
      <c r="G995" s="112" t="s">
        <v>24</v>
      </c>
      <c r="H995" s="228">
        <f>H994+H961</f>
        <v>0</v>
      </c>
    </row>
    <row r="996" spans="1:8" x14ac:dyDescent="0.25">
      <c r="A996" s="138"/>
      <c r="B996" s="138"/>
      <c r="C996" s="131" t="s">
        <v>532</v>
      </c>
      <c r="D996" s="235" t="s">
        <v>787</v>
      </c>
      <c r="E996" s="240">
        <v>20880</v>
      </c>
      <c r="F996" s="237"/>
      <c r="G996" s="238"/>
      <c r="H996" s="167"/>
    </row>
    <row r="997" spans="1:8" x14ac:dyDescent="0.25">
      <c r="A997" s="138"/>
      <c r="B997" s="138"/>
      <c r="C997" s="131" t="s">
        <v>533</v>
      </c>
      <c r="D997" s="234"/>
      <c r="E997" s="234"/>
      <c r="F997" s="234"/>
      <c r="G997" s="234"/>
      <c r="H997" s="152"/>
    </row>
    <row r="998" spans="1:8" x14ac:dyDescent="0.25">
      <c r="A998" s="138"/>
      <c r="B998" s="138"/>
      <c r="C998" s="131" t="s">
        <v>807</v>
      </c>
      <c r="D998" s="234"/>
      <c r="E998" s="234"/>
      <c r="F998" s="234"/>
      <c r="G998" s="234"/>
      <c r="H998" s="152"/>
    </row>
    <row r="999" spans="1:8" x14ac:dyDescent="0.25">
      <c r="A999" s="138"/>
      <c r="B999" s="138"/>
      <c r="C999" s="131" t="s">
        <v>808</v>
      </c>
      <c r="D999" s="235" t="s">
        <v>787</v>
      </c>
      <c r="E999" s="240">
        <v>9360</v>
      </c>
      <c r="F999" s="237"/>
      <c r="G999" s="238"/>
      <c r="H999" s="167"/>
    </row>
    <row r="1000" spans="1:8" x14ac:dyDescent="0.25">
      <c r="A1000" s="138"/>
      <c r="B1000" s="138"/>
      <c r="C1000" s="131" t="s">
        <v>809</v>
      </c>
      <c r="D1000" s="234"/>
      <c r="E1000" s="234"/>
      <c r="F1000" s="234"/>
      <c r="G1000" s="234"/>
      <c r="H1000" s="152"/>
    </row>
    <row r="1001" spans="1:8" x14ac:dyDescent="0.25">
      <c r="A1001" s="138"/>
      <c r="B1001" s="138"/>
      <c r="C1001" s="131" t="s">
        <v>810</v>
      </c>
      <c r="D1001" s="235" t="s">
        <v>787</v>
      </c>
      <c r="E1001" s="240">
        <v>1053</v>
      </c>
      <c r="F1001" s="237"/>
      <c r="G1001" s="238"/>
      <c r="H1001" s="167"/>
    </row>
    <row r="1002" spans="1:8" x14ac:dyDescent="0.25">
      <c r="A1002" s="138"/>
      <c r="B1002" s="138"/>
      <c r="C1002" s="131" t="s">
        <v>811</v>
      </c>
      <c r="D1002" s="234"/>
      <c r="E1002" s="234"/>
      <c r="F1002" s="234"/>
      <c r="G1002" s="234"/>
      <c r="H1002" s="152"/>
    </row>
    <row r="1003" spans="1:8" x14ac:dyDescent="0.25">
      <c r="A1003" s="138"/>
      <c r="B1003" s="138"/>
      <c r="C1003" s="155" t="s">
        <v>580</v>
      </c>
      <c r="D1003" s="234"/>
      <c r="E1003" s="234"/>
      <c r="F1003" s="234"/>
      <c r="G1003" s="234"/>
      <c r="H1003" s="165"/>
    </row>
    <row r="1004" spans="1:8" x14ac:dyDescent="0.25">
      <c r="A1004" s="138"/>
      <c r="B1004" s="138"/>
      <c r="C1004" s="155" t="s">
        <v>560</v>
      </c>
      <c r="D1004" s="234"/>
      <c r="E1004" s="234"/>
      <c r="F1004" s="234"/>
      <c r="G1004" s="234"/>
      <c r="H1004" s="152"/>
    </row>
    <row r="1005" spans="1:8" x14ac:dyDescent="0.25">
      <c r="A1005" s="138"/>
      <c r="B1005" s="138"/>
      <c r="C1005" s="131" t="s">
        <v>561</v>
      </c>
      <c r="D1005" s="235" t="s">
        <v>562</v>
      </c>
      <c r="E1005" s="236">
        <v>437.76</v>
      </c>
      <c r="F1005" s="237"/>
      <c r="G1005" s="239"/>
      <c r="H1005" s="167"/>
    </row>
    <row r="1006" spans="1:8" x14ac:dyDescent="0.25">
      <c r="A1006" s="138"/>
      <c r="B1006" s="138"/>
      <c r="C1006" s="131" t="s">
        <v>563</v>
      </c>
      <c r="D1006" s="234"/>
      <c r="E1006" s="234"/>
      <c r="F1006" s="234"/>
      <c r="G1006" s="239"/>
      <c r="H1006" s="152"/>
    </row>
    <row r="1007" spans="1:8" x14ac:dyDescent="0.25">
      <c r="A1007" s="138"/>
      <c r="B1007" s="138"/>
      <c r="C1007" s="131" t="s">
        <v>564</v>
      </c>
      <c r="D1007" s="234"/>
      <c r="E1007" s="234"/>
      <c r="F1007" s="234"/>
      <c r="G1007" s="234"/>
      <c r="H1007" s="152"/>
    </row>
    <row r="1008" spans="1:8" x14ac:dyDescent="0.25">
      <c r="A1008" s="138"/>
      <c r="B1008" s="138"/>
      <c r="C1008" s="131" t="s">
        <v>565</v>
      </c>
      <c r="D1008" s="234"/>
      <c r="E1008" s="234"/>
      <c r="F1008" s="234"/>
      <c r="G1008" s="234"/>
      <c r="H1008" s="152"/>
    </row>
    <row r="1009" spans="1:8" x14ac:dyDescent="0.25">
      <c r="A1009" s="138"/>
      <c r="B1009" s="138"/>
      <c r="C1009" s="155" t="s">
        <v>560</v>
      </c>
      <c r="D1009" s="234"/>
      <c r="E1009" s="234"/>
      <c r="F1009" s="234"/>
      <c r="G1009" s="234"/>
      <c r="H1009" s="165"/>
    </row>
    <row r="1010" spans="1:8" x14ac:dyDescent="0.25">
      <c r="A1010" s="138"/>
      <c r="B1010" s="138"/>
      <c r="C1010" s="155" t="s">
        <v>566</v>
      </c>
      <c r="D1010" s="234"/>
      <c r="E1010" s="234"/>
      <c r="F1010" s="234"/>
      <c r="G1010" s="234"/>
      <c r="H1010" s="152"/>
    </row>
    <row r="1011" spans="1:8" x14ac:dyDescent="0.25">
      <c r="A1011" s="138"/>
      <c r="B1011" s="138"/>
      <c r="C1011" s="131" t="s">
        <v>812</v>
      </c>
      <c r="D1011" s="235" t="s">
        <v>787</v>
      </c>
      <c r="E1011" s="236">
        <v>177</v>
      </c>
      <c r="F1011" s="237"/>
      <c r="G1011" s="238"/>
      <c r="H1011" s="167"/>
    </row>
    <row r="1012" spans="1:8" x14ac:dyDescent="0.25">
      <c r="A1012" s="138"/>
      <c r="B1012" s="138"/>
      <c r="C1012" s="131" t="s">
        <v>813</v>
      </c>
      <c r="D1012" s="234"/>
      <c r="E1012" s="234"/>
      <c r="F1012" s="234"/>
      <c r="G1012" s="234"/>
      <c r="H1012" s="152"/>
    </row>
    <row r="1013" spans="1:8" x14ac:dyDescent="0.25">
      <c r="A1013" s="138"/>
      <c r="B1013" s="138"/>
      <c r="C1013" s="131" t="s">
        <v>814</v>
      </c>
      <c r="D1013" s="235" t="s">
        <v>787</v>
      </c>
      <c r="E1013" s="236">
        <v>550</v>
      </c>
      <c r="F1013" s="237"/>
      <c r="G1013" s="238"/>
      <c r="H1013" s="167"/>
    </row>
    <row r="1014" spans="1:8" x14ac:dyDescent="0.25">
      <c r="A1014" s="138"/>
      <c r="B1014" s="138"/>
      <c r="C1014" s="131" t="s">
        <v>815</v>
      </c>
      <c r="D1014" s="234"/>
      <c r="E1014" s="234"/>
      <c r="F1014" s="234"/>
      <c r="G1014" s="234"/>
      <c r="H1014" s="152"/>
    </row>
    <row r="1015" spans="1:8" x14ac:dyDescent="0.25">
      <c r="A1015" s="138"/>
      <c r="B1015" s="138"/>
      <c r="C1015" s="174" t="s">
        <v>827</v>
      </c>
      <c r="D1015" s="235" t="s">
        <v>20</v>
      </c>
      <c r="E1015" s="236">
        <v>48</v>
      </c>
      <c r="F1015" s="237"/>
      <c r="G1015" s="239"/>
      <c r="H1015" s="167"/>
    </row>
    <row r="1016" spans="1:8" x14ac:dyDescent="0.25">
      <c r="A1016" s="138"/>
      <c r="B1016" s="138"/>
      <c r="C1016" s="152"/>
      <c r="D1016" s="234"/>
      <c r="E1016" s="234"/>
      <c r="F1016" s="234"/>
      <c r="G1016" s="239"/>
      <c r="H1016" s="152"/>
    </row>
    <row r="1017" spans="1:8" x14ac:dyDescent="0.25">
      <c r="A1017" s="138"/>
      <c r="B1017" s="138"/>
      <c r="C1017" s="174" t="s">
        <v>828</v>
      </c>
      <c r="D1017" s="235" t="s">
        <v>20</v>
      </c>
      <c r="E1017" s="236">
        <v>52</v>
      </c>
      <c r="F1017" s="237"/>
      <c r="G1017" s="238"/>
      <c r="H1017" s="167"/>
    </row>
    <row r="1018" spans="1:8" x14ac:dyDescent="0.25">
      <c r="A1018" s="138"/>
      <c r="B1018" s="138"/>
      <c r="C1018" s="155" t="s">
        <v>566</v>
      </c>
      <c r="D1018" s="234"/>
      <c r="E1018" s="234"/>
      <c r="F1018" s="234"/>
      <c r="G1018" s="234"/>
      <c r="H1018" s="165"/>
    </row>
    <row r="1019" spans="1:8" x14ac:dyDescent="0.25">
      <c r="A1019" s="138"/>
      <c r="B1019" s="138"/>
      <c r="C1019" s="155" t="s">
        <v>546</v>
      </c>
      <c r="D1019" s="234"/>
      <c r="E1019" s="234"/>
      <c r="F1019" s="234"/>
      <c r="G1019" s="234"/>
      <c r="H1019" s="165"/>
    </row>
    <row r="1020" spans="1:8" x14ac:dyDescent="0.25">
      <c r="A1020" s="138"/>
      <c r="B1020" s="138"/>
      <c r="C1020" s="155" t="s">
        <v>169</v>
      </c>
      <c r="D1020" s="234"/>
      <c r="E1020" s="234"/>
      <c r="F1020" s="234"/>
      <c r="G1020" s="234"/>
      <c r="H1020" s="152"/>
    </row>
    <row r="1021" spans="1:8" x14ac:dyDescent="0.25">
      <c r="A1021" s="138"/>
      <c r="B1021" s="138"/>
      <c r="C1021" s="155" t="s">
        <v>496</v>
      </c>
      <c r="D1021" s="234"/>
      <c r="E1021" s="234"/>
      <c r="F1021" s="234"/>
      <c r="G1021" s="234"/>
      <c r="H1021" s="152"/>
    </row>
    <row r="1022" spans="1:8" x14ac:dyDescent="0.25">
      <c r="A1022" s="138"/>
      <c r="B1022" s="138"/>
      <c r="C1022" s="174" t="s">
        <v>500</v>
      </c>
      <c r="D1022" s="235" t="s">
        <v>132</v>
      </c>
      <c r="E1022" s="236">
        <v>1.6</v>
      </c>
      <c r="F1022" s="237"/>
      <c r="G1022" s="239"/>
      <c r="H1022" s="167"/>
    </row>
    <row r="1023" spans="1:8" x14ac:dyDescent="0.25">
      <c r="A1023" s="138"/>
      <c r="B1023" s="138"/>
      <c r="C1023" s="152"/>
      <c r="D1023" s="234"/>
      <c r="E1023" s="234"/>
      <c r="F1023" s="234"/>
      <c r="G1023" s="239"/>
      <c r="H1023" s="152"/>
    </row>
    <row r="1024" spans="1:8" x14ac:dyDescent="0.25">
      <c r="A1024" s="138"/>
      <c r="B1024" s="138"/>
      <c r="C1024" s="174" t="s">
        <v>816</v>
      </c>
      <c r="D1024" s="235" t="s">
        <v>19</v>
      </c>
      <c r="E1024" s="236">
        <v>21.6</v>
      </c>
      <c r="F1024" s="237"/>
      <c r="G1024" s="238"/>
      <c r="H1024" s="167"/>
    </row>
    <row r="1025" spans="1:8" x14ac:dyDescent="0.25">
      <c r="A1025" s="138"/>
      <c r="B1025" s="138"/>
      <c r="C1025" s="155" t="s">
        <v>496</v>
      </c>
      <c r="D1025" s="234"/>
      <c r="E1025" s="234"/>
      <c r="F1025" s="234"/>
      <c r="G1025" s="234"/>
      <c r="H1025" s="165"/>
    </row>
    <row r="1026" spans="1:8" x14ac:dyDescent="0.25">
      <c r="A1026" s="138"/>
      <c r="B1026" s="138"/>
      <c r="C1026" s="223"/>
      <c r="D1026" s="138"/>
      <c r="E1026" s="138"/>
      <c r="F1026" s="138"/>
      <c r="G1026" s="138"/>
      <c r="H1026" s="230"/>
    </row>
    <row r="1027" spans="1:8" x14ac:dyDescent="0.25">
      <c r="A1027" s="138"/>
      <c r="B1027" s="138"/>
      <c r="C1027" s="223"/>
      <c r="D1027" s="138"/>
      <c r="E1027" s="138"/>
      <c r="F1027" s="138"/>
      <c r="G1027" s="138"/>
      <c r="H1027" s="230"/>
    </row>
    <row r="1028" spans="1:8" x14ac:dyDescent="0.25">
      <c r="A1028" s="138"/>
      <c r="B1028" s="138"/>
      <c r="C1028" s="223"/>
      <c r="D1028" s="138"/>
      <c r="E1028" s="138"/>
      <c r="F1028" s="138"/>
      <c r="G1028" s="112" t="s">
        <v>23</v>
      </c>
      <c r="H1028" s="182">
        <f>SUM(H996:H1027)</f>
        <v>0</v>
      </c>
    </row>
    <row r="1029" spans="1:8" s="142" customFormat="1" x14ac:dyDescent="0.25">
      <c r="A1029" s="143"/>
      <c r="B1029" s="143"/>
      <c r="C1029" s="299"/>
      <c r="D1029" s="143"/>
      <c r="E1029" s="143"/>
      <c r="F1029" s="143"/>
      <c r="G1029" s="112" t="s">
        <v>24</v>
      </c>
      <c r="H1029" s="228">
        <f>H1028+H995</f>
        <v>0</v>
      </c>
    </row>
    <row r="1030" spans="1:8" x14ac:dyDescent="0.25">
      <c r="A1030" s="138"/>
      <c r="B1030" s="138"/>
      <c r="C1030" s="155" t="s">
        <v>501</v>
      </c>
      <c r="D1030" s="234"/>
      <c r="E1030" s="234"/>
      <c r="F1030" s="234"/>
      <c r="G1030" s="234"/>
      <c r="H1030" s="152"/>
    </row>
    <row r="1031" spans="1:8" x14ac:dyDescent="0.25">
      <c r="A1031" s="138"/>
      <c r="B1031" s="138"/>
      <c r="C1031" s="174" t="s">
        <v>500</v>
      </c>
      <c r="D1031" s="235" t="s">
        <v>483</v>
      </c>
      <c r="E1031" s="236">
        <v>288</v>
      </c>
      <c r="F1031" s="237"/>
      <c r="G1031" s="238"/>
      <c r="H1031" s="167"/>
    </row>
    <row r="1032" spans="1:8" x14ac:dyDescent="0.25">
      <c r="A1032" s="138"/>
      <c r="B1032" s="138"/>
      <c r="C1032" s="174" t="s">
        <v>497</v>
      </c>
      <c r="D1032" s="235" t="s">
        <v>787</v>
      </c>
      <c r="E1032" s="240">
        <v>5080</v>
      </c>
      <c r="F1032" s="237"/>
      <c r="G1032" s="238"/>
      <c r="H1032" s="167"/>
    </row>
    <row r="1033" spans="1:8" x14ac:dyDescent="0.25">
      <c r="A1033" s="138"/>
      <c r="B1033" s="138"/>
      <c r="C1033" s="174" t="s">
        <v>502</v>
      </c>
      <c r="D1033" s="235" t="s">
        <v>483</v>
      </c>
      <c r="E1033" s="240">
        <v>1740</v>
      </c>
      <c r="F1033" s="237"/>
      <c r="G1033" s="238"/>
      <c r="H1033" s="167"/>
    </row>
    <row r="1034" spans="1:8" x14ac:dyDescent="0.25">
      <c r="A1034" s="138"/>
      <c r="B1034" s="138"/>
      <c r="C1034" s="174" t="s">
        <v>503</v>
      </c>
      <c r="D1034" s="235" t="s">
        <v>483</v>
      </c>
      <c r="E1034" s="236">
        <v>72</v>
      </c>
      <c r="F1034" s="237"/>
      <c r="G1034" s="238"/>
      <c r="H1034" s="167"/>
    </row>
    <row r="1035" spans="1:8" x14ac:dyDescent="0.25">
      <c r="A1035" s="138"/>
      <c r="B1035" s="138"/>
      <c r="C1035" s="174" t="s">
        <v>504</v>
      </c>
      <c r="D1035" s="235" t="s">
        <v>483</v>
      </c>
      <c r="E1035" s="240">
        <v>1326</v>
      </c>
      <c r="F1035" s="237"/>
      <c r="G1035" s="238"/>
      <c r="H1035" s="167"/>
    </row>
    <row r="1036" spans="1:8" x14ac:dyDescent="0.25">
      <c r="A1036" s="138"/>
      <c r="B1036" s="138"/>
      <c r="C1036" s="174" t="s">
        <v>505</v>
      </c>
      <c r="D1036" s="235" t="s">
        <v>170</v>
      </c>
      <c r="E1036" s="236">
        <v>312</v>
      </c>
      <c r="F1036" s="237"/>
      <c r="G1036" s="238"/>
      <c r="H1036" s="167"/>
    </row>
    <row r="1037" spans="1:8" x14ac:dyDescent="0.25">
      <c r="A1037" s="138"/>
      <c r="B1037" s="138"/>
      <c r="C1037" s="155" t="s">
        <v>501</v>
      </c>
      <c r="D1037" s="234"/>
      <c r="E1037" s="234"/>
      <c r="F1037" s="234"/>
      <c r="G1037" s="234"/>
      <c r="H1037" s="165"/>
    </row>
    <row r="1038" spans="1:8" x14ac:dyDescent="0.25">
      <c r="A1038" s="138"/>
      <c r="B1038" s="138"/>
      <c r="C1038" s="155" t="s">
        <v>169</v>
      </c>
      <c r="D1038" s="234"/>
      <c r="E1038" s="234"/>
      <c r="F1038" s="234"/>
      <c r="G1038" s="234"/>
      <c r="H1038" s="165"/>
    </row>
    <row r="1039" spans="1:8" x14ac:dyDescent="0.25">
      <c r="A1039" s="138"/>
      <c r="B1039" s="138"/>
      <c r="C1039" s="155" t="s">
        <v>492</v>
      </c>
      <c r="D1039" s="234"/>
      <c r="E1039" s="234"/>
      <c r="F1039" s="234"/>
      <c r="G1039" s="234"/>
      <c r="H1039" s="152"/>
    </row>
    <row r="1040" spans="1:8" x14ac:dyDescent="0.25">
      <c r="A1040" s="138"/>
      <c r="B1040" s="138"/>
      <c r="C1040" s="174" t="s">
        <v>493</v>
      </c>
      <c r="D1040" s="235" t="s">
        <v>173</v>
      </c>
      <c r="E1040" s="240">
        <v>1512.5</v>
      </c>
      <c r="F1040" s="237"/>
      <c r="G1040" s="239"/>
      <c r="H1040" s="167"/>
    </row>
    <row r="1041" spans="1:8" x14ac:dyDescent="0.25">
      <c r="A1041" s="138"/>
      <c r="B1041" s="138"/>
      <c r="C1041" s="152"/>
      <c r="D1041" s="234"/>
      <c r="E1041" s="234"/>
      <c r="F1041" s="234"/>
      <c r="G1041" s="239"/>
      <c r="H1041" s="152"/>
    </row>
    <row r="1042" spans="1:8" x14ac:dyDescent="0.25">
      <c r="A1042" s="138"/>
      <c r="B1042" s="138"/>
      <c r="C1042" s="174" t="s">
        <v>494</v>
      </c>
      <c r="D1042" s="235" t="s">
        <v>483</v>
      </c>
      <c r="E1042" s="236">
        <v>168</v>
      </c>
      <c r="F1042" s="237"/>
      <c r="G1042" s="238"/>
      <c r="H1042" s="167"/>
    </row>
    <row r="1043" spans="1:8" x14ac:dyDescent="0.25">
      <c r="A1043" s="138"/>
      <c r="B1043" s="138"/>
      <c r="C1043" s="155" t="s">
        <v>492</v>
      </c>
      <c r="D1043" s="234"/>
      <c r="E1043" s="234"/>
      <c r="F1043" s="234"/>
      <c r="G1043" s="234"/>
      <c r="H1043" s="165"/>
    </row>
    <row r="1044" spans="1:8" x14ac:dyDescent="0.25">
      <c r="A1044" s="138"/>
      <c r="B1044" s="138"/>
      <c r="C1044" s="155" t="s">
        <v>175</v>
      </c>
      <c r="D1044" s="234"/>
      <c r="E1044" s="234"/>
      <c r="F1044" s="234"/>
      <c r="G1044" s="234"/>
      <c r="H1044" s="152"/>
    </row>
    <row r="1045" spans="1:8" x14ac:dyDescent="0.25">
      <c r="A1045" s="138"/>
      <c r="B1045" s="138"/>
      <c r="C1045" s="131" t="s">
        <v>124</v>
      </c>
      <c r="D1045" s="235" t="s">
        <v>125</v>
      </c>
      <c r="E1045" s="236">
        <v>840</v>
      </c>
      <c r="F1045" s="237"/>
      <c r="G1045" s="238"/>
      <c r="H1045" s="167"/>
    </row>
    <row r="1046" spans="1:8" x14ac:dyDescent="0.25">
      <c r="A1046" s="138"/>
      <c r="B1046" s="138"/>
      <c r="C1046" s="131" t="s">
        <v>126</v>
      </c>
      <c r="D1046" s="234"/>
      <c r="E1046" s="234"/>
      <c r="F1046" s="234"/>
      <c r="G1046" s="234"/>
      <c r="H1046" s="152"/>
    </row>
    <row r="1047" spans="1:8" x14ac:dyDescent="0.25">
      <c r="A1047" s="138"/>
      <c r="B1047" s="138"/>
      <c r="C1047" s="131" t="s">
        <v>340</v>
      </c>
      <c r="D1047" s="235" t="s">
        <v>19</v>
      </c>
      <c r="E1047" s="236">
        <v>78.09</v>
      </c>
      <c r="F1047" s="237"/>
      <c r="G1047" s="239"/>
      <c r="H1047" s="167"/>
    </row>
    <row r="1048" spans="1:8" x14ac:dyDescent="0.25">
      <c r="A1048" s="138"/>
      <c r="B1048" s="138"/>
      <c r="C1048" s="131" t="s">
        <v>341</v>
      </c>
      <c r="D1048" s="234"/>
      <c r="E1048" s="234"/>
      <c r="F1048" s="234"/>
      <c r="G1048" s="239"/>
      <c r="H1048" s="152"/>
    </row>
    <row r="1049" spans="1:8" x14ac:dyDescent="0.25">
      <c r="A1049" s="138"/>
      <c r="B1049" s="138"/>
      <c r="C1049" s="174" t="s">
        <v>521</v>
      </c>
      <c r="D1049" s="235" t="s">
        <v>132</v>
      </c>
      <c r="E1049" s="240">
        <v>1093</v>
      </c>
      <c r="F1049" s="237"/>
      <c r="G1049" s="239"/>
      <c r="H1049" s="167"/>
    </row>
    <row r="1050" spans="1:8" x14ac:dyDescent="0.25">
      <c r="A1050" s="138"/>
      <c r="B1050" s="138"/>
      <c r="C1050" s="174" t="s">
        <v>525</v>
      </c>
      <c r="D1050" s="235" t="s">
        <v>132</v>
      </c>
      <c r="E1050" s="236">
        <v>232</v>
      </c>
      <c r="F1050" s="237"/>
      <c r="G1050" s="239"/>
      <c r="H1050" s="167"/>
    </row>
    <row r="1051" spans="1:8" x14ac:dyDescent="0.25">
      <c r="A1051" s="138"/>
      <c r="B1051" s="138"/>
      <c r="C1051" s="152"/>
      <c r="D1051" s="234"/>
      <c r="E1051" s="234"/>
      <c r="F1051" s="234"/>
      <c r="G1051" s="239"/>
      <c r="H1051" s="152"/>
    </row>
    <row r="1052" spans="1:8" x14ac:dyDescent="0.25">
      <c r="A1052" s="138"/>
      <c r="B1052" s="138"/>
      <c r="C1052" s="155" t="s">
        <v>175</v>
      </c>
      <c r="D1052" s="234"/>
      <c r="E1052" s="234"/>
      <c r="F1052" s="234"/>
      <c r="G1052" s="234"/>
      <c r="H1052" s="165"/>
    </row>
    <row r="1053" spans="1:8" x14ac:dyDescent="0.25">
      <c r="A1053" s="138"/>
      <c r="B1053" s="138"/>
      <c r="C1053" s="155" t="s">
        <v>390</v>
      </c>
      <c r="D1053" s="234"/>
      <c r="E1053" s="234"/>
      <c r="F1053" s="234"/>
      <c r="G1053" s="234"/>
      <c r="H1053" s="152"/>
    </row>
    <row r="1054" spans="1:8" x14ac:dyDescent="0.25">
      <c r="A1054" s="138"/>
      <c r="B1054" s="138"/>
      <c r="C1054" s="155" t="s">
        <v>79</v>
      </c>
      <c r="D1054" s="234"/>
      <c r="E1054" s="234"/>
      <c r="F1054" s="234"/>
      <c r="G1054" s="234"/>
      <c r="H1054" s="152"/>
    </row>
    <row r="1055" spans="1:8" x14ac:dyDescent="0.25">
      <c r="A1055" s="138"/>
      <c r="B1055" s="138"/>
      <c r="C1055" s="131" t="s">
        <v>80</v>
      </c>
      <c r="D1055" s="235" t="s">
        <v>76</v>
      </c>
      <c r="E1055" s="236">
        <v>148.6</v>
      </c>
      <c r="F1055" s="237"/>
      <c r="G1055" s="239"/>
      <c r="H1055" s="167"/>
    </row>
    <row r="1056" spans="1:8" x14ac:dyDescent="0.25">
      <c r="A1056" s="138"/>
      <c r="B1056" s="138"/>
      <c r="C1056" s="131" t="s">
        <v>81</v>
      </c>
      <c r="D1056" s="234"/>
      <c r="E1056" s="234"/>
      <c r="F1056" s="234"/>
      <c r="G1056" s="239"/>
      <c r="H1056" s="152"/>
    </row>
    <row r="1057" spans="1:8" x14ac:dyDescent="0.25">
      <c r="A1057" s="138"/>
      <c r="B1057" s="138"/>
      <c r="C1057" s="131" t="s">
        <v>82</v>
      </c>
      <c r="D1057" s="234"/>
      <c r="E1057" s="234"/>
      <c r="F1057" s="234"/>
      <c r="G1057" s="234"/>
      <c r="H1057" s="152"/>
    </row>
    <row r="1058" spans="1:8" x14ac:dyDescent="0.25">
      <c r="A1058" s="138"/>
      <c r="B1058" s="138"/>
      <c r="C1058" s="155" t="s">
        <v>79</v>
      </c>
      <c r="D1058" s="234"/>
      <c r="E1058" s="234"/>
      <c r="F1058" s="234"/>
      <c r="G1058" s="234"/>
      <c r="H1058" s="165"/>
    </row>
    <row r="1059" spans="1:8" x14ac:dyDescent="0.25">
      <c r="A1059" s="138"/>
      <c r="B1059" s="138"/>
      <c r="C1059" s="155" t="s">
        <v>390</v>
      </c>
      <c r="D1059" s="234"/>
      <c r="E1059" s="234"/>
      <c r="F1059" s="234"/>
      <c r="G1059" s="234"/>
      <c r="H1059" s="165"/>
    </row>
    <row r="1060" spans="1:8" x14ac:dyDescent="0.25">
      <c r="A1060" s="138"/>
      <c r="B1060" s="138"/>
      <c r="C1060" s="223"/>
      <c r="D1060" s="138"/>
      <c r="E1060" s="138"/>
      <c r="F1060" s="138"/>
      <c r="G1060" s="138"/>
      <c r="H1060" s="230"/>
    </row>
    <row r="1061" spans="1:8" x14ac:dyDescent="0.25">
      <c r="A1061" s="138"/>
      <c r="B1061" s="138"/>
      <c r="C1061" s="223"/>
      <c r="D1061" s="138"/>
      <c r="E1061" s="138"/>
      <c r="F1061" s="138"/>
      <c r="G1061" s="138"/>
      <c r="H1061" s="230"/>
    </row>
    <row r="1062" spans="1:8" x14ac:dyDescent="0.25">
      <c r="A1062" s="138"/>
      <c r="B1062" s="138"/>
      <c r="C1062" s="223"/>
      <c r="D1062" s="138"/>
      <c r="E1062" s="138"/>
      <c r="F1062" s="138"/>
      <c r="G1062" s="112" t="s">
        <v>23</v>
      </c>
      <c r="H1062" s="182">
        <f>SUM(H1030:H1061)</f>
        <v>0</v>
      </c>
    </row>
    <row r="1063" spans="1:8" s="142" customFormat="1" x14ac:dyDescent="0.25">
      <c r="A1063" s="143"/>
      <c r="B1063" s="143"/>
      <c r="C1063" s="299"/>
      <c r="D1063" s="143"/>
      <c r="E1063" s="143"/>
      <c r="F1063" s="143"/>
      <c r="G1063" s="112" t="s">
        <v>24</v>
      </c>
      <c r="H1063" s="228">
        <f>H1062+H1029</f>
        <v>0</v>
      </c>
    </row>
    <row r="1064" spans="1:8" x14ac:dyDescent="0.25">
      <c r="A1064" s="138"/>
      <c r="B1064" s="138"/>
      <c r="C1064" s="155" t="s">
        <v>817</v>
      </c>
      <c r="D1064" s="234"/>
      <c r="E1064" s="234"/>
      <c r="F1064" s="234"/>
      <c r="G1064" s="234"/>
      <c r="H1064" s="152"/>
    </row>
    <row r="1065" spans="1:8" x14ac:dyDescent="0.25">
      <c r="A1065" s="138"/>
      <c r="B1065" s="138"/>
      <c r="C1065" s="155" t="s">
        <v>818</v>
      </c>
      <c r="D1065" s="234"/>
      <c r="E1065" s="234"/>
      <c r="F1065" s="234"/>
      <c r="G1065" s="234"/>
      <c r="H1065" s="152"/>
    </row>
    <row r="1066" spans="1:8" x14ac:dyDescent="0.25">
      <c r="A1066" s="138"/>
      <c r="B1066" s="138"/>
      <c r="C1066" s="174" t="s">
        <v>819</v>
      </c>
      <c r="D1066" s="235" t="s">
        <v>19</v>
      </c>
      <c r="E1066" s="236">
        <v>85.6</v>
      </c>
      <c r="F1066" s="237"/>
      <c r="G1066" s="239"/>
      <c r="H1066" s="167"/>
    </row>
    <row r="1067" spans="1:8" x14ac:dyDescent="0.25">
      <c r="A1067" s="138"/>
      <c r="B1067" s="138"/>
      <c r="C1067" s="155" t="s">
        <v>818</v>
      </c>
      <c r="D1067" s="234"/>
      <c r="E1067" s="234"/>
      <c r="F1067" s="234"/>
      <c r="G1067" s="234"/>
      <c r="H1067" s="165"/>
    </row>
    <row r="1068" spans="1:8" x14ac:dyDescent="0.25">
      <c r="A1068" s="138"/>
      <c r="B1068" s="138"/>
      <c r="C1068" s="155" t="s">
        <v>817</v>
      </c>
      <c r="D1068" s="234"/>
      <c r="E1068" s="234"/>
      <c r="F1068" s="234"/>
      <c r="G1068" s="234"/>
      <c r="H1068" s="165"/>
    </row>
    <row r="1069" spans="1:8" x14ac:dyDescent="0.25">
      <c r="A1069" s="138"/>
      <c r="B1069" s="138"/>
      <c r="C1069" s="155" t="s">
        <v>506</v>
      </c>
      <c r="D1069" s="234"/>
      <c r="E1069" s="234"/>
      <c r="F1069" s="234"/>
      <c r="G1069" s="234"/>
      <c r="H1069" s="152"/>
    </row>
    <row r="1070" spans="1:8" x14ac:dyDescent="0.25">
      <c r="A1070" s="138"/>
      <c r="B1070" s="138"/>
      <c r="C1070" s="174" t="s">
        <v>821</v>
      </c>
      <c r="D1070" s="235" t="s">
        <v>27</v>
      </c>
      <c r="E1070" s="236">
        <v>45.2</v>
      </c>
      <c r="F1070" s="237"/>
      <c r="G1070" s="239"/>
      <c r="H1070" s="167"/>
    </row>
    <row r="1071" spans="1:8" x14ac:dyDescent="0.25">
      <c r="A1071" s="138"/>
      <c r="B1071" s="138"/>
      <c r="C1071" s="152"/>
      <c r="D1071" s="234"/>
      <c r="E1071" s="234"/>
      <c r="F1071" s="234"/>
      <c r="G1071" s="239"/>
      <c r="H1071" s="152"/>
    </row>
    <row r="1072" spans="1:8" x14ac:dyDescent="0.25">
      <c r="A1072" s="138"/>
      <c r="B1072" s="138"/>
      <c r="C1072" s="155" t="s">
        <v>506</v>
      </c>
      <c r="D1072" s="234"/>
      <c r="E1072" s="234"/>
      <c r="F1072" s="234"/>
      <c r="G1072" s="234"/>
      <c r="H1072" s="165"/>
    </row>
    <row r="1073" spans="1:8" x14ac:dyDescent="0.25">
      <c r="A1073" s="138"/>
      <c r="B1073" s="138"/>
      <c r="C1073" s="155" t="s">
        <v>822</v>
      </c>
      <c r="D1073" s="234"/>
      <c r="E1073" s="234"/>
      <c r="F1073" s="234"/>
      <c r="G1073" s="234"/>
      <c r="H1073" s="165"/>
    </row>
    <row r="1074" spans="1:8" x14ac:dyDescent="0.25">
      <c r="A1074" s="138"/>
      <c r="B1074" s="138"/>
      <c r="C1074" s="155" t="s">
        <v>829</v>
      </c>
      <c r="D1074" s="234"/>
      <c r="E1074" s="234"/>
      <c r="F1074" s="234"/>
      <c r="G1074" s="234"/>
      <c r="H1074" s="152"/>
    </row>
    <row r="1075" spans="1:8" x14ac:dyDescent="0.25">
      <c r="A1075" s="138"/>
      <c r="B1075" s="138"/>
      <c r="C1075" s="155" t="s">
        <v>528</v>
      </c>
      <c r="D1075" s="234"/>
      <c r="E1075" s="234"/>
      <c r="F1075" s="234"/>
      <c r="G1075" s="234"/>
      <c r="H1075" s="152"/>
    </row>
    <row r="1076" spans="1:8" x14ac:dyDescent="0.25">
      <c r="A1076" s="138"/>
      <c r="B1076" s="138"/>
      <c r="C1076" s="155" t="s">
        <v>529</v>
      </c>
      <c r="D1076" s="234"/>
      <c r="E1076" s="234"/>
      <c r="F1076" s="234"/>
      <c r="G1076" s="234"/>
      <c r="H1076" s="152"/>
    </row>
    <row r="1077" spans="1:8" x14ac:dyDescent="0.25">
      <c r="A1077" s="138"/>
      <c r="B1077" s="138"/>
      <c r="C1077" s="131" t="s">
        <v>39</v>
      </c>
      <c r="D1077" s="235" t="s">
        <v>19</v>
      </c>
      <c r="E1077" s="236">
        <v>96</v>
      </c>
      <c r="F1077" s="237"/>
      <c r="G1077" s="238"/>
      <c r="H1077" s="167"/>
    </row>
    <row r="1078" spans="1:8" x14ac:dyDescent="0.25">
      <c r="A1078" s="138"/>
      <c r="B1078" s="138"/>
      <c r="C1078" s="131" t="s">
        <v>40</v>
      </c>
      <c r="D1078" s="234"/>
      <c r="E1078" s="234"/>
      <c r="F1078" s="234"/>
      <c r="G1078" s="234"/>
      <c r="H1078" s="152"/>
    </row>
    <row r="1079" spans="1:8" x14ac:dyDescent="0.25">
      <c r="A1079" s="138"/>
      <c r="B1079" s="138"/>
      <c r="C1079" s="131" t="s">
        <v>41</v>
      </c>
      <c r="D1079" s="234"/>
      <c r="E1079" s="234"/>
      <c r="F1079" s="234"/>
      <c r="G1079" s="234"/>
      <c r="H1079" s="152"/>
    </row>
    <row r="1080" spans="1:8" x14ac:dyDescent="0.25">
      <c r="A1080" s="138"/>
      <c r="B1080" s="138"/>
      <c r="C1080" s="131" t="s">
        <v>530</v>
      </c>
      <c r="D1080" s="235" t="s">
        <v>76</v>
      </c>
      <c r="E1080" s="236">
        <v>175</v>
      </c>
      <c r="F1080" s="237"/>
      <c r="G1080" s="238"/>
      <c r="H1080" s="167"/>
    </row>
    <row r="1081" spans="1:8" x14ac:dyDescent="0.25">
      <c r="A1081" s="138"/>
      <c r="B1081" s="138"/>
      <c r="C1081" s="131" t="s">
        <v>167</v>
      </c>
      <c r="D1081" s="234"/>
      <c r="E1081" s="234"/>
      <c r="F1081" s="234"/>
      <c r="G1081" s="234"/>
      <c r="H1081" s="152"/>
    </row>
    <row r="1082" spans="1:8" x14ac:dyDescent="0.25">
      <c r="A1082" s="138"/>
      <c r="B1082" s="138"/>
      <c r="C1082" s="131" t="s">
        <v>531</v>
      </c>
      <c r="D1082" s="235" t="s">
        <v>19</v>
      </c>
      <c r="E1082" s="236">
        <v>17.5</v>
      </c>
      <c r="F1082" s="237"/>
      <c r="G1082" s="239"/>
      <c r="H1082" s="167"/>
    </row>
    <row r="1083" spans="1:8" x14ac:dyDescent="0.25">
      <c r="A1083" s="138"/>
      <c r="B1083" s="138"/>
      <c r="C1083" s="131" t="s">
        <v>167</v>
      </c>
      <c r="D1083" s="234"/>
      <c r="E1083" s="234"/>
      <c r="F1083" s="234"/>
      <c r="G1083" s="239"/>
      <c r="H1083" s="152"/>
    </row>
    <row r="1084" spans="1:8" x14ac:dyDescent="0.25">
      <c r="A1084" s="138"/>
      <c r="B1084" s="138"/>
      <c r="C1084" s="155" t="s">
        <v>529</v>
      </c>
      <c r="D1084" s="234"/>
      <c r="E1084" s="234"/>
      <c r="F1084" s="234"/>
      <c r="G1084" s="234"/>
      <c r="H1084" s="165"/>
    </row>
    <row r="1085" spans="1:8" x14ac:dyDescent="0.25">
      <c r="A1085" s="138"/>
      <c r="B1085" s="138"/>
      <c r="C1085" s="155" t="s">
        <v>580</v>
      </c>
      <c r="D1085" s="234"/>
      <c r="E1085" s="234"/>
      <c r="F1085" s="234"/>
      <c r="G1085" s="234"/>
      <c r="H1085" s="152"/>
    </row>
    <row r="1086" spans="1:8" x14ac:dyDescent="0.25">
      <c r="A1086" s="138"/>
      <c r="B1086" s="138"/>
      <c r="C1086" s="174" t="s">
        <v>799</v>
      </c>
      <c r="D1086" s="235" t="s">
        <v>787</v>
      </c>
      <c r="E1086" s="240">
        <v>4260</v>
      </c>
      <c r="F1086" s="237"/>
      <c r="G1086" s="238"/>
      <c r="H1086" s="167"/>
    </row>
    <row r="1087" spans="1:8" x14ac:dyDescent="0.25">
      <c r="A1087" s="138"/>
      <c r="B1087" s="138"/>
      <c r="C1087" s="131" t="s">
        <v>532</v>
      </c>
      <c r="D1087" s="235" t="s">
        <v>483</v>
      </c>
      <c r="E1087" s="240">
        <v>8550</v>
      </c>
      <c r="F1087" s="237"/>
      <c r="G1087" s="238"/>
      <c r="H1087" s="167"/>
    </row>
    <row r="1088" spans="1:8" x14ac:dyDescent="0.25">
      <c r="A1088" s="138"/>
      <c r="B1088" s="138"/>
      <c r="C1088" s="131" t="s">
        <v>533</v>
      </c>
      <c r="D1088" s="234"/>
      <c r="E1088" s="234"/>
      <c r="F1088" s="234"/>
      <c r="G1088" s="234"/>
      <c r="H1088" s="152"/>
    </row>
    <row r="1089" spans="1:8" x14ac:dyDescent="0.25">
      <c r="A1089" s="138"/>
      <c r="B1089" s="138"/>
      <c r="C1089" s="131" t="s">
        <v>534</v>
      </c>
      <c r="D1089" s="234"/>
      <c r="E1089" s="234"/>
      <c r="F1089" s="234"/>
      <c r="G1089" s="234"/>
      <c r="H1089" s="152"/>
    </row>
    <row r="1090" spans="1:8" x14ac:dyDescent="0.25">
      <c r="A1090" s="138"/>
      <c r="B1090" s="138"/>
      <c r="C1090" s="131" t="s">
        <v>532</v>
      </c>
      <c r="D1090" s="235" t="s">
        <v>483</v>
      </c>
      <c r="E1090" s="240">
        <v>17920</v>
      </c>
      <c r="F1090" s="237"/>
      <c r="G1090" s="238"/>
      <c r="H1090" s="167"/>
    </row>
    <row r="1091" spans="1:8" x14ac:dyDescent="0.25">
      <c r="A1091" s="138"/>
      <c r="B1091" s="138"/>
      <c r="C1091" s="131" t="s">
        <v>533</v>
      </c>
      <c r="D1091" s="234"/>
      <c r="E1091" s="234"/>
      <c r="F1091" s="234"/>
      <c r="G1091" s="234"/>
      <c r="H1091" s="152"/>
    </row>
    <row r="1092" spans="1:8" x14ac:dyDescent="0.25">
      <c r="A1092" s="138"/>
      <c r="B1092" s="138"/>
      <c r="C1092" s="131" t="s">
        <v>535</v>
      </c>
      <c r="D1092" s="234"/>
      <c r="E1092" s="234"/>
      <c r="F1092" s="234"/>
      <c r="G1092" s="234"/>
      <c r="H1092" s="152"/>
    </row>
    <row r="1093" spans="1:8" x14ac:dyDescent="0.25">
      <c r="A1093" s="138"/>
      <c r="B1093" s="138"/>
      <c r="C1093" s="155" t="s">
        <v>580</v>
      </c>
      <c r="D1093" s="234"/>
      <c r="E1093" s="234"/>
      <c r="F1093" s="234"/>
      <c r="G1093" s="234"/>
      <c r="H1093" s="165"/>
    </row>
    <row r="1094" spans="1:8" x14ac:dyDescent="0.25">
      <c r="A1094" s="138"/>
      <c r="B1094" s="138"/>
      <c r="C1094" s="155" t="s">
        <v>583</v>
      </c>
      <c r="D1094" s="138"/>
      <c r="E1094" s="138"/>
      <c r="F1094" s="138"/>
      <c r="G1094" s="138"/>
      <c r="H1094" s="230"/>
    </row>
    <row r="1095" spans="1:8" x14ac:dyDescent="0.25">
      <c r="A1095" s="138"/>
      <c r="B1095" s="138"/>
      <c r="C1095" s="223"/>
      <c r="D1095" s="138"/>
      <c r="E1095" s="138"/>
      <c r="F1095" s="138"/>
      <c r="G1095" s="138"/>
      <c r="H1095" s="230"/>
    </row>
    <row r="1096" spans="1:8" x14ac:dyDescent="0.25">
      <c r="A1096" s="138"/>
      <c r="B1096" s="138"/>
      <c r="C1096" s="223"/>
      <c r="D1096" s="138"/>
      <c r="E1096" s="138"/>
      <c r="F1096" s="138"/>
      <c r="G1096" s="112" t="s">
        <v>23</v>
      </c>
      <c r="H1096" s="182">
        <f>SUM(H1064:H1095)</f>
        <v>0</v>
      </c>
    </row>
    <row r="1097" spans="1:8" s="142" customFormat="1" x14ac:dyDescent="0.25">
      <c r="A1097" s="143"/>
      <c r="B1097" s="143"/>
      <c r="C1097" s="299"/>
      <c r="D1097" s="143"/>
      <c r="E1097" s="143"/>
      <c r="F1097" s="143"/>
      <c r="G1097" s="112" t="s">
        <v>24</v>
      </c>
      <c r="H1097" s="228">
        <f>H1096+H1063</f>
        <v>0</v>
      </c>
    </row>
    <row r="1098" spans="1:8" x14ac:dyDescent="0.25">
      <c r="A1098" s="138"/>
      <c r="B1098" s="138"/>
      <c r="C1098" s="131" t="s">
        <v>800</v>
      </c>
      <c r="D1098" s="235" t="s">
        <v>19</v>
      </c>
      <c r="E1098" s="236">
        <v>61.54</v>
      </c>
      <c r="F1098" s="237"/>
      <c r="G1098" s="239"/>
      <c r="H1098" s="167"/>
    </row>
    <row r="1099" spans="1:8" x14ac:dyDescent="0.25">
      <c r="A1099" s="138"/>
      <c r="B1099" s="138"/>
      <c r="C1099" s="131" t="s">
        <v>801</v>
      </c>
      <c r="D1099" s="234"/>
      <c r="E1099" s="234"/>
      <c r="F1099" s="234"/>
      <c r="G1099" s="239"/>
      <c r="H1099" s="152"/>
    </row>
    <row r="1100" spans="1:8" x14ac:dyDescent="0.25">
      <c r="A1100" s="138"/>
      <c r="B1100" s="138"/>
      <c r="C1100" s="131" t="s">
        <v>802</v>
      </c>
      <c r="D1100" s="234"/>
      <c r="E1100" s="234"/>
      <c r="F1100" s="234"/>
      <c r="G1100" s="234"/>
      <c r="H1100" s="152"/>
    </row>
    <row r="1101" spans="1:8" x14ac:dyDescent="0.25">
      <c r="A1101" s="138"/>
      <c r="B1101" s="138"/>
      <c r="C1101" s="174" t="s">
        <v>804</v>
      </c>
      <c r="D1101" s="235" t="s">
        <v>19</v>
      </c>
      <c r="E1101" s="236">
        <v>40.299999999999997</v>
      </c>
      <c r="F1101" s="237"/>
      <c r="G1101" s="239"/>
      <c r="H1101" s="167"/>
    </row>
    <row r="1102" spans="1:8" x14ac:dyDescent="0.25">
      <c r="A1102" s="138"/>
      <c r="B1102" s="138"/>
      <c r="C1102" s="152"/>
      <c r="D1102" s="234"/>
      <c r="E1102" s="234"/>
      <c r="F1102" s="234"/>
      <c r="G1102" s="239"/>
      <c r="H1102" s="152"/>
    </row>
    <row r="1103" spans="1:8" x14ac:dyDescent="0.25">
      <c r="A1103" s="138"/>
      <c r="B1103" s="138"/>
      <c r="C1103" s="174" t="s">
        <v>825</v>
      </c>
      <c r="D1103" s="235" t="s">
        <v>19</v>
      </c>
      <c r="E1103" s="236">
        <v>97.3</v>
      </c>
      <c r="F1103" s="237"/>
      <c r="G1103" s="239"/>
      <c r="H1103" s="167"/>
    </row>
    <row r="1104" spans="1:8" x14ac:dyDescent="0.25">
      <c r="A1104" s="138"/>
      <c r="B1104" s="138"/>
      <c r="C1104" s="152"/>
      <c r="D1104" s="234"/>
      <c r="E1104" s="234"/>
      <c r="F1104" s="234"/>
      <c r="G1104" s="239"/>
      <c r="H1104" s="152"/>
    </row>
    <row r="1105" spans="1:8" x14ac:dyDescent="0.25">
      <c r="A1105" s="138"/>
      <c r="B1105" s="138"/>
      <c r="C1105" s="155" t="s">
        <v>583</v>
      </c>
      <c r="D1105" s="234"/>
      <c r="E1105" s="234"/>
      <c r="F1105" s="234"/>
      <c r="G1105" s="234"/>
      <c r="H1105" s="165"/>
    </row>
    <row r="1106" spans="1:8" x14ac:dyDescent="0.25">
      <c r="A1106" s="138"/>
      <c r="B1106" s="138"/>
      <c r="C1106" s="155" t="s">
        <v>528</v>
      </c>
      <c r="D1106" s="234"/>
      <c r="E1106" s="234"/>
      <c r="F1106" s="234"/>
      <c r="G1106" s="234"/>
      <c r="H1106" s="165"/>
    </row>
    <row r="1107" spans="1:8" x14ac:dyDescent="0.25">
      <c r="A1107" s="138"/>
      <c r="B1107" s="138"/>
      <c r="C1107" s="155" t="s">
        <v>546</v>
      </c>
      <c r="D1107" s="234"/>
      <c r="E1107" s="234"/>
      <c r="F1107" s="234"/>
      <c r="G1107" s="234"/>
      <c r="H1107" s="152"/>
    </row>
    <row r="1108" spans="1:8" x14ac:dyDescent="0.25">
      <c r="A1108" s="138"/>
      <c r="B1108" s="138"/>
      <c r="C1108" s="155" t="s">
        <v>583</v>
      </c>
      <c r="D1108" s="234"/>
      <c r="E1108" s="234"/>
      <c r="F1108" s="234"/>
      <c r="G1108" s="234"/>
      <c r="H1108" s="152"/>
    </row>
    <row r="1109" spans="1:8" x14ac:dyDescent="0.25">
      <c r="A1109" s="138"/>
      <c r="B1109" s="138"/>
      <c r="C1109" s="174" t="s">
        <v>805</v>
      </c>
      <c r="D1109" s="235" t="s">
        <v>19</v>
      </c>
      <c r="E1109" s="236">
        <v>53.1</v>
      </c>
      <c r="F1109" s="237"/>
      <c r="G1109" s="239"/>
      <c r="H1109" s="167"/>
    </row>
    <row r="1110" spans="1:8" x14ac:dyDescent="0.25">
      <c r="A1110" s="138"/>
      <c r="B1110" s="138"/>
      <c r="C1110" s="152"/>
      <c r="D1110" s="234"/>
      <c r="E1110" s="234"/>
      <c r="F1110" s="234"/>
      <c r="G1110" s="239"/>
      <c r="H1110" s="152"/>
    </row>
    <row r="1111" spans="1:8" x14ac:dyDescent="0.25">
      <c r="A1111" s="138"/>
      <c r="B1111" s="138"/>
      <c r="C1111" s="174" t="s">
        <v>806</v>
      </c>
      <c r="D1111" s="235" t="s">
        <v>19</v>
      </c>
      <c r="E1111" s="236">
        <v>71.599999999999994</v>
      </c>
      <c r="F1111" s="237"/>
      <c r="G1111" s="239"/>
      <c r="H1111" s="167"/>
    </row>
    <row r="1112" spans="1:8" x14ac:dyDescent="0.25">
      <c r="A1112" s="138"/>
      <c r="B1112" s="138"/>
      <c r="C1112" s="152"/>
      <c r="D1112" s="234"/>
      <c r="E1112" s="234"/>
      <c r="F1112" s="234"/>
      <c r="G1112" s="239"/>
      <c r="H1112" s="152"/>
    </row>
    <row r="1113" spans="1:8" x14ac:dyDescent="0.25">
      <c r="A1113" s="138"/>
      <c r="B1113" s="138"/>
      <c r="C1113" s="155" t="s">
        <v>583</v>
      </c>
      <c r="D1113" s="234"/>
      <c r="E1113" s="234"/>
      <c r="F1113" s="234"/>
      <c r="G1113" s="234"/>
      <c r="H1113" s="165"/>
    </row>
    <row r="1114" spans="1:8" x14ac:dyDescent="0.25">
      <c r="A1114" s="138"/>
      <c r="B1114" s="138"/>
      <c r="C1114" s="155" t="s">
        <v>580</v>
      </c>
      <c r="D1114" s="234"/>
      <c r="E1114" s="234"/>
      <c r="F1114" s="234"/>
      <c r="G1114" s="234"/>
      <c r="H1114" s="152"/>
    </row>
    <row r="1115" spans="1:8" x14ac:dyDescent="0.25">
      <c r="A1115" s="138"/>
      <c r="B1115" s="138"/>
      <c r="C1115" s="131" t="s">
        <v>532</v>
      </c>
      <c r="D1115" s="235" t="s">
        <v>483</v>
      </c>
      <c r="E1115" s="240">
        <v>6520</v>
      </c>
      <c r="F1115" s="237"/>
      <c r="G1115" s="238"/>
      <c r="H1115" s="167"/>
    </row>
    <row r="1116" spans="1:8" x14ac:dyDescent="0.25">
      <c r="A1116" s="138"/>
      <c r="B1116" s="138"/>
      <c r="C1116" s="131" t="s">
        <v>533</v>
      </c>
      <c r="D1116" s="234"/>
      <c r="E1116" s="234"/>
      <c r="F1116" s="234"/>
      <c r="G1116" s="234"/>
      <c r="H1116" s="152"/>
    </row>
    <row r="1117" spans="1:8" x14ac:dyDescent="0.25">
      <c r="A1117" s="138"/>
      <c r="B1117" s="138"/>
      <c r="C1117" s="131" t="s">
        <v>534</v>
      </c>
      <c r="D1117" s="234"/>
      <c r="E1117" s="234"/>
      <c r="F1117" s="234"/>
      <c r="G1117" s="234"/>
      <c r="H1117" s="152"/>
    </row>
    <row r="1118" spans="1:8" x14ac:dyDescent="0.25">
      <c r="A1118" s="138"/>
      <c r="B1118" s="138"/>
      <c r="C1118" s="131" t="s">
        <v>532</v>
      </c>
      <c r="D1118" s="235" t="s">
        <v>787</v>
      </c>
      <c r="E1118" s="240">
        <v>8230</v>
      </c>
      <c r="F1118" s="237"/>
      <c r="G1118" s="238"/>
      <c r="H1118" s="167"/>
    </row>
    <row r="1119" spans="1:8" x14ac:dyDescent="0.25">
      <c r="A1119" s="138"/>
      <c r="B1119" s="138"/>
      <c r="C1119" s="131" t="s">
        <v>533</v>
      </c>
      <c r="D1119" s="234"/>
      <c r="E1119" s="234"/>
      <c r="F1119" s="234"/>
      <c r="G1119" s="234"/>
      <c r="H1119" s="152"/>
    </row>
    <row r="1120" spans="1:8" x14ac:dyDescent="0.25">
      <c r="A1120" s="138"/>
      <c r="B1120" s="138"/>
      <c r="C1120" s="131" t="s">
        <v>807</v>
      </c>
      <c r="D1120" s="234"/>
      <c r="E1120" s="234"/>
      <c r="F1120" s="234"/>
      <c r="G1120" s="234"/>
      <c r="H1120" s="152"/>
    </row>
    <row r="1121" spans="1:8" x14ac:dyDescent="0.25">
      <c r="A1121" s="138"/>
      <c r="B1121" s="138"/>
      <c r="C1121" s="131" t="s">
        <v>808</v>
      </c>
      <c r="D1121" s="235" t="s">
        <v>787</v>
      </c>
      <c r="E1121" s="240">
        <v>5440</v>
      </c>
      <c r="F1121" s="237"/>
      <c r="G1121" s="238"/>
      <c r="H1121" s="167"/>
    </row>
    <row r="1122" spans="1:8" x14ac:dyDescent="0.25">
      <c r="A1122" s="138"/>
      <c r="B1122" s="138"/>
      <c r="C1122" s="131" t="s">
        <v>809</v>
      </c>
      <c r="D1122" s="234"/>
      <c r="E1122" s="234"/>
      <c r="F1122" s="234"/>
      <c r="G1122" s="234"/>
      <c r="H1122" s="152"/>
    </row>
    <row r="1123" spans="1:8" x14ac:dyDescent="0.25">
      <c r="A1123" s="138"/>
      <c r="B1123" s="138"/>
      <c r="C1123" s="131" t="s">
        <v>810</v>
      </c>
      <c r="D1123" s="235" t="s">
        <v>787</v>
      </c>
      <c r="E1123" s="236">
        <v>352</v>
      </c>
      <c r="F1123" s="237"/>
      <c r="G1123" s="238"/>
      <c r="H1123" s="167"/>
    </row>
    <row r="1124" spans="1:8" x14ac:dyDescent="0.25">
      <c r="A1124" s="138"/>
      <c r="B1124" s="138"/>
      <c r="C1124" s="131" t="s">
        <v>811</v>
      </c>
      <c r="D1124" s="234"/>
      <c r="E1124" s="234"/>
      <c r="F1124" s="234"/>
      <c r="G1124" s="234"/>
      <c r="H1124" s="152"/>
    </row>
    <row r="1125" spans="1:8" x14ac:dyDescent="0.25">
      <c r="A1125" s="138"/>
      <c r="B1125" s="138"/>
      <c r="C1125" s="155" t="s">
        <v>580</v>
      </c>
      <c r="D1125" s="234"/>
      <c r="E1125" s="234"/>
      <c r="F1125" s="234"/>
      <c r="G1125" s="234"/>
      <c r="H1125" s="165"/>
    </row>
    <row r="1126" spans="1:8" x14ac:dyDescent="0.25">
      <c r="A1126" s="138"/>
      <c r="B1126" s="138"/>
      <c r="C1126" s="155" t="s">
        <v>560</v>
      </c>
      <c r="D1126" s="234"/>
      <c r="E1126" s="234"/>
      <c r="F1126" s="234"/>
      <c r="G1126" s="234"/>
      <c r="H1126" s="152"/>
    </row>
    <row r="1127" spans="1:8" x14ac:dyDescent="0.25">
      <c r="A1127" s="138"/>
      <c r="B1127" s="138"/>
      <c r="C1127" s="131" t="s">
        <v>561</v>
      </c>
      <c r="D1127" s="235" t="s">
        <v>562</v>
      </c>
      <c r="E1127" s="236">
        <v>171.84</v>
      </c>
      <c r="F1127" s="237"/>
      <c r="G1127" s="239"/>
      <c r="H1127" s="167"/>
    </row>
    <row r="1128" spans="1:8" x14ac:dyDescent="0.25">
      <c r="A1128" s="138"/>
      <c r="B1128" s="138"/>
      <c r="C1128" s="131" t="s">
        <v>563</v>
      </c>
      <c r="D1128" s="234"/>
      <c r="E1128" s="234"/>
      <c r="F1128" s="234"/>
      <c r="G1128" s="239"/>
      <c r="H1128" s="152"/>
    </row>
    <row r="1129" spans="1:8" x14ac:dyDescent="0.25">
      <c r="A1129" s="138"/>
      <c r="B1129" s="138"/>
      <c r="C1129" s="131" t="s">
        <v>564</v>
      </c>
      <c r="D1129" s="138"/>
      <c r="E1129" s="138"/>
      <c r="F1129" s="138"/>
      <c r="G1129" s="138"/>
      <c r="H1129" s="230"/>
    </row>
    <row r="1130" spans="1:8" x14ac:dyDescent="0.25">
      <c r="A1130" s="138"/>
      <c r="B1130" s="138"/>
      <c r="C1130" s="131" t="s">
        <v>565</v>
      </c>
      <c r="D1130" s="138"/>
      <c r="E1130" s="138"/>
      <c r="F1130" s="138"/>
      <c r="G1130" s="112" t="s">
        <v>23</v>
      </c>
      <c r="H1130" s="182">
        <f>SUM(H1098:H1129)</f>
        <v>0</v>
      </c>
    </row>
    <row r="1131" spans="1:8" s="142" customFormat="1" x14ac:dyDescent="0.25">
      <c r="A1131" s="143"/>
      <c r="B1131" s="143"/>
      <c r="C1131" s="299"/>
      <c r="D1131" s="143"/>
      <c r="E1131" s="143"/>
      <c r="F1131" s="143"/>
      <c r="G1131" s="112" t="s">
        <v>24</v>
      </c>
      <c r="H1131" s="228">
        <f>H1130+H1097</f>
        <v>0</v>
      </c>
    </row>
    <row r="1132" spans="1:8" x14ac:dyDescent="0.25">
      <c r="A1132" s="138"/>
      <c r="B1132" s="138"/>
      <c r="C1132" s="155" t="s">
        <v>560</v>
      </c>
      <c r="D1132" s="234"/>
      <c r="E1132" s="234"/>
      <c r="F1132" s="234"/>
      <c r="G1132" s="234"/>
      <c r="H1132" s="165"/>
    </row>
    <row r="1133" spans="1:8" x14ac:dyDescent="0.25">
      <c r="A1133" s="138"/>
      <c r="B1133" s="138"/>
      <c r="C1133" s="155" t="s">
        <v>566</v>
      </c>
      <c r="D1133" s="234"/>
      <c r="E1133" s="234"/>
      <c r="F1133" s="234"/>
      <c r="G1133" s="234"/>
      <c r="H1133" s="152"/>
    </row>
    <row r="1134" spans="1:8" x14ac:dyDescent="0.25">
      <c r="A1134" s="138"/>
      <c r="B1134" s="138"/>
      <c r="C1134" s="131" t="s">
        <v>812</v>
      </c>
      <c r="D1134" s="235" t="s">
        <v>787</v>
      </c>
      <c r="E1134" s="236">
        <v>59</v>
      </c>
      <c r="F1134" s="237"/>
      <c r="G1134" s="238"/>
      <c r="H1134" s="167"/>
    </row>
    <row r="1135" spans="1:8" x14ac:dyDescent="0.25">
      <c r="A1135" s="138"/>
      <c r="B1135" s="138"/>
      <c r="C1135" s="131" t="s">
        <v>813</v>
      </c>
      <c r="D1135" s="234"/>
      <c r="E1135" s="234"/>
      <c r="F1135" s="234"/>
      <c r="G1135" s="234"/>
      <c r="H1135" s="152"/>
    </row>
    <row r="1136" spans="1:8" x14ac:dyDescent="0.25">
      <c r="A1136" s="138"/>
      <c r="B1136" s="138"/>
      <c r="C1136" s="131" t="s">
        <v>814</v>
      </c>
      <c r="D1136" s="235" t="s">
        <v>787</v>
      </c>
      <c r="E1136" s="236">
        <v>221</v>
      </c>
      <c r="F1136" s="237"/>
      <c r="G1136" s="238"/>
      <c r="H1136" s="167"/>
    </row>
    <row r="1137" spans="1:8" x14ac:dyDescent="0.25">
      <c r="A1137" s="138"/>
      <c r="B1137" s="138"/>
      <c r="C1137" s="131" t="s">
        <v>815</v>
      </c>
      <c r="D1137" s="234"/>
      <c r="E1137" s="234"/>
      <c r="F1137" s="234"/>
      <c r="G1137" s="234"/>
      <c r="H1137" s="152"/>
    </row>
    <row r="1138" spans="1:8" x14ac:dyDescent="0.25">
      <c r="A1138" s="138"/>
      <c r="B1138" s="138"/>
      <c r="C1138" s="174" t="s">
        <v>827</v>
      </c>
      <c r="D1138" s="235" t="s">
        <v>20</v>
      </c>
      <c r="E1138" s="236">
        <v>16</v>
      </c>
      <c r="F1138" s="237"/>
      <c r="G1138" s="239"/>
      <c r="H1138" s="167"/>
    </row>
    <row r="1139" spans="1:8" x14ac:dyDescent="0.25">
      <c r="A1139" s="138"/>
      <c r="B1139" s="138"/>
      <c r="C1139" s="152"/>
      <c r="D1139" s="234"/>
      <c r="E1139" s="234"/>
      <c r="F1139" s="234"/>
      <c r="G1139" s="239"/>
      <c r="H1139" s="152"/>
    </row>
    <row r="1140" spans="1:8" x14ac:dyDescent="0.25">
      <c r="A1140" s="138"/>
      <c r="B1140" s="138"/>
      <c r="C1140" s="174" t="s">
        <v>828</v>
      </c>
      <c r="D1140" s="235" t="s">
        <v>20</v>
      </c>
      <c r="E1140" s="236">
        <v>16</v>
      </c>
      <c r="F1140" s="237"/>
      <c r="G1140" s="238"/>
      <c r="H1140" s="167"/>
    </row>
    <row r="1141" spans="1:8" x14ac:dyDescent="0.25">
      <c r="A1141" s="138"/>
      <c r="B1141" s="138"/>
      <c r="C1141" s="155" t="s">
        <v>566</v>
      </c>
      <c r="D1141" s="234"/>
      <c r="E1141" s="234"/>
      <c r="F1141" s="234"/>
      <c r="G1141" s="234"/>
      <c r="H1141" s="165"/>
    </row>
    <row r="1142" spans="1:8" x14ac:dyDescent="0.25">
      <c r="A1142" s="138"/>
      <c r="B1142" s="138"/>
      <c r="C1142" s="155" t="s">
        <v>546</v>
      </c>
      <c r="D1142" s="234"/>
      <c r="E1142" s="234"/>
      <c r="F1142" s="234"/>
      <c r="G1142" s="234"/>
      <c r="H1142" s="165"/>
    </row>
    <row r="1143" spans="1:8" x14ac:dyDescent="0.25">
      <c r="A1143" s="138"/>
      <c r="B1143" s="138"/>
      <c r="C1143" s="155" t="s">
        <v>169</v>
      </c>
      <c r="D1143" s="234"/>
      <c r="E1143" s="234"/>
      <c r="F1143" s="234"/>
      <c r="G1143" s="234"/>
      <c r="H1143" s="152"/>
    </row>
    <row r="1144" spans="1:8" x14ac:dyDescent="0.25">
      <c r="A1144" s="138"/>
      <c r="B1144" s="138"/>
      <c r="C1144" s="155" t="s">
        <v>496</v>
      </c>
      <c r="D1144" s="234"/>
      <c r="E1144" s="234"/>
      <c r="F1144" s="234"/>
      <c r="G1144" s="234"/>
      <c r="H1144" s="152"/>
    </row>
    <row r="1145" spans="1:8" x14ac:dyDescent="0.25">
      <c r="A1145" s="138"/>
      <c r="B1145" s="138"/>
      <c r="C1145" s="174" t="s">
        <v>500</v>
      </c>
      <c r="D1145" s="235" t="s">
        <v>132</v>
      </c>
      <c r="E1145" s="236">
        <v>1.6</v>
      </c>
      <c r="F1145" s="237"/>
      <c r="G1145" s="239"/>
      <c r="H1145" s="167"/>
    </row>
    <row r="1146" spans="1:8" x14ac:dyDescent="0.25">
      <c r="A1146" s="138"/>
      <c r="B1146" s="138"/>
      <c r="C1146" s="174" t="s">
        <v>816</v>
      </c>
      <c r="D1146" s="235" t="s">
        <v>19</v>
      </c>
      <c r="E1146" s="236">
        <v>7.82</v>
      </c>
      <c r="F1146" s="237"/>
      <c r="G1146" s="238"/>
      <c r="H1146" s="167"/>
    </row>
    <row r="1147" spans="1:8" x14ac:dyDescent="0.25">
      <c r="A1147" s="138"/>
      <c r="B1147" s="138"/>
      <c r="C1147" s="155" t="s">
        <v>496</v>
      </c>
      <c r="D1147" s="234"/>
      <c r="E1147" s="234"/>
      <c r="F1147" s="234"/>
      <c r="G1147" s="234"/>
      <c r="H1147" s="165"/>
    </row>
    <row r="1148" spans="1:8" x14ac:dyDescent="0.25">
      <c r="A1148" s="138"/>
      <c r="B1148" s="138"/>
      <c r="C1148" s="155" t="s">
        <v>501</v>
      </c>
      <c r="D1148" s="234"/>
      <c r="E1148" s="234"/>
      <c r="F1148" s="234"/>
      <c r="G1148" s="234"/>
      <c r="H1148" s="152"/>
    </row>
    <row r="1149" spans="1:8" x14ac:dyDescent="0.25">
      <c r="A1149" s="138"/>
      <c r="B1149" s="138"/>
      <c r="C1149" s="174" t="s">
        <v>500</v>
      </c>
      <c r="D1149" s="235" t="s">
        <v>483</v>
      </c>
      <c r="E1149" s="236">
        <v>288</v>
      </c>
      <c r="F1149" s="237"/>
      <c r="G1149" s="238"/>
      <c r="H1149" s="167"/>
    </row>
    <row r="1150" spans="1:8" x14ac:dyDescent="0.25">
      <c r="A1150" s="138"/>
      <c r="B1150" s="138"/>
      <c r="C1150" s="174" t="s">
        <v>497</v>
      </c>
      <c r="D1150" s="235" t="s">
        <v>787</v>
      </c>
      <c r="E1150" s="240">
        <v>1840</v>
      </c>
      <c r="F1150" s="237"/>
      <c r="G1150" s="238"/>
      <c r="H1150" s="167"/>
    </row>
    <row r="1151" spans="1:8" x14ac:dyDescent="0.25">
      <c r="A1151" s="138"/>
      <c r="B1151" s="138"/>
      <c r="C1151" s="174" t="s">
        <v>502</v>
      </c>
      <c r="D1151" s="235" t="s">
        <v>483</v>
      </c>
      <c r="E1151" s="236">
        <v>630</v>
      </c>
      <c r="F1151" s="237"/>
      <c r="G1151" s="238"/>
      <c r="H1151" s="167"/>
    </row>
    <row r="1152" spans="1:8" x14ac:dyDescent="0.25">
      <c r="A1152" s="138"/>
      <c r="B1152" s="138"/>
      <c r="C1152" s="174" t="s">
        <v>503</v>
      </c>
      <c r="D1152" s="235" t="s">
        <v>483</v>
      </c>
      <c r="E1152" s="236">
        <v>30</v>
      </c>
      <c r="F1152" s="237"/>
      <c r="G1152" s="238"/>
      <c r="H1152" s="167"/>
    </row>
    <row r="1153" spans="1:8" x14ac:dyDescent="0.25">
      <c r="A1153" s="138"/>
      <c r="B1153" s="138"/>
      <c r="C1153" s="174" t="s">
        <v>504</v>
      </c>
      <c r="D1153" s="235" t="s">
        <v>483</v>
      </c>
      <c r="E1153" s="236">
        <v>510</v>
      </c>
      <c r="F1153" s="237"/>
      <c r="G1153" s="238"/>
      <c r="H1153" s="167"/>
    </row>
    <row r="1154" spans="1:8" x14ac:dyDescent="0.25">
      <c r="A1154" s="138"/>
      <c r="B1154" s="138"/>
      <c r="C1154" s="174" t="s">
        <v>505</v>
      </c>
      <c r="D1154" s="235" t="s">
        <v>170</v>
      </c>
      <c r="E1154" s="236">
        <v>120</v>
      </c>
      <c r="F1154" s="237"/>
      <c r="G1154" s="238"/>
      <c r="H1154" s="167"/>
    </row>
    <row r="1155" spans="1:8" x14ac:dyDescent="0.25">
      <c r="A1155" s="138"/>
      <c r="B1155" s="138"/>
      <c r="C1155" s="155" t="s">
        <v>501</v>
      </c>
      <c r="D1155" s="234"/>
      <c r="E1155" s="234"/>
      <c r="F1155" s="234"/>
      <c r="G1155" s="234"/>
      <c r="H1155" s="165"/>
    </row>
    <row r="1156" spans="1:8" x14ac:dyDescent="0.25">
      <c r="A1156" s="138"/>
      <c r="B1156" s="138"/>
      <c r="C1156" s="155" t="s">
        <v>169</v>
      </c>
      <c r="D1156" s="234"/>
      <c r="E1156" s="234"/>
      <c r="F1156" s="234"/>
      <c r="G1156" s="234"/>
      <c r="H1156" s="165"/>
    </row>
    <row r="1157" spans="1:8" x14ac:dyDescent="0.25">
      <c r="A1157" s="138"/>
      <c r="B1157" s="138"/>
      <c r="C1157" s="155" t="s">
        <v>492</v>
      </c>
      <c r="D1157" s="234"/>
      <c r="E1157" s="234"/>
      <c r="F1157" s="234"/>
      <c r="G1157" s="234"/>
      <c r="H1157" s="152"/>
    </row>
    <row r="1158" spans="1:8" x14ac:dyDescent="0.25">
      <c r="A1158" s="138"/>
      <c r="B1158" s="138"/>
      <c r="C1158" s="174" t="s">
        <v>493</v>
      </c>
      <c r="D1158" s="235" t="s">
        <v>173</v>
      </c>
      <c r="E1158" s="236">
        <v>167.9</v>
      </c>
      <c r="F1158" s="237"/>
      <c r="G1158" s="239"/>
      <c r="H1158" s="167"/>
    </row>
    <row r="1159" spans="1:8" x14ac:dyDescent="0.25">
      <c r="A1159" s="138"/>
      <c r="B1159" s="138"/>
      <c r="C1159" s="152"/>
      <c r="D1159" s="234"/>
      <c r="E1159" s="234"/>
      <c r="F1159" s="234"/>
      <c r="G1159" s="239"/>
      <c r="H1159" s="152"/>
    </row>
    <row r="1160" spans="1:8" x14ac:dyDescent="0.25">
      <c r="A1160" s="138"/>
      <c r="B1160" s="138"/>
      <c r="C1160" s="174" t="s">
        <v>494</v>
      </c>
      <c r="D1160" s="235" t="s">
        <v>483</v>
      </c>
      <c r="E1160" s="236">
        <v>56</v>
      </c>
      <c r="F1160" s="237"/>
      <c r="G1160" s="238"/>
      <c r="H1160" s="167"/>
    </row>
    <row r="1161" spans="1:8" x14ac:dyDescent="0.25">
      <c r="A1161" s="138"/>
      <c r="B1161" s="138"/>
      <c r="C1161" s="155" t="s">
        <v>492</v>
      </c>
      <c r="D1161" s="234"/>
      <c r="E1161" s="234"/>
      <c r="F1161" s="234"/>
      <c r="G1161" s="234"/>
      <c r="H1161" s="165"/>
    </row>
    <row r="1162" spans="1:8" x14ac:dyDescent="0.25">
      <c r="A1162" s="138"/>
      <c r="B1162" s="138"/>
      <c r="C1162" s="218"/>
      <c r="D1162" s="97"/>
      <c r="E1162" s="97"/>
      <c r="F1162" s="97"/>
      <c r="G1162" s="97"/>
      <c r="H1162" s="229"/>
    </row>
    <row r="1163" spans="1:8" x14ac:dyDescent="0.25">
      <c r="A1163" s="138"/>
      <c r="B1163" s="138"/>
      <c r="C1163" s="218"/>
      <c r="D1163" s="97"/>
      <c r="E1163" s="97"/>
      <c r="F1163" s="97"/>
      <c r="G1163" s="97"/>
      <c r="H1163" s="229"/>
    </row>
    <row r="1164" spans="1:8" x14ac:dyDescent="0.25">
      <c r="A1164" s="138"/>
      <c r="B1164" s="138"/>
      <c r="C1164" s="223"/>
      <c r="D1164" s="138"/>
      <c r="E1164" s="138"/>
      <c r="F1164" s="138"/>
      <c r="G1164" s="112" t="s">
        <v>23</v>
      </c>
      <c r="H1164" s="182">
        <f>SUM(H1132:H1163)</f>
        <v>0</v>
      </c>
    </row>
    <row r="1165" spans="1:8" s="142" customFormat="1" x14ac:dyDescent="0.25">
      <c r="A1165" s="143"/>
      <c r="B1165" s="143"/>
      <c r="C1165" s="299"/>
      <c r="D1165" s="143"/>
      <c r="E1165" s="143"/>
      <c r="F1165" s="143"/>
      <c r="G1165" s="112" t="s">
        <v>24</v>
      </c>
      <c r="H1165" s="228">
        <f>H1164+H1131</f>
        <v>0</v>
      </c>
    </row>
    <row r="1166" spans="1:8" x14ac:dyDescent="0.25">
      <c r="A1166" s="138"/>
      <c r="B1166" s="138"/>
      <c r="C1166" s="155" t="s">
        <v>175</v>
      </c>
      <c r="D1166" s="234"/>
      <c r="E1166" s="234"/>
      <c r="F1166" s="234"/>
      <c r="G1166" s="234"/>
      <c r="H1166" s="152"/>
    </row>
    <row r="1167" spans="1:8" x14ac:dyDescent="0.25">
      <c r="A1167" s="138"/>
      <c r="B1167" s="138"/>
      <c r="C1167" s="131" t="s">
        <v>124</v>
      </c>
      <c r="D1167" s="235" t="s">
        <v>125</v>
      </c>
      <c r="E1167" s="236">
        <v>915</v>
      </c>
      <c r="F1167" s="237"/>
      <c r="G1167" s="238"/>
      <c r="H1167" s="167"/>
    </row>
    <row r="1168" spans="1:8" x14ac:dyDescent="0.25">
      <c r="A1168" s="138"/>
      <c r="B1168" s="138"/>
      <c r="C1168" s="131" t="s">
        <v>126</v>
      </c>
      <c r="D1168" s="234"/>
      <c r="E1168" s="234"/>
      <c r="F1168" s="234"/>
      <c r="G1168" s="234"/>
      <c r="H1168" s="152"/>
    </row>
    <row r="1169" spans="1:8" x14ac:dyDescent="0.25">
      <c r="A1169" s="138"/>
      <c r="B1169" s="138"/>
      <c r="C1169" s="131" t="s">
        <v>340</v>
      </c>
      <c r="D1169" s="235" t="s">
        <v>19</v>
      </c>
      <c r="E1169" s="236">
        <v>60.45</v>
      </c>
      <c r="F1169" s="237"/>
      <c r="G1169" s="239"/>
      <c r="H1169" s="167"/>
    </row>
    <row r="1170" spans="1:8" x14ac:dyDescent="0.25">
      <c r="A1170" s="138"/>
      <c r="B1170" s="138"/>
      <c r="C1170" s="131" t="s">
        <v>341</v>
      </c>
      <c r="D1170" s="234"/>
      <c r="E1170" s="234"/>
      <c r="F1170" s="234"/>
      <c r="G1170" s="239"/>
      <c r="H1170" s="152"/>
    </row>
    <row r="1171" spans="1:8" x14ac:dyDescent="0.25">
      <c r="A1171" s="138"/>
      <c r="B1171" s="138"/>
      <c r="C1171" s="174" t="s">
        <v>521</v>
      </c>
      <c r="D1171" s="235" t="s">
        <v>132</v>
      </c>
      <c r="E1171" s="240">
        <v>2205</v>
      </c>
      <c r="F1171" s="237"/>
      <c r="G1171" s="239"/>
      <c r="H1171" s="167"/>
    </row>
    <row r="1172" spans="1:8" x14ac:dyDescent="0.25">
      <c r="A1172" s="138"/>
      <c r="B1172" s="138"/>
      <c r="C1172" s="152"/>
      <c r="D1172" s="234"/>
      <c r="E1172" s="234"/>
      <c r="F1172" s="234"/>
      <c r="G1172" s="239"/>
      <c r="H1172" s="152"/>
    </row>
    <row r="1173" spans="1:8" x14ac:dyDescent="0.25">
      <c r="A1173" s="138"/>
      <c r="B1173" s="138"/>
      <c r="C1173" s="174" t="s">
        <v>525</v>
      </c>
      <c r="D1173" s="235" t="s">
        <v>132</v>
      </c>
      <c r="E1173" s="236">
        <v>231</v>
      </c>
      <c r="F1173" s="237"/>
      <c r="G1173" s="239"/>
      <c r="H1173" s="167"/>
    </row>
    <row r="1174" spans="1:8" x14ac:dyDescent="0.25">
      <c r="A1174" s="138"/>
      <c r="B1174" s="138"/>
      <c r="C1174" s="152"/>
      <c r="D1174" s="234"/>
      <c r="E1174" s="234"/>
      <c r="F1174" s="234"/>
      <c r="G1174" s="239"/>
      <c r="H1174" s="152"/>
    </row>
    <row r="1175" spans="1:8" x14ac:dyDescent="0.25">
      <c r="A1175" s="138"/>
      <c r="B1175" s="138"/>
      <c r="C1175" s="155" t="s">
        <v>175</v>
      </c>
      <c r="D1175" s="234"/>
      <c r="E1175" s="234"/>
      <c r="F1175" s="234"/>
      <c r="G1175" s="234"/>
      <c r="H1175" s="165"/>
    </row>
    <row r="1176" spans="1:8" x14ac:dyDescent="0.25">
      <c r="A1176" s="138"/>
      <c r="B1176" s="138"/>
      <c r="C1176" s="155" t="s">
        <v>390</v>
      </c>
      <c r="D1176" s="234"/>
      <c r="E1176" s="234"/>
      <c r="F1176" s="234"/>
      <c r="G1176" s="234"/>
      <c r="H1176" s="152"/>
    </row>
    <row r="1177" spans="1:8" x14ac:dyDescent="0.25">
      <c r="A1177" s="138"/>
      <c r="B1177" s="138"/>
      <c r="C1177" s="155" t="s">
        <v>79</v>
      </c>
      <c r="D1177" s="234"/>
      <c r="E1177" s="234"/>
      <c r="F1177" s="234"/>
      <c r="G1177" s="234"/>
      <c r="H1177" s="152"/>
    </row>
    <row r="1178" spans="1:8" x14ac:dyDescent="0.25">
      <c r="A1178" s="138"/>
      <c r="B1178" s="138"/>
      <c r="C1178" s="131" t="s">
        <v>80</v>
      </c>
      <c r="D1178" s="235" t="s">
        <v>76</v>
      </c>
      <c r="E1178" s="236">
        <v>153.19999999999999</v>
      </c>
      <c r="F1178" s="237"/>
      <c r="G1178" s="239"/>
      <c r="H1178" s="167"/>
    </row>
    <row r="1179" spans="1:8" x14ac:dyDescent="0.25">
      <c r="A1179" s="138"/>
      <c r="B1179" s="138"/>
      <c r="C1179" s="131" t="s">
        <v>81</v>
      </c>
      <c r="D1179" s="234"/>
      <c r="E1179" s="234"/>
      <c r="F1179" s="234"/>
      <c r="G1179" s="239"/>
      <c r="H1179" s="152"/>
    </row>
    <row r="1180" spans="1:8" x14ac:dyDescent="0.25">
      <c r="A1180" s="138"/>
      <c r="B1180" s="138"/>
      <c r="C1180" s="131" t="s">
        <v>82</v>
      </c>
      <c r="D1180" s="234"/>
      <c r="E1180" s="234"/>
      <c r="F1180" s="234"/>
      <c r="G1180" s="234"/>
      <c r="H1180" s="152"/>
    </row>
    <row r="1181" spans="1:8" x14ac:dyDescent="0.25">
      <c r="A1181" s="138"/>
      <c r="B1181" s="138"/>
      <c r="C1181" s="155" t="s">
        <v>79</v>
      </c>
      <c r="D1181" s="234"/>
      <c r="E1181" s="234"/>
      <c r="F1181" s="234"/>
      <c r="G1181" s="234"/>
      <c r="H1181" s="165"/>
    </row>
    <row r="1182" spans="1:8" x14ac:dyDescent="0.25">
      <c r="A1182" s="138"/>
      <c r="B1182" s="138"/>
      <c r="C1182" s="155" t="s">
        <v>390</v>
      </c>
      <c r="D1182" s="234"/>
      <c r="E1182" s="234"/>
      <c r="F1182" s="234"/>
      <c r="G1182" s="234"/>
      <c r="H1182" s="165"/>
    </row>
    <row r="1183" spans="1:8" x14ac:dyDescent="0.25">
      <c r="A1183" s="138"/>
      <c r="B1183" s="138"/>
      <c r="C1183" s="155" t="s">
        <v>817</v>
      </c>
      <c r="D1183" s="234"/>
      <c r="E1183" s="234"/>
      <c r="F1183" s="234"/>
      <c r="G1183" s="234"/>
      <c r="H1183" s="152"/>
    </row>
    <row r="1184" spans="1:8" x14ac:dyDescent="0.25">
      <c r="A1184" s="138"/>
      <c r="B1184" s="138"/>
      <c r="C1184" s="155" t="s">
        <v>818</v>
      </c>
      <c r="D1184" s="234"/>
      <c r="E1184" s="234"/>
      <c r="F1184" s="234"/>
      <c r="G1184" s="234"/>
      <c r="H1184" s="152"/>
    </row>
    <row r="1185" spans="1:8" x14ac:dyDescent="0.25">
      <c r="A1185" s="138"/>
      <c r="B1185" s="138"/>
      <c r="C1185" s="174" t="s">
        <v>819</v>
      </c>
      <c r="D1185" s="235" t="s">
        <v>19</v>
      </c>
      <c r="E1185" s="236">
        <v>28</v>
      </c>
      <c r="F1185" s="237"/>
      <c r="G1185" s="239"/>
      <c r="H1185" s="167"/>
    </row>
    <row r="1186" spans="1:8" x14ac:dyDescent="0.25">
      <c r="A1186" s="138"/>
      <c r="B1186" s="138"/>
      <c r="C1186" s="152"/>
      <c r="D1186" s="234"/>
      <c r="E1186" s="234"/>
      <c r="F1186" s="234"/>
      <c r="G1186" s="239"/>
      <c r="H1186" s="152"/>
    </row>
    <row r="1187" spans="1:8" x14ac:dyDescent="0.25">
      <c r="A1187" s="138"/>
      <c r="B1187" s="138"/>
      <c r="C1187" s="155" t="s">
        <v>818</v>
      </c>
      <c r="D1187" s="234"/>
      <c r="E1187" s="234"/>
      <c r="F1187" s="234"/>
      <c r="G1187" s="234"/>
      <c r="H1187" s="165"/>
    </row>
    <row r="1188" spans="1:8" x14ac:dyDescent="0.25">
      <c r="A1188" s="138"/>
      <c r="B1188" s="138"/>
      <c r="C1188" s="155" t="s">
        <v>817</v>
      </c>
      <c r="D1188" s="234"/>
      <c r="E1188" s="234"/>
      <c r="F1188" s="234"/>
      <c r="G1188" s="234"/>
      <c r="H1188" s="165"/>
    </row>
    <row r="1189" spans="1:8" x14ac:dyDescent="0.25">
      <c r="A1189" s="138"/>
      <c r="B1189" s="138"/>
      <c r="C1189" s="155" t="s">
        <v>506</v>
      </c>
      <c r="D1189" s="234"/>
      <c r="E1189" s="234"/>
      <c r="F1189" s="234"/>
      <c r="G1189" s="234"/>
      <c r="H1189" s="152"/>
    </row>
    <row r="1190" spans="1:8" x14ac:dyDescent="0.25">
      <c r="A1190" s="138"/>
      <c r="B1190" s="138"/>
      <c r="C1190" s="174" t="s">
        <v>821</v>
      </c>
      <c r="D1190" s="235" t="s">
        <v>27</v>
      </c>
      <c r="E1190" s="236">
        <v>26.7</v>
      </c>
      <c r="F1190" s="237"/>
      <c r="G1190" s="239"/>
      <c r="H1190" s="167"/>
    </row>
    <row r="1191" spans="1:8" x14ac:dyDescent="0.25">
      <c r="A1191" s="138"/>
      <c r="B1191" s="138"/>
      <c r="C1191" s="152"/>
      <c r="D1191" s="234"/>
      <c r="E1191" s="234"/>
      <c r="F1191" s="234"/>
      <c r="G1191" s="239"/>
      <c r="H1191" s="152"/>
    </row>
    <row r="1192" spans="1:8" x14ac:dyDescent="0.25">
      <c r="A1192" s="138"/>
      <c r="B1192" s="138"/>
      <c r="C1192" s="155" t="s">
        <v>506</v>
      </c>
      <c r="D1192" s="234"/>
      <c r="E1192" s="234"/>
      <c r="F1192" s="234"/>
      <c r="G1192" s="234"/>
      <c r="H1192" s="165"/>
    </row>
    <row r="1193" spans="1:8" x14ac:dyDescent="0.25">
      <c r="A1193" s="138"/>
      <c r="B1193" s="138"/>
      <c r="C1193" s="218"/>
      <c r="D1193" s="97"/>
      <c r="E1193" s="97"/>
      <c r="F1193" s="97"/>
      <c r="G1193" s="98"/>
      <c r="H1193" s="229"/>
    </row>
    <row r="1194" spans="1:8" x14ac:dyDescent="0.25">
      <c r="A1194" s="138"/>
      <c r="B1194" s="138"/>
      <c r="C1194" s="218"/>
      <c r="D1194" s="97"/>
      <c r="E1194" s="97"/>
      <c r="F1194" s="97"/>
      <c r="G1194" s="97"/>
      <c r="H1194" s="229"/>
    </row>
    <row r="1195" spans="1:8" x14ac:dyDescent="0.25">
      <c r="A1195" s="138"/>
      <c r="B1195" s="138"/>
      <c r="C1195" s="218"/>
      <c r="D1195" s="99"/>
      <c r="E1195" s="140"/>
      <c r="F1195" s="139"/>
      <c r="G1195" s="141"/>
      <c r="H1195" s="231"/>
    </row>
    <row r="1196" spans="1:8" x14ac:dyDescent="0.25">
      <c r="A1196" s="138"/>
      <c r="B1196" s="138"/>
      <c r="C1196" s="218"/>
      <c r="D1196" s="97"/>
      <c r="E1196" s="97"/>
      <c r="F1196" s="97"/>
      <c r="G1196" s="97"/>
      <c r="H1196" s="229"/>
    </row>
    <row r="1197" spans="1:8" x14ac:dyDescent="0.25">
      <c r="A1197" s="138"/>
      <c r="B1197" s="138"/>
      <c r="C1197" s="218"/>
      <c r="D1197" s="97"/>
      <c r="E1197" s="97"/>
      <c r="F1197" s="97"/>
      <c r="G1197" s="97"/>
      <c r="H1197" s="229"/>
    </row>
    <row r="1198" spans="1:8" x14ac:dyDescent="0.25">
      <c r="A1198" s="138"/>
      <c r="B1198" s="138"/>
      <c r="C1198" s="223"/>
      <c r="D1198" s="138"/>
      <c r="E1198" s="138"/>
      <c r="F1198" s="138"/>
      <c r="G1198" s="112" t="s">
        <v>23</v>
      </c>
      <c r="H1198" s="182">
        <f>SUM(H1166:H1197)</f>
        <v>0</v>
      </c>
    </row>
    <row r="1199" spans="1:8" s="142" customFormat="1" x14ac:dyDescent="0.25">
      <c r="A1199" s="143"/>
      <c r="B1199" s="143"/>
      <c r="C1199" s="299"/>
      <c r="D1199" s="143"/>
      <c r="E1199" s="143"/>
      <c r="F1199" s="143"/>
      <c r="G1199" s="112" t="s">
        <v>24</v>
      </c>
      <c r="H1199" s="228">
        <f>H1198+H1165</f>
        <v>0</v>
      </c>
    </row>
  </sheetData>
  <mergeCells count="8">
    <mergeCell ref="A10:H10"/>
    <mergeCell ref="A4:G4"/>
    <mergeCell ref="B7:G7"/>
    <mergeCell ref="A8:A9"/>
    <mergeCell ref="B8:B9"/>
    <mergeCell ref="D8:D9"/>
    <mergeCell ref="E8:E9"/>
    <mergeCell ref="A3:G3"/>
  </mergeCells>
  <printOptions horizontalCentered="1"/>
  <pageMargins left="0.23622047244094491" right="0.23622047244094491" top="0.35433070866141736" bottom="0.35433070866141736" header="0.31496062992125984" footer="0.15748031496062992"/>
  <pageSetup scale="48" orientation="landscape" verticalDpi="0" r:id="rId1"/>
  <headerFooter>
    <oddFooter>&amp;C&amp;9Página &amp;P de &amp;N</oddFooter>
  </headerFooter>
  <rowBreaks count="35" manualBreakCount="35">
    <brk id="10" max="7" man="1"/>
    <brk id="44" max="7" man="1"/>
    <brk id="78" max="7" man="1"/>
    <brk id="112" max="7" man="1"/>
    <brk id="145" max="7" man="1"/>
    <brk id="179" max="7" man="1"/>
    <brk id="213" max="7" man="1"/>
    <brk id="247" max="7" man="1"/>
    <brk id="281" max="7" man="1"/>
    <brk id="315" max="7" man="1"/>
    <brk id="349" max="7" man="1"/>
    <brk id="383" max="7" man="1"/>
    <brk id="417" max="7" man="1"/>
    <brk id="451" max="7" man="1"/>
    <brk id="485" max="7" man="1"/>
    <brk id="519" max="7" man="1"/>
    <brk id="553" max="7" man="1"/>
    <brk id="587" max="7" man="1"/>
    <brk id="621" max="7" man="1"/>
    <brk id="655" max="7" man="1"/>
    <brk id="689" max="7" man="1"/>
    <brk id="723" max="7" man="1"/>
    <brk id="757" max="7" man="1"/>
    <brk id="791" max="7" man="1"/>
    <brk id="825" max="7" man="1"/>
    <brk id="859" max="7" man="1"/>
    <brk id="893" max="7" man="1"/>
    <brk id="927" max="7" man="1"/>
    <brk id="961" max="7" man="1"/>
    <brk id="995" max="7" man="1"/>
    <brk id="1029" max="7" man="1"/>
    <brk id="1063" max="7" man="1"/>
    <brk id="1097" max="7" man="1"/>
    <brk id="1131" max="7" man="1"/>
    <brk id="1165" max="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309"/>
  <sheetViews>
    <sheetView view="pageBreakPreview" topLeftCell="A1078" zoomScale="80" zoomScaleSheetLayoutView="80" workbookViewId="0">
      <selection activeCell="C1108" sqref="C1108"/>
    </sheetView>
  </sheetViews>
  <sheetFormatPr baseColWidth="10" defaultRowHeight="15" x14ac:dyDescent="0.25"/>
  <cols>
    <col min="1" max="1" width="14.28515625" style="7" customWidth="1"/>
    <col min="2" max="2" width="22.7109375" style="7" customWidth="1"/>
    <col min="3" max="3" width="64.5703125" style="7" customWidth="1"/>
    <col min="4" max="6" width="14.7109375" style="7" customWidth="1"/>
    <col min="7" max="7" width="42.85546875" style="76" customWidth="1"/>
    <col min="8" max="8" width="35.140625" style="7" customWidth="1"/>
    <col min="9" max="9" width="20" style="7" customWidth="1"/>
    <col min="10" max="16384" width="11.42578125" style="7"/>
  </cols>
  <sheetData>
    <row r="1" spans="1:8" ht="30" x14ac:dyDescent="0.25">
      <c r="A1" s="26" t="s">
        <v>8</v>
      </c>
      <c r="B1" s="28"/>
      <c r="C1" s="27"/>
      <c r="D1" s="22"/>
      <c r="E1" s="22"/>
      <c r="F1" s="65"/>
      <c r="G1" s="87"/>
      <c r="H1" s="289" t="s">
        <v>873</v>
      </c>
    </row>
    <row r="2" spans="1:8" ht="30" x14ac:dyDescent="0.25">
      <c r="A2" s="24" t="s">
        <v>7</v>
      </c>
      <c r="B2" s="26"/>
      <c r="C2" s="25"/>
      <c r="D2" s="22"/>
      <c r="E2" s="22"/>
      <c r="F2" s="65"/>
      <c r="G2" s="87"/>
      <c r="H2" s="291" t="str">
        <f>'3 Alcantarillas Complementarias'!H2</f>
        <v>PO-009000988-N33-2014</v>
      </c>
    </row>
    <row r="3" spans="1:8" ht="15.75" x14ac:dyDescent="0.25">
      <c r="A3" s="283" t="s">
        <v>874</v>
      </c>
      <c r="B3" s="283"/>
      <c r="C3" s="283"/>
      <c r="D3" s="283"/>
      <c r="E3" s="283"/>
      <c r="F3" s="283"/>
      <c r="G3" s="283"/>
      <c r="H3" s="292"/>
    </row>
    <row r="4" spans="1:8" x14ac:dyDescent="0.25">
      <c r="A4" s="284" t="str">
        <f>[2]RESUMEN!A4</f>
        <v>EMPRESA</v>
      </c>
      <c r="B4" s="284"/>
      <c r="C4" s="284"/>
      <c r="D4" s="284"/>
      <c r="E4" s="284"/>
      <c r="F4" s="284"/>
      <c r="G4" s="284"/>
      <c r="H4" s="85"/>
    </row>
    <row r="5" spans="1:8" ht="15.75" x14ac:dyDescent="0.25">
      <c r="A5" s="66" t="s">
        <v>5</v>
      </c>
      <c r="B5" s="67" t="s">
        <v>15</v>
      </c>
      <c r="C5" s="19"/>
      <c r="D5" s="18"/>
      <c r="E5" s="17"/>
      <c r="F5" s="19"/>
      <c r="G5" s="84"/>
      <c r="H5" s="83" t="s">
        <v>2</v>
      </c>
    </row>
    <row r="6" spans="1:8" x14ac:dyDescent="0.25">
      <c r="A6" s="15"/>
      <c r="B6" s="14"/>
      <c r="C6" s="14"/>
      <c r="D6" s="14"/>
      <c r="E6" s="13"/>
      <c r="F6" s="19"/>
      <c r="G6" s="82"/>
      <c r="H6" s="81"/>
    </row>
    <row r="7" spans="1:8" ht="53.25" customHeight="1" x14ac:dyDescent="0.25">
      <c r="A7" s="12" t="s">
        <v>6</v>
      </c>
      <c r="B7" s="285" t="str">
        <f>RESUMEN!B7</f>
        <v>“TRABAJOS RELACIONADOS CON LA CONSTRUCCIÓN DE LA INTERCONEXIÓN FERROVIARIA, DE LA LÍNEA “DA” CON LA LÍNEA “DC”, DE LA LÍNEA DURANGO-TORREÓN Y DURANGO-FELIPE PESCADOR, PERTENECIENTE A LA LÍNEA COAHUILA-DURANGO, EN DURANGO, DGO., EN EL QUE SE INCLUYE: VÍAS FÉRREAS, TERRACERÍAS, OBRAS DE DRENAJE, PUENTES Y OBRAS COMPLEMENTARIAS"</v>
      </c>
      <c r="C7" s="285"/>
      <c r="D7" s="285"/>
      <c r="E7" s="285"/>
      <c r="F7" s="285"/>
      <c r="G7" s="285"/>
      <c r="H7" s="81"/>
    </row>
    <row r="8" spans="1:8" x14ac:dyDescent="0.25">
      <c r="A8" s="286" t="s">
        <v>9</v>
      </c>
      <c r="B8" s="286" t="s">
        <v>18</v>
      </c>
      <c r="C8" s="79" t="s">
        <v>0</v>
      </c>
      <c r="D8" s="286" t="s">
        <v>10</v>
      </c>
      <c r="E8" s="286" t="s">
        <v>3</v>
      </c>
      <c r="F8" s="80" t="s">
        <v>1</v>
      </c>
      <c r="G8" s="80"/>
      <c r="H8" s="79" t="s">
        <v>4</v>
      </c>
    </row>
    <row r="9" spans="1:8" ht="28.5" x14ac:dyDescent="0.25">
      <c r="A9" s="287"/>
      <c r="B9" s="287"/>
      <c r="C9" s="78" t="s">
        <v>14</v>
      </c>
      <c r="D9" s="287"/>
      <c r="E9" s="287"/>
      <c r="F9" s="134" t="s">
        <v>12</v>
      </c>
      <c r="G9" s="134" t="s">
        <v>13</v>
      </c>
      <c r="H9" s="64" t="s">
        <v>11</v>
      </c>
    </row>
    <row r="10" spans="1:8" ht="35.25" customHeight="1" x14ac:dyDescent="0.25">
      <c r="A10" s="280" t="s">
        <v>34</v>
      </c>
      <c r="B10" s="281"/>
      <c r="C10" s="281"/>
      <c r="D10" s="281"/>
      <c r="E10" s="281"/>
      <c r="F10" s="281"/>
      <c r="G10" s="281"/>
      <c r="H10" s="282"/>
    </row>
    <row r="11" spans="1:8" ht="20.100000000000001" customHeight="1" x14ac:dyDescent="0.25">
      <c r="A11" s="242"/>
      <c r="B11" s="106"/>
      <c r="C11" s="148" t="s">
        <v>34</v>
      </c>
      <c r="D11" s="149"/>
      <c r="E11" s="205"/>
      <c r="F11" s="206"/>
      <c r="G11" s="199"/>
      <c r="H11" s="180"/>
    </row>
    <row r="12" spans="1:8" ht="20.100000000000001" customHeight="1" x14ac:dyDescent="0.25">
      <c r="A12" s="243"/>
      <c r="B12" s="77"/>
      <c r="C12" s="253" t="s">
        <v>579</v>
      </c>
      <c r="D12" s="234"/>
      <c r="E12" s="234"/>
      <c r="F12" s="234"/>
      <c r="G12" s="234"/>
      <c r="H12" s="152"/>
    </row>
    <row r="13" spans="1:8" ht="20.100000000000001" customHeight="1" x14ac:dyDescent="0.25">
      <c r="A13" s="244"/>
      <c r="B13" s="77"/>
      <c r="C13" s="253" t="s">
        <v>165</v>
      </c>
      <c r="D13" s="234"/>
      <c r="E13" s="234"/>
      <c r="F13" s="234"/>
      <c r="G13" s="234"/>
      <c r="H13" s="152"/>
    </row>
    <row r="14" spans="1:8" ht="20.100000000000001" customHeight="1" x14ac:dyDescent="0.25">
      <c r="A14" s="245"/>
      <c r="B14" s="77"/>
      <c r="C14" s="253" t="s">
        <v>529</v>
      </c>
      <c r="D14" s="234"/>
      <c r="E14" s="234"/>
      <c r="F14" s="234"/>
      <c r="G14" s="234"/>
      <c r="H14" s="152"/>
    </row>
    <row r="15" spans="1:8" ht="20.100000000000001" customHeight="1" x14ac:dyDescent="0.25">
      <c r="A15" s="245"/>
      <c r="B15" s="77"/>
      <c r="C15" s="239" t="s">
        <v>166</v>
      </c>
      <c r="D15" s="235" t="s">
        <v>76</v>
      </c>
      <c r="E15" s="236">
        <v>32.6</v>
      </c>
      <c r="F15" s="237"/>
      <c r="G15" s="238"/>
      <c r="H15" s="167"/>
    </row>
    <row r="16" spans="1:8" ht="20.100000000000001" customHeight="1" x14ac:dyDescent="0.25">
      <c r="A16" s="245"/>
      <c r="B16" s="77"/>
      <c r="C16" s="239" t="s">
        <v>167</v>
      </c>
      <c r="D16" s="234"/>
      <c r="E16" s="234"/>
      <c r="F16" s="234"/>
      <c r="G16" s="234"/>
      <c r="H16" s="152"/>
    </row>
    <row r="17" spans="1:8" ht="20.100000000000001" customHeight="1" x14ac:dyDescent="0.25">
      <c r="A17" s="245"/>
      <c r="B17" s="77"/>
      <c r="C17" s="239" t="s">
        <v>531</v>
      </c>
      <c r="D17" s="235" t="s">
        <v>19</v>
      </c>
      <c r="E17" s="236">
        <v>2.2000000000000002</v>
      </c>
      <c r="F17" s="237"/>
      <c r="G17" s="239"/>
      <c r="H17" s="167"/>
    </row>
    <row r="18" spans="1:8" ht="33.75" customHeight="1" x14ac:dyDescent="0.25">
      <c r="A18" s="246"/>
      <c r="B18" s="77"/>
      <c r="C18" s="239" t="s">
        <v>167</v>
      </c>
      <c r="D18" s="234"/>
      <c r="E18" s="234"/>
      <c r="F18" s="234"/>
      <c r="G18" s="239"/>
      <c r="H18" s="152"/>
    </row>
    <row r="19" spans="1:8" ht="20.100000000000001" customHeight="1" x14ac:dyDescent="0.25">
      <c r="A19" s="245"/>
      <c r="B19" s="77"/>
      <c r="C19" s="253" t="s">
        <v>529</v>
      </c>
      <c r="D19" s="234"/>
      <c r="E19" s="234"/>
      <c r="F19" s="234"/>
      <c r="G19" s="234"/>
      <c r="H19" s="165"/>
    </row>
    <row r="20" spans="1:8" ht="20.100000000000001" customHeight="1" x14ac:dyDescent="0.25">
      <c r="A20" s="245"/>
      <c r="B20" s="77"/>
      <c r="C20" s="253" t="s">
        <v>580</v>
      </c>
      <c r="D20" s="234"/>
      <c r="E20" s="234"/>
      <c r="F20" s="234"/>
      <c r="G20" s="234"/>
      <c r="H20" s="152"/>
    </row>
    <row r="21" spans="1:8" ht="20.100000000000001" customHeight="1" x14ac:dyDescent="0.25">
      <c r="A21" s="245"/>
      <c r="B21" s="77"/>
      <c r="C21" s="239" t="s">
        <v>551</v>
      </c>
      <c r="D21" s="235" t="s">
        <v>29</v>
      </c>
      <c r="E21" s="240">
        <v>10616</v>
      </c>
      <c r="F21" s="237"/>
      <c r="G21" s="238"/>
      <c r="H21" s="167"/>
    </row>
    <row r="22" spans="1:8" ht="20.100000000000001" customHeight="1" x14ac:dyDescent="0.25">
      <c r="A22" s="245"/>
      <c r="B22" s="77"/>
      <c r="C22" s="239" t="s">
        <v>552</v>
      </c>
      <c r="D22" s="234"/>
      <c r="E22" s="234"/>
      <c r="F22" s="234"/>
      <c r="G22" s="234"/>
      <c r="H22" s="152"/>
    </row>
    <row r="23" spans="1:8" ht="20.100000000000001" customHeight="1" x14ac:dyDescent="0.25">
      <c r="A23" s="245"/>
      <c r="B23" s="77"/>
      <c r="C23" s="239" t="s">
        <v>581</v>
      </c>
      <c r="D23" s="234"/>
      <c r="E23" s="234"/>
      <c r="F23" s="234"/>
      <c r="G23" s="234"/>
      <c r="H23" s="152"/>
    </row>
    <row r="24" spans="1:8" ht="20.100000000000001" customHeight="1" x14ac:dyDescent="0.25">
      <c r="A24" s="245"/>
      <c r="B24" s="77"/>
      <c r="C24" s="239" t="s">
        <v>551</v>
      </c>
      <c r="D24" s="235" t="s">
        <v>29</v>
      </c>
      <c r="E24" s="240">
        <v>14512</v>
      </c>
      <c r="F24" s="237"/>
      <c r="G24" s="238"/>
      <c r="H24" s="167"/>
    </row>
    <row r="25" spans="1:8" ht="20.100000000000001" customHeight="1" x14ac:dyDescent="0.25">
      <c r="A25" s="151"/>
      <c r="B25" s="77"/>
      <c r="C25" s="239" t="s">
        <v>552</v>
      </c>
      <c r="D25" s="234"/>
      <c r="E25" s="234"/>
      <c r="F25" s="234"/>
      <c r="G25" s="234"/>
      <c r="H25" s="152"/>
    </row>
    <row r="26" spans="1:8" ht="20.100000000000001" customHeight="1" x14ac:dyDescent="0.25">
      <c r="A26" s="245"/>
      <c r="B26" s="77"/>
      <c r="C26" s="239" t="s">
        <v>582</v>
      </c>
      <c r="D26" s="234"/>
      <c r="E26" s="234"/>
      <c r="F26" s="234"/>
      <c r="G26" s="234"/>
      <c r="H26" s="152"/>
    </row>
    <row r="27" spans="1:8" ht="20.100000000000001" customHeight="1" x14ac:dyDescent="0.25">
      <c r="A27" s="245"/>
      <c r="B27" s="77"/>
      <c r="C27" s="253" t="s">
        <v>580</v>
      </c>
      <c r="D27" s="234"/>
      <c r="E27" s="234"/>
      <c r="F27" s="234"/>
      <c r="G27" s="234"/>
      <c r="H27" s="165"/>
    </row>
    <row r="28" spans="1:8" ht="20.100000000000001" customHeight="1" x14ac:dyDescent="0.25">
      <c r="A28" s="245"/>
      <c r="B28" s="77"/>
      <c r="C28" s="253" t="s">
        <v>583</v>
      </c>
      <c r="D28" s="234"/>
      <c r="E28" s="234"/>
      <c r="F28" s="234"/>
      <c r="G28" s="234"/>
      <c r="H28" s="152"/>
    </row>
    <row r="29" spans="1:8" ht="20.100000000000001" customHeight="1" x14ac:dyDescent="0.25">
      <c r="A29" s="245"/>
      <c r="B29" s="77"/>
      <c r="C29" s="239" t="s">
        <v>547</v>
      </c>
      <c r="D29" s="235" t="s">
        <v>19</v>
      </c>
      <c r="E29" s="236">
        <v>35.94</v>
      </c>
      <c r="F29" s="237"/>
      <c r="G29" s="239"/>
      <c r="H29" s="167"/>
    </row>
    <row r="30" spans="1:8" ht="20.100000000000001" customHeight="1" x14ac:dyDescent="0.25">
      <c r="A30" s="245"/>
      <c r="B30" s="77"/>
      <c r="C30" s="239" t="s">
        <v>548</v>
      </c>
      <c r="D30" s="234"/>
      <c r="E30" s="234"/>
      <c r="F30" s="234"/>
      <c r="G30" s="239"/>
      <c r="H30" s="152"/>
    </row>
    <row r="31" spans="1:8" ht="20.100000000000001" customHeight="1" x14ac:dyDescent="0.25">
      <c r="A31" s="245"/>
      <c r="B31" s="77"/>
      <c r="C31" s="239" t="s">
        <v>584</v>
      </c>
      <c r="D31" s="234"/>
      <c r="E31" s="234"/>
      <c r="F31" s="234"/>
      <c r="G31" s="234"/>
      <c r="H31" s="152"/>
    </row>
    <row r="32" spans="1:8" ht="20.100000000000001" customHeight="1" x14ac:dyDescent="0.25">
      <c r="A32" s="245"/>
      <c r="B32" s="77"/>
      <c r="C32" s="239" t="s">
        <v>547</v>
      </c>
      <c r="D32" s="235" t="s">
        <v>19</v>
      </c>
      <c r="E32" s="236">
        <v>39.200000000000003</v>
      </c>
      <c r="F32" s="237"/>
      <c r="G32" s="239"/>
      <c r="H32" s="167"/>
    </row>
    <row r="33" spans="1:8" ht="20.100000000000001" customHeight="1" x14ac:dyDescent="0.25">
      <c r="A33" s="245"/>
      <c r="B33" s="90"/>
      <c r="C33" s="239" t="s">
        <v>548</v>
      </c>
      <c r="D33" s="234"/>
      <c r="E33" s="234"/>
      <c r="F33" s="234"/>
      <c r="G33" s="239"/>
      <c r="H33" s="152"/>
    </row>
    <row r="34" spans="1:8" ht="20.100000000000001" customHeight="1" x14ac:dyDescent="0.25">
      <c r="A34" s="245"/>
      <c r="B34" s="90"/>
      <c r="C34" s="239" t="s">
        <v>585</v>
      </c>
      <c r="D34" s="234"/>
      <c r="E34" s="234"/>
      <c r="F34" s="234"/>
      <c r="G34" s="234"/>
      <c r="H34" s="152"/>
    </row>
    <row r="35" spans="1:8" ht="20.100000000000001" customHeight="1" x14ac:dyDescent="0.25">
      <c r="A35" s="245"/>
      <c r="B35" s="90"/>
      <c r="C35" s="239" t="s">
        <v>586</v>
      </c>
      <c r="D35" s="234"/>
      <c r="E35" s="234"/>
      <c r="F35" s="234"/>
      <c r="G35" s="234"/>
      <c r="H35" s="152"/>
    </row>
    <row r="36" spans="1:8" ht="20.100000000000001" customHeight="1" x14ac:dyDescent="0.25">
      <c r="A36" s="245"/>
      <c r="B36" s="90"/>
      <c r="C36" s="253" t="s">
        <v>583</v>
      </c>
      <c r="D36" s="234"/>
      <c r="E36" s="234"/>
      <c r="F36" s="234"/>
      <c r="G36" s="234"/>
      <c r="H36" s="165"/>
    </row>
    <row r="37" spans="1:8" ht="20.100000000000001" customHeight="1" x14ac:dyDescent="0.25">
      <c r="A37" s="245"/>
      <c r="B37" s="90"/>
      <c r="C37" s="253" t="s">
        <v>165</v>
      </c>
      <c r="D37" s="234"/>
      <c r="E37" s="234"/>
      <c r="F37" s="234"/>
      <c r="G37" s="234"/>
      <c r="H37" s="165"/>
    </row>
    <row r="38" spans="1:8" ht="29.25" customHeight="1" x14ac:dyDescent="0.25">
      <c r="A38" s="245"/>
      <c r="B38" s="90"/>
      <c r="C38" s="253" t="s">
        <v>168</v>
      </c>
      <c r="D38" s="234"/>
      <c r="E38" s="234"/>
      <c r="F38" s="234"/>
      <c r="G38" s="234"/>
      <c r="H38" s="152"/>
    </row>
    <row r="39" spans="1:8" ht="20.100000000000001" customHeight="1" x14ac:dyDescent="0.25">
      <c r="A39" s="245"/>
      <c r="B39" s="90"/>
      <c r="C39" s="253" t="s">
        <v>583</v>
      </c>
      <c r="D39" s="234"/>
      <c r="E39" s="234"/>
      <c r="F39" s="234"/>
      <c r="G39" s="234"/>
      <c r="H39" s="152"/>
    </row>
    <row r="40" spans="1:8" ht="20.100000000000001" customHeight="1" x14ac:dyDescent="0.25">
      <c r="A40" s="245"/>
      <c r="B40" s="90"/>
      <c r="C40" s="239" t="s">
        <v>547</v>
      </c>
      <c r="D40" s="235" t="s">
        <v>19</v>
      </c>
      <c r="E40" s="236">
        <v>25.1</v>
      </c>
      <c r="F40" s="237"/>
      <c r="G40" s="239"/>
      <c r="H40" s="167"/>
    </row>
    <row r="41" spans="1:8" ht="20.100000000000001" customHeight="1" x14ac:dyDescent="0.25">
      <c r="A41" s="245"/>
      <c r="B41" s="90"/>
      <c r="C41" s="239" t="s">
        <v>548</v>
      </c>
      <c r="D41" s="234"/>
      <c r="E41" s="234"/>
      <c r="F41" s="234"/>
      <c r="G41" s="239"/>
      <c r="H41" s="152"/>
    </row>
    <row r="42" spans="1:8" ht="20.100000000000001" customHeight="1" x14ac:dyDescent="0.25">
      <c r="A42" s="245"/>
      <c r="B42" s="90"/>
      <c r="C42" s="239" t="s">
        <v>587</v>
      </c>
      <c r="D42" s="234"/>
      <c r="E42" s="234"/>
      <c r="F42" s="234"/>
      <c r="G42" s="234"/>
      <c r="H42" s="152"/>
    </row>
    <row r="43" spans="1:8" ht="20.100000000000001" customHeight="1" x14ac:dyDescent="0.25">
      <c r="A43" s="245"/>
      <c r="B43" s="90"/>
      <c r="C43" s="124"/>
      <c r="D43" s="109"/>
      <c r="E43" s="110"/>
      <c r="F43" s="125"/>
      <c r="G43" s="126"/>
      <c r="H43" s="180"/>
    </row>
    <row r="44" spans="1:8" ht="20.100000000000001" customHeight="1" x14ac:dyDescent="0.25">
      <c r="A44" s="245"/>
      <c r="B44" s="90"/>
      <c r="C44" s="124"/>
      <c r="D44" s="109"/>
      <c r="E44" s="110"/>
      <c r="F44" s="125"/>
      <c r="G44" s="112" t="s">
        <v>23</v>
      </c>
      <c r="H44" s="182">
        <f>SUM(H11:H42)</f>
        <v>0</v>
      </c>
    </row>
    <row r="45" spans="1:8" ht="20.100000000000001" customHeight="1" x14ac:dyDescent="0.25">
      <c r="A45" s="245"/>
      <c r="B45" s="90"/>
      <c r="C45" s="124"/>
      <c r="D45" s="109"/>
      <c r="E45" s="110"/>
      <c r="F45" s="125"/>
      <c r="G45" s="112" t="s">
        <v>24</v>
      </c>
      <c r="H45" s="182">
        <f>H44+H11</f>
        <v>0</v>
      </c>
    </row>
    <row r="46" spans="1:8" ht="20.100000000000001" customHeight="1" x14ac:dyDescent="0.25">
      <c r="A46" s="245"/>
      <c r="B46" s="90"/>
      <c r="C46" s="253" t="s">
        <v>583</v>
      </c>
      <c r="D46" s="234"/>
      <c r="E46" s="234"/>
      <c r="F46" s="234"/>
      <c r="G46" s="234"/>
      <c r="H46" s="165"/>
    </row>
    <row r="47" spans="1:8" ht="20.100000000000001" customHeight="1" x14ac:dyDescent="0.25">
      <c r="A47" s="245"/>
      <c r="B47" s="90"/>
      <c r="C47" s="253" t="s">
        <v>580</v>
      </c>
      <c r="D47" s="234"/>
      <c r="E47" s="234"/>
      <c r="F47" s="234"/>
      <c r="G47" s="234"/>
      <c r="H47" s="152"/>
    </row>
    <row r="48" spans="1:8" ht="20.100000000000001" customHeight="1" x14ac:dyDescent="0.25">
      <c r="A48" s="245"/>
      <c r="B48" s="90"/>
      <c r="C48" s="239" t="s">
        <v>551</v>
      </c>
      <c r="D48" s="235" t="s">
        <v>29</v>
      </c>
      <c r="E48" s="240">
        <v>7493</v>
      </c>
      <c r="F48" s="237"/>
      <c r="G48" s="238"/>
      <c r="H48" s="167"/>
    </row>
    <row r="49" spans="1:8" ht="20.100000000000001" customHeight="1" x14ac:dyDescent="0.25">
      <c r="A49" s="245"/>
      <c r="B49" s="90"/>
      <c r="C49" s="239" t="s">
        <v>552</v>
      </c>
      <c r="D49" s="234"/>
      <c r="E49" s="234"/>
      <c r="F49" s="234"/>
      <c r="G49" s="234"/>
      <c r="H49" s="152"/>
    </row>
    <row r="50" spans="1:8" ht="20.100000000000001" customHeight="1" x14ac:dyDescent="0.25">
      <c r="A50" s="245"/>
      <c r="B50" s="90"/>
      <c r="C50" s="239" t="s">
        <v>553</v>
      </c>
      <c r="D50" s="234"/>
      <c r="E50" s="234"/>
      <c r="F50" s="234"/>
      <c r="G50" s="234"/>
      <c r="H50" s="152"/>
    </row>
    <row r="51" spans="1:8" ht="20.100000000000001" customHeight="1" x14ac:dyDescent="0.25">
      <c r="A51" s="245"/>
      <c r="B51" s="90"/>
      <c r="C51" s="253" t="s">
        <v>580</v>
      </c>
      <c r="D51" s="234"/>
      <c r="E51" s="234"/>
      <c r="F51" s="234"/>
      <c r="G51" s="234"/>
      <c r="H51" s="165"/>
    </row>
    <row r="52" spans="1:8" ht="20.100000000000001" customHeight="1" x14ac:dyDescent="0.25">
      <c r="A52" s="245"/>
      <c r="B52" s="90"/>
      <c r="C52" s="253" t="s">
        <v>560</v>
      </c>
      <c r="D52" s="234"/>
      <c r="E52" s="234"/>
      <c r="F52" s="234"/>
      <c r="G52" s="234"/>
      <c r="H52" s="152"/>
    </row>
    <row r="53" spans="1:8" ht="20.100000000000001" customHeight="1" x14ac:dyDescent="0.25">
      <c r="A53" s="245"/>
      <c r="B53" s="90"/>
      <c r="C53" s="239" t="s">
        <v>561</v>
      </c>
      <c r="D53" s="235" t="s">
        <v>562</v>
      </c>
      <c r="E53" s="236">
        <v>62</v>
      </c>
      <c r="F53" s="237"/>
      <c r="G53" s="239"/>
      <c r="H53" s="167"/>
    </row>
    <row r="54" spans="1:8" ht="20.100000000000001" customHeight="1" x14ac:dyDescent="0.25">
      <c r="A54" s="245"/>
      <c r="B54" s="90"/>
      <c r="C54" s="239" t="s">
        <v>563</v>
      </c>
      <c r="D54" s="234"/>
      <c r="E54" s="234"/>
      <c r="F54" s="234"/>
      <c r="G54" s="239"/>
      <c r="H54" s="152"/>
    </row>
    <row r="55" spans="1:8" ht="20.100000000000001" customHeight="1" x14ac:dyDescent="0.25">
      <c r="A55" s="245"/>
      <c r="B55" s="90"/>
      <c r="C55" s="239" t="s">
        <v>564</v>
      </c>
      <c r="D55" s="234"/>
      <c r="E55" s="234"/>
      <c r="F55" s="234"/>
      <c r="G55" s="234"/>
      <c r="H55" s="152"/>
    </row>
    <row r="56" spans="1:8" ht="20.100000000000001" customHeight="1" x14ac:dyDescent="0.25">
      <c r="A56" s="245"/>
      <c r="B56" s="90"/>
      <c r="C56" s="239" t="s">
        <v>565</v>
      </c>
      <c r="D56" s="234"/>
      <c r="E56" s="234"/>
      <c r="F56" s="234"/>
      <c r="G56" s="234"/>
      <c r="H56" s="152"/>
    </row>
    <row r="57" spans="1:8" ht="20.100000000000001" customHeight="1" x14ac:dyDescent="0.25">
      <c r="A57" s="245"/>
      <c r="B57" s="90"/>
      <c r="C57" s="253" t="s">
        <v>560</v>
      </c>
      <c r="D57" s="234"/>
      <c r="E57" s="234"/>
      <c r="F57" s="234"/>
      <c r="G57" s="234"/>
      <c r="H57" s="165"/>
    </row>
    <row r="58" spans="1:8" ht="20.100000000000001" customHeight="1" x14ac:dyDescent="0.25">
      <c r="A58" s="245"/>
      <c r="B58" s="90"/>
      <c r="C58" s="253" t="s">
        <v>566</v>
      </c>
      <c r="D58" s="234"/>
      <c r="E58" s="234"/>
      <c r="F58" s="234"/>
      <c r="G58" s="234"/>
      <c r="H58" s="152"/>
    </row>
    <row r="59" spans="1:8" ht="20.100000000000001" customHeight="1" x14ac:dyDescent="0.25">
      <c r="A59" s="245"/>
      <c r="B59" s="90"/>
      <c r="C59" s="239" t="s">
        <v>567</v>
      </c>
      <c r="D59" s="235" t="s">
        <v>29</v>
      </c>
      <c r="E59" s="236">
        <v>480</v>
      </c>
      <c r="F59" s="237"/>
      <c r="G59" s="238"/>
      <c r="H59" s="167"/>
    </row>
    <row r="60" spans="1:8" ht="20.100000000000001" customHeight="1" x14ac:dyDescent="0.25">
      <c r="A60" s="245"/>
      <c r="B60" s="90"/>
      <c r="C60" s="239" t="s">
        <v>568</v>
      </c>
      <c r="D60" s="234"/>
      <c r="E60" s="234"/>
      <c r="F60" s="234"/>
      <c r="G60" s="234"/>
      <c r="H60" s="152"/>
    </row>
    <row r="61" spans="1:8" ht="20.100000000000001" customHeight="1" x14ac:dyDescent="0.25">
      <c r="A61" s="245"/>
      <c r="B61" s="90"/>
      <c r="C61" s="239" t="s">
        <v>569</v>
      </c>
      <c r="D61" s="234"/>
      <c r="E61" s="234"/>
      <c r="F61" s="234"/>
      <c r="G61" s="234"/>
      <c r="H61" s="152"/>
    </row>
    <row r="62" spans="1:8" ht="20.100000000000001" customHeight="1" x14ac:dyDescent="0.25">
      <c r="A62" s="245"/>
      <c r="B62" s="90"/>
      <c r="C62" s="239" t="s">
        <v>571</v>
      </c>
      <c r="D62" s="235" t="s">
        <v>174</v>
      </c>
      <c r="E62" s="236">
        <v>23.36</v>
      </c>
      <c r="F62" s="237"/>
      <c r="G62" s="239"/>
      <c r="H62" s="167"/>
    </row>
    <row r="63" spans="1:8" ht="20.100000000000001" customHeight="1" x14ac:dyDescent="0.25">
      <c r="A63" s="245"/>
      <c r="B63" s="90"/>
      <c r="C63" s="239" t="s">
        <v>588</v>
      </c>
      <c r="D63" s="234"/>
      <c r="E63" s="234"/>
      <c r="F63" s="234"/>
      <c r="G63" s="239"/>
      <c r="H63" s="152"/>
    </row>
    <row r="64" spans="1:8" ht="20.100000000000001" customHeight="1" x14ac:dyDescent="0.25">
      <c r="A64" s="245"/>
      <c r="B64" s="90"/>
      <c r="C64" s="239" t="s">
        <v>573</v>
      </c>
      <c r="D64" s="234"/>
      <c r="E64" s="234"/>
      <c r="F64" s="234"/>
      <c r="G64" s="234"/>
      <c r="H64" s="152"/>
    </row>
    <row r="65" spans="1:8" ht="20.100000000000001" customHeight="1" x14ac:dyDescent="0.25">
      <c r="A65" s="245"/>
      <c r="B65" s="90"/>
      <c r="C65" s="239" t="s">
        <v>571</v>
      </c>
      <c r="D65" s="235" t="s">
        <v>174</v>
      </c>
      <c r="E65" s="236">
        <v>18.239999999999998</v>
      </c>
      <c r="F65" s="237"/>
      <c r="G65" s="239"/>
      <c r="H65" s="167"/>
    </row>
    <row r="66" spans="1:8" ht="20.100000000000001" customHeight="1" x14ac:dyDescent="0.25">
      <c r="A66" s="245"/>
      <c r="B66" s="90"/>
      <c r="C66" s="239" t="s">
        <v>589</v>
      </c>
      <c r="D66" s="234"/>
      <c r="E66" s="234"/>
      <c r="F66" s="234"/>
      <c r="G66" s="239"/>
      <c r="H66" s="152"/>
    </row>
    <row r="67" spans="1:8" ht="20.100000000000001" customHeight="1" x14ac:dyDescent="0.25">
      <c r="A67" s="245"/>
      <c r="B67" s="90"/>
      <c r="C67" s="239" t="s">
        <v>574</v>
      </c>
      <c r="D67" s="234"/>
      <c r="E67" s="234"/>
      <c r="F67" s="234"/>
      <c r="G67" s="234"/>
      <c r="H67" s="152"/>
    </row>
    <row r="68" spans="1:8" ht="20.100000000000001" customHeight="1" x14ac:dyDescent="0.25">
      <c r="A68" s="245"/>
      <c r="B68" s="90"/>
      <c r="C68" s="239" t="s">
        <v>590</v>
      </c>
      <c r="D68" s="235" t="s">
        <v>20</v>
      </c>
      <c r="E68" s="236">
        <v>12</v>
      </c>
      <c r="F68" s="237"/>
      <c r="G68" s="238"/>
      <c r="H68" s="167"/>
    </row>
    <row r="69" spans="1:8" ht="20.100000000000001" customHeight="1" x14ac:dyDescent="0.25">
      <c r="A69" s="245"/>
      <c r="B69" s="90"/>
      <c r="C69" s="239" t="s">
        <v>576</v>
      </c>
      <c r="D69" s="234"/>
      <c r="E69" s="234"/>
      <c r="F69" s="234"/>
      <c r="G69" s="234"/>
      <c r="H69" s="152"/>
    </row>
    <row r="70" spans="1:8" ht="20.100000000000001" customHeight="1" x14ac:dyDescent="0.25">
      <c r="A70" s="245"/>
      <c r="B70" s="90"/>
      <c r="C70" s="253" t="s">
        <v>566</v>
      </c>
      <c r="D70" s="234"/>
      <c r="E70" s="234"/>
      <c r="F70" s="234"/>
      <c r="G70" s="234"/>
      <c r="H70" s="165"/>
    </row>
    <row r="71" spans="1:8" ht="20.100000000000001" customHeight="1" x14ac:dyDescent="0.25">
      <c r="A71" s="245"/>
      <c r="B71" s="90"/>
      <c r="C71" s="253" t="s">
        <v>168</v>
      </c>
      <c r="D71" s="234"/>
      <c r="E71" s="234"/>
      <c r="F71" s="234"/>
      <c r="G71" s="234"/>
      <c r="H71" s="165"/>
    </row>
    <row r="72" spans="1:8" ht="20.100000000000001" customHeight="1" x14ac:dyDescent="0.25">
      <c r="A72" s="245"/>
      <c r="B72" s="90"/>
      <c r="C72" s="253" t="s">
        <v>30</v>
      </c>
      <c r="D72" s="234"/>
      <c r="E72" s="234"/>
      <c r="F72" s="234"/>
      <c r="G72" s="234"/>
      <c r="H72" s="152"/>
    </row>
    <row r="73" spans="1:8" ht="20.100000000000001" customHeight="1" x14ac:dyDescent="0.25">
      <c r="A73" s="247"/>
      <c r="B73" s="90"/>
      <c r="C73" s="253" t="s">
        <v>92</v>
      </c>
      <c r="D73" s="234"/>
      <c r="E73" s="234"/>
      <c r="F73" s="234"/>
      <c r="G73" s="234"/>
      <c r="H73" s="152"/>
    </row>
    <row r="74" spans="1:8" ht="20.100000000000001" customHeight="1" x14ac:dyDescent="0.25">
      <c r="A74" s="247"/>
      <c r="B74" s="90"/>
      <c r="C74" s="239" t="s">
        <v>176</v>
      </c>
      <c r="D74" s="235" t="s">
        <v>19</v>
      </c>
      <c r="E74" s="240">
        <v>1030</v>
      </c>
      <c r="F74" s="237"/>
      <c r="G74" s="238"/>
      <c r="H74" s="167"/>
    </row>
    <row r="75" spans="1:8" ht="20.100000000000001" customHeight="1" x14ac:dyDescent="0.25">
      <c r="A75" s="247"/>
      <c r="B75" s="90"/>
      <c r="C75" s="239" t="s">
        <v>177</v>
      </c>
      <c r="D75" s="234"/>
      <c r="E75" s="234"/>
      <c r="F75" s="234"/>
      <c r="G75" s="234"/>
      <c r="H75" s="152"/>
    </row>
    <row r="76" spans="1:8" ht="20.100000000000001" customHeight="1" x14ac:dyDescent="0.25">
      <c r="A76" s="247"/>
      <c r="B76" s="90"/>
      <c r="C76" s="239" t="s">
        <v>178</v>
      </c>
      <c r="D76" s="234"/>
      <c r="E76" s="234"/>
      <c r="F76" s="234"/>
      <c r="G76" s="234"/>
      <c r="H76" s="152"/>
    </row>
    <row r="77" spans="1:8" ht="20.100000000000001" customHeight="1" x14ac:dyDescent="0.25">
      <c r="A77" s="247"/>
      <c r="B77" s="90"/>
      <c r="C77" s="253" t="s">
        <v>92</v>
      </c>
      <c r="D77" s="109"/>
      <c r="E77" s="110"/>
      <c r="F77" s="125"/>
      <c r="G77" s="126"/>
      <c r="H77" s="180"/>
    </row>
    <row r="78" spans="1:8" ht="20.100000000000001" customHeight="1" x14ac:dyDescent="0.25">
      <c r="A78" s="247"/>
      <c r="B78" s="90"/>
      <c r="C78" s="253" t="s">
        <v>30</v>
      </c>
      <c r="D78" s="109"/>
      <c r="E78" s="91"/>
      <c r="F78" s="96"/>
      <c r="G78" s="112" t="s">
        <v>23</v>
      </c>
      <c r="H78" s="182">
        <f>SUM(H46:H76)</f>
        <v>0</v>
      </c>
    </row>
    <row r="79" spans="1:8" ht="20.100000000000001" customHeight="1" x14ac:dyDescent="0.25">
      <c r="A79" s="247"/>
      <c r="B79" s="90"/>
      <c r="C79" s="95"/>
      <c r="D79" s="124"/>
      <c r="E79" s="91"/>
      <c r="F79" s="96"/>
      <c r="G79" s="112" t="s">
        <v>24</v>
      </c>
      <c r="H79" s="182">
        <f>H78+H45</f>
        <v>0</v>
      </c>
    </row>
    <row r="80" spans="1:8" ht="29.25" customHeight="1" x14ac:dyDescent="0.25">
      <c r="A80" s="247"/>
      <c r="B80" s="90"/>
      <c r="C80" s="253" t="s">
        <v>579</v>
      </c>
      <c r="D80" s="234"/>
      <c r="E80" s="234"/>
      <c r="F80" s="234"/>
      <c r="G80" s="234"/>
      <c r="H80" s="165"/>
    </row>
    <row r="81" spans="1:8" ht="20.100000000000001" customHeight="1" x14ac:dyDescent="0.25">
      <c r="A81" s="247"/>
      <c r="B81" s="90"/>
      <c r="C81" s="253" t="s">
        <v>591</v>
      </c>
      <c r="D81" s="234"/>
      <c r="E81" s="234"/>
      <c r="F81" s="234"/>
      <c r="G81" s="234"/>
      <c r="H81" s="152"/>
    </row>
    <row r="82" spans="1:8" ht="20.100000000000001" customHeight="1" x14ac:dyDescent="0.25">
      <c r="A82" s="247"/>
      <c r="B82" s="90"/>
      <c r="C82" s="253" t="s">
        <v>165</v>
      </c>
      <c r="D82" s="234"/>
      <c r="E82" s="234"/>
      <c r="F82" s="234"/>
      <c r="G82" s="234"/>
      <c r="H82" s="152"/>
    </row>
    <row r="83" spans="1:8" ht="20.100000000000001" customHeight="1" x14ac:dyDescent="0.25">
      <c r="A83" s="247"/>
      <c r="B83" s="90"/>
      <c r="C83" s="253" t="s">
        <v>529</v>
      </c>
      <c r="D83" s="234"/>
      <c r="E83" s="234"/>
      <c r="F83" s="234"/>
      <c r="G83" s="234"/>
      <c r="H83" s="152"/>
    </row>
    <row r="84" spans="1:8" ht="20.100000000000001" customHeight="1" x14ac:dyDescent="0.25">
      <c r="A84" s="247"/>
      <c r="B84" s="90"/>
      <c r="C84" s="239" t="s">
        <v>39</v>
      </c>
      <c r="D84" s="235" t="s">
        <v>19</v>
      </c>
      <c r="E84" s="236">
        <v>32.5</v>
      </c>
      <c r="F84" s="237"/>
      <c r="G84" s="238"/>
      <c r="H84" s="167"/>
    </row>
    <row r="85" spans="1:8" ht="20.100000000000001" customHeight="1" x14ac:dyDescent="0.25">
      <c r="A85" s="247"/>
      <c r="B85" s="90"/>
      <c r="C85" s="239" t="s">
        <v>40</v>
      </c>
      <c r="D85" s="234"/>
      <c r="E85" s="234"/>
      <c r="F85" s="234"/>
      <c r="G85" s="234"/>
      <c r="H85" s="152"/>
    </row>
    <row r="86" spans="1:8" ht="20.100000000000001" customHeight="1" x14ac:dyDescent="0.25">
      <c r="A86" s="247"/>
      <c r="B86" s="90"/>
      <c r="C86" s="239" t="s">
        <v>41</v>
      </c>
      <c r="D86" s="234"/>
      <c r="E86" s="234"/>
      <c r="F86" s="234"/>
      <c r="G86" s="234"/>
      <c r="H86" s="152"/>
    </row>
    <row r="87" spans="1:8" ht="20.100000000000001" customHeight="1" x14ac:dyDescent="0.25">
      <c r="A87" s="247"/>
      <c r="B87" s="90"/>
      <c r="C87" s="239" t="s">
        <v>166</v>
      </c>
      <c r="D87" s="235" t="s">
        <v>76</v>
      </c>
      <c r="E87" s="236">
        <v>40</v>
      </c>
      <c r="F87" s="237"/>
      <c r="G87" s="238"/>
      <c r="H87" s="167"/>
    </row>
    <row r="88" spans="1:8" ht="20.100000000000001" customHeight="1" x14ac:dyDescent="0.25">
      <c r="A88" s="247"/>
      <c r="B88" s="90"/>
      <c r="C88" s="239" t="s">
        <v>167</v>
      </c>
      <c r="D88" s="234"/>
      <c r="E88" s="234"/>
      <c r="F88" s="234"/>
      <c r="G88" s="234"/>
      <c r="H88" s="152"/>
    </row>
    <row r="89" spans="1:8" ht="20.100000000000001" customHeight="1" x14ac:dyDescent="0.25">
      <c r="A89" s="247"/>
      <c r="B89" s="90"/>
      <c r="C89" s="239" t="s">
        <v>531</v>
      </c>
      <c r="D89" s="235" t="s">
        <v>19</v>
      </c>
      <c r="E89" s="236">
        <v>3.6</v>
      </c>
      <c r="F89" s="237"/>
      <c r="G89" s="239"/>
      <c r="H89" s="167"/>
    </row>
    <row r="90" spans="1:8" ht="20.100000000000001" customHeight="1" x14ac:dyDescent="0.25">
      <c r="A90" s="247"/>
      <c r="B90" s="90"/>
      <c r="C90" s="239" t="s">
        <v>167</v>
      </c>
      <c r="D90" s="234"/>
      <c r="E90" s="234"/>
      <c r="F90" s="234"/>
      <c r="G90" s="239"/>
      <c r="H90" s="152"/>
    </row>
    <row r="91" spans="1:8" ht="20.100000000000001" customHeight="1" x14ac:dyDescent="0.25">
      <c r="A91" s="247"/>
      <c r="B91" s="90"/>
      <c r="C91" s="253" t="s">
        <v>529</v>
      </c>
      <c r="D91" s="234"/>
      <c r="E91" s="234"/>
      <c r="F91" s="234"/>
      <c r="G91" s="234"/>
      <c r="H91" s="165"/>
    </row>
    <row r="92" spans="1:8" ht="20.100000000000001" customHeight="1" x14ac:dyDescent="0.25">
      <c r="A92" s="247"/>
      <c r="B92" s="90"/>
      <c r="C92" s="253" t="s">
        <v>580</v>
      </c>
      <c r="D92" s="234"/>
      <c r="E92" s="234"/>
      <c r="F92" s="234"/>
      <c r="G92" s="234"/>
      <c r="H92" s="152"/>
    </row>
    <row r="93" spans="1:8" ht="20.100000000000001" customHeight="1" x14ac:dyDescent="0.25">
      <c r="A93" s="247"/>
      <c r="B93" s="90"/>
      <c r="C93" s="239" t="s">
        <v>551</v>
      </c>
      <c r="D93" s="235" t="s">
        <v>29</v>
      </c>
      <c r="E93" s="240">
        <v>14414</v>
      </c>
      <c r="F93" s="237"/>
      <c r="G93" s="238"/>
      <c r="H93" s="167"/>
    </row>
    <row r="94" spans="1:8" ht="20.100000000000001" customHeight="1" x14ac:dyDescent="0.25">
      <c r="A94" s="247"/>
      <c r="B94" s="90"/>
      <c r="C94" s="239" t="s">
        <v>552</v>
      </c>
      <c r="D94" s="234"/>
      <c r="E94" s="234"/>
      <c r="F94" s="234"/>
      <c r="G94" s="234"/>
      <c r="H94" s="152"/>
    </row>
    <row r="95" spans="1:8" ht="20.100000000000001" customHeight="1" x14ac:dyDescent="0.25">
      <c r="A95" s="247"/>
      <c r="B95" s="90"/>
      <c r="C95" s="239" t="s">
        <v>581</v>
      </c>
      <c r="D95" s="234"/>
      <c r="E95" s="234"/>
      <c r="F95" s="234"/>
      <c r="G95" s="234"/>
      <c r="H95" s="152"/>
    </row>
    <row r="96" spans="1:8" ht="20.100000000000001" customHeight="1" x14ac:dyDescent="0.25">
      <c r="A96" s="247"/>
      <c r="B96" s="90"/>
      <c r="C96" s="239" t="s">
        <v>551</v>
      </c>
      <c r="D96" s="235" t="s">
        <v>21</v>
      </c>
      <c r="E96" s="236">
        <v>45</v>
      </c>
      <c r="F96" s="237"/>
      <c r="G96" s="238"/>
      <c r="H96" s="167"/>
    </row>
    <row r="97" spans="1:8" ht="20.100000000000001" customHeight="1" x14ac:dyDescent="0.25">
      <c r="A97" s="247"/>
      <c r="B97" s="90"/>
      <c r="C97" s="239" t="s">
        <v>552</v>
      </c>
      <c r="D97" s="234"/>
      <c r="E97" s="234"/>
      <c r="F97" s="234"/>
      <c r="G97" s="234"/>
      <c r="H97" s="152"/>
    </row>
    <row r="98" spans="1:8" ht="20.100000000000001" customHeight="1" x14ac:dyDescent="0.25">
      <c r="A98" s="247"/>
      <c r="B98" s="90"/>
      <c r="C98" s="239" t="s">
        <v>592</v>
      </c>
      <c r="D98" s="234"/>
      <c r="E98" s="234"/>
      <c r="F98" s="234"/>
      <c r="G98" s="234"/>
      <c r="H98" s="152"/>
    </row>
    <row r="99" spans="1:8" ht="20.100000000000001" customHeight="1" x14ac:dyDescent="0.25">
      <c r="A99" s="247"/>
      <c r="B99" s="90"/>
      <c r="C99" s="253" t="s">
        <v>580</v>
      </c>
      <c r="D99" s="234"/>
      <c r="E99" s="234"/>
      <c r="F99" s="234"/>
      <c r="G99" s="234"/>
      <c r="H99" s="165"/>
    </row>
    <row r="100" spans="1:8" ht="20.100000000000001" customHeight="1" x14ac:dyDescent="0.25">
      <c r="A100" s="247"/>
      <c r="B100" s="90"/>
      <c r="C100" s="253" t="s">
        <v>583</v>
      </c>
      <c r="D100" s="234"/>
      <c r="E100" s="234"/>
      <c r="F100" s="234"/>
      <c r="G100" s="234"/>
      <c r="H100" s="152"/>
    </row>
    <row r="101" spans="1:8" ht="20.100000000000001" customHeight="1" x14ac:dyDescent="0.25">
      <c r="A101" s="247"/>
      <c r="B101" s="90"/>
      <c r="C101" s="239" t="s">
        <v>547</v>
      </c>
      <c r="D101" s="235" t="s">
        <v>19</v>
      </c>
      <c r="E101" s="236">
        <v>35.4</v>
      </c>
      <c r="F101" s="237"/>
      <c r="G101" s="239"/>
      <c r="H101" s="167"/>
    </row>
    <row r="102" spans="1:8" ht="20.100000000000001" customHeight="1" x14ac:dyDescent="0.25">
      <c r="A102" s="247"/>
      <c r="B102" s="90"/>
      <c r="C102" s="239" t="s">
        <v>548</v>
      </c>
      <c r="D102" s="234"/>
      <c r="E102" s="234"/>
      <c r="F102" s="234"/>
      <c r="G102" s="239"/>
      <c r="H102" s="152"/>
    </row>
    <row r="103" spans="1:8" ht="20.100000000000001" customHeight="1" x14ac:dyDescent="0.25">
      <c r="A103" s="247"/>
      <c r="B103" s="90"/>
      <c r="C103" s="239" t="s">
        <v>584</v>
      </c>
      <c r="D103" s="234"/>
      <c r="E103" s="234"/>
      <c r="F103" s="234"/>
      <c r="G103" s="234"/>
      <c r="H103" s="152"/>
    </row>
    <row r="104" spans="1:8" ht="20.100000000000001" customHeight="1" x14ac:dyDescent="0.25">
      <c r="A104" s="247"/>
      <c r="B104" s="90"/>
      <c r="C104" s="239" t="s">
        <v>547</v>
      </c>
      <c r="D104" s="235" t="s">
        <v>19</v>
      </c>
      <c r="E104" s="236">
        <v>74.2</v>
      </c>
      <c r="F104" s="237"/>
      <c r="G104" s="239"/>
      <c r="H104" s="167"/>
    </row>
    <row r="105" spans="1:8" ht="20.100000000000001" customHeight="1" x14ac:dyDescent="0.25">
      <c r="A105" s="247"/>
      <c r="B105" s="90"/>
      <c r="C105" s="239" t="s">
        <v>548</v>
      </c>
      <c r="D105" s="234"/>
      <c r="E105" s="234"/>
      <c r="F105" s="234"/>
      <c r="G105" s="239"/>
      <c r="H105" s="152"/>
    </row>
    <row r="106" spans="1:8" ht="20.100000000000001" customHeight="1" x14ac:dyDescent="0.25">
      <c r="A106" s="247"/>
      <c r="B106" s="114"/>
      <c r="C106" s="239" t="s">
        <v>585</v>
      </c>
      <c r="D106" s="234"/>
      <c r="E106" s="234"/>
      <c r="F106" s="234"/>
      <c r="G106" s="234"/>
      <c r="H106" s="152"/>
    </row>
    <row r="107" spans="1:8" ht="29.25" customHeight="1" x14ac:dyDescent="0.25">
      <c r="A107" s="247"/>
      <c r="B107" s="90"/>
      <c r="C107" s="239" t="s">
        <v>586</v>
      </c>
      <c r="D107" s="234"/>
      <c r="E107" s="234"/>
      <c r="F107" s="234"/>
      <c r="G107" s="234"/>
      <c r="H107" s="152"/>
    </row>
    <row r="108" spans="1:8" ht="20.100000000000001" customHeight="1" x14ac:dyDescent="0.25">
      <c r="A108" s="247"/>
      <c r="B108" s="90"/>
      <c r="C108" s="239" t="s">
        <v>547</v>
      </c>
      <c r="D108" s="235" t="s">
        <v>19</v>
      </c>
      <c r="E108" s="236">
        <v>3.8</v>
      </c>
      <c r="F108" s="237"/>
      <c r="G108" s="238"/>
      <c r="H108" s="167"/>
    </row>
    <row r="109" spans="1:8" ht="20.100000000000001" customHeight="1" x14ac:dyDescent="0.25">
      <c r="A109" s="247"/>
      <c r="B109" s="90"/>
      <c r="C109" s="239" t="s">
        <v>548</v>
      </c>
      <c r="D109" s="234"/>
      <c r="E109" s="234"/>
      <c r="F109" s="234"/>
      <c r="G109" s="234"/>
      <c r="H109" s="152"/>
    </row>
    <row r="110" spans="1:8" ht="20.100000000000001" customHeight="1" x14ac:dyDescent="0.25">
      <c r="A110" s="247"/>
      <c r="B110" s="90"/>
      <c r="C110" s="239" t="s">
        <v>593</v>
      </c>
      <c r="D110" s="234"/>
      <c r="E110" s="234"/>
      <c r="F110" s="234"/>
      <c r="G110" s="234"/>
      <c r="H110" s="152"/>
    </row>
    <row r="111" spans="1:8" ht="20.100000000000001" customHeight="1" x14ac:dyDescent="0.25">
      <c r="A111" s="247"/>
      <c r="B111" s="90"/>
      <c r="C111" s="239" t="s">
        <v>594</v>
      </c>
      <c r="D111" s="234"/>
      <c r="E111" s="234"/>
      <c r="F111" s="234"/>
      <c r="G111" s="234"/>
      <c r="H111" s="152"/>
    </row>
    <row r="112" spans="1:8" ht="20.100000000000001" customHeight="1" x14ac:dyDescent="0.25">
      <c r="A112" s="247"/>
      <c r="B112" s="90"/>
      <c r="C112" s="253" t="s">
        <v>583</v>
      </c>
      <c r="D112" s="124"/>
      <c r="E112" s="91"/>
      <c r="F112" s="92"/>
      <c r="G112" s="112" t="s">
        <v>23</v>
      </c>
      <c r="H112" s="182">
        <f>SUM(H80:H110)</f>
        <v>0</v>
      </c>
    </row>
    <row r="113" spans="1:8" ht="20.100000000000001" customHeight="1" x14ac:dyDescent="0.25">
      <c r="A113" s="247"/>
      <c r="B113" s="90"/>
      <c r="C113" s="89"/>
      <c r="D113" s="124"/>
      <c r="E113" s="91"/>
      <c r="F113" s="92"/>
      <c r="G113" s="112" t="s">
        <v>24</v>
      </c>
      <c r="H113" s="182">
        <f>H112+H79</f>
        <v>0</v>
      </c>
    </row>
    <row r="114" spans="1:8" ht="20.100000000000001" customHeight="1" x14ac:dyDescent="0.25">
      <c r="A114" s="247"/>
      <c r="B114" s="90"/>
      <c r="C114" s="253" t="s">
        <v>168</v>
      </c>
      <c r="D114" s="234"/>
      <c r="E114" s="234"/>
      <c r="F114" s="234"/>
      <c r="G114" s="234"/>
      <c r="H114" s="152"/>
    </row>
    <row r="115" spans="1:8" ht="20.100000000000001" customHeight="1" x14ac:dyDescent="0.25">
      <c r="A115" s="247"/>
      <c r="B115" s="90"/>
      <c r="C115" s="253" t="s">
        <v>583</v>
      </c>
      <c r="D115" s="234"/>
      <c r="E115" s="234"/>
      <c r="F115" s="234"/>
      <c r="G115" s="234"/>
      <c r="H115" s="152"/>
    </row>
    <row r="116" spans="1:8" ht="20.100000000000001" customHeight="1" x14ac:dyDescent="0.25">
      <c r="A116" s="247"/>
      <c r="B116" s="90"/>
      <c r="C116" s="239" t="s">
        <v>547</v>
      </c>
      <c r="D116" s="235" t="s">
        <v>19</v>
      </c>
      <c r="E116" s="236">
        <v>121.4</v>
      </c>
      <c r="F116" s="237"/>
      <c r="G116" s="239"/>
      <c r="H116" s="167"/>
    </row>
    <row r="117" spans="1:8" ht="20.100000000000001" customHeight="1" x14ac:dyDescent="0.25">
      <c r="A117" s="247"/>
      <c r="B117" s="90"/>
      <c r="C117" s="239" t="s">
        <v>548</v>
      </c>
      <c r="D117" s="234"/>
      <c r="E117" s="234"/>
      <c r="F117" s="234"/>
      <c r="G117" s="239"/>
      <c r="H117" s="152"/>
    </row>
    <row r="118" spans="1:8" ht="20.100000000000001" customHeight="1" x14ac:dyDescent="0.25">
      <c r="A118" s="247"/>
      <c r="B118" s="90"/>
      <c r="C118" s="239" t="s">
        <v>549</v>
      </c>
      <c r="D118" s="234"/>
      <c r="E118" s="234"/>
      <c r="F118" s="234"/>
      <c r="G118" s="234"/>
      <c r="H118" s="152"/>
    </row>
    <row r="119" spans="1:8" ht="20.100000000000001" customHeight="1" x14ac:dyDescent="0.25">
      <c r="A119" s="247"/>
      <c r="B119" s="90"/>
      <c r="C119" s="239" t="s">
        <v>547</v>
      </c>
      <c r="D119" s="235" t="s">
        <v>19</v>
      </c>
      <c r="E119" s="236">
        <v>3.4</v>
      </c>
      <c r="F119" s="237"/>
      <c r="G119" s="239"/>
      <c r="H119" s="167"/>
    </row>
    <row r="120" spans="1:8" ht="20.100000000000001" customHeight="1" x14ac:dyDescent="0.25">
      <c r="A120" s="247"/>
      <c r="B120" s="90"/>
      <c r="C120" s="239" t="s">
        <v>548</v>
      </c>
      <c r="D120" s="234"/>
      <c r="E120" s="234"/>
      <c r="F120" s="234"/>
      <c r="G120" s="239"/>
      <c r="H120" s="152"/>
    </row>
    <row r="121" spans="1:8" ht="20.100000000000001" customHeight="1" x14ac:dyDescent="0.25">
      <c r="A121" s="247"/>
      <c r="B121" s="90"/>
      <c r="C121" s="239" t="s">
        <v>550</v>
      </c>
      <c r="D121" s="234"/>
      <c r="E121" s="234"/>
      <c r="F121" s="234"/>
      <c r="G121" s="234"/>
      <c r="H121" s="152"/>
    </row>
    <row r="122" spans="1:8" ht="20.100000000000001" customHeight="1" x14ac:dyDescent="0.25">
      <c r="A122" s="247"/>
      <c r="B122" s="90"/>
      <c r="C122" s="253" t="s">
        <v>583</v>
      </c>
      <c r="D122" s="234"/>
      <c r="E122" s="234"/>
      <c r="F122" s="234"/>
      <c r="G122" s="234"/>
      <c r="H122" s="165"/>
    </row>
    <row r="123" spans="1:8" ht="20.100000000000001" customHeight="1" x14ac:dyDescent="0.25">
      <c r="A123" s="247"/>
      <c r="B123" s="90"/>
      <c r="C123" s="253" t="s">
        <v>580</v>
      </c>
      <c r="D123" s="234"/>
      <c r="E123" s="234"/>
      <c r="F123" s="234"/>
      <c r="G123" s="234"/>
      <c r="H123" s="152"/>
    </row>
    <row r="124" spans="1:8" ht="20.100000000000001" customHeight="1" x14ac:dyDescent="0.25">
      <c r="A124" s="247"/>
      <c r="B124" s="90"/>
      <c r="C124" s="239" t="s">
        <v>551</v>
      </c>
      <c r="D124" s="235" t="s">
        <v>29</v>
      </c>
      <c r="E124" s="240">
        <v>28493</v>
      </c>
      <c r="F124" s="237"/>
      <c r="G124" s="238"/>
      <c r="H124" s="167"/>
    </row>
    <row r="125" spans="1:8" ht="20.100000000000001" customHeight="1" x14ac:dyDescent="0.25">
      <c r="A125" s="247"/>
      <c r="B125" s="90"/>
      <c r="C125" s="239" t="s">
        <v>552</v>
      </c>
      <c r="D125" s="234"/>
      <c r="E125" s="234"/>
      <c r="F125" s="234"/>
      <c r="G125" s="234"/>
      <c r="H125" s="152"/>
    </row>
    <row r="126" spans="1:8" ht="20.100000000000001" customHeight="1" x14ac:dyDescent="0.25">
      <c r="A126" s="247"/>
      <c r="B126" s="90"/>
      <c r="C126" s="239" t="s">
        <v>553</v>
      </c>
      <c r="D126" s="234"/>
      <c r="E126" s="234"/>
      <c r="F126" s="234"/>
      <c r="G126" s="234"/>
      <c r="H126" s="152"/>
    </row>
    <row r="127" spans="1:8" ht="20.100000000000001" customHeight="1" x14ac:dyDescent="0.25">
      <c r="A127" s="247"/>
      <c r="B127" s="90"/>
      <c r="C127" s="239" t="s">
        <v>551</v>
      </c>
      <c r="D127" s="235" t="s">
        <v>29</v>
      </c>
      <c r="E127" s="240">
        <v>3928</v>
      </c>
      <c r="F127" s="237"/>
      <c r="G127" s="238"/>
      <c r="H127" s="167"/>
    </row>
    <row r="128" spans="1:8" ht="20.100000000000001" customHeight="1" x14ac:dyDescent="0.25">
      <c r="A128" s="247"/>
      <c r="B128" s="90"/>
      <c r="C128" s="239" t="s">
        <v>595</v>
      </c>
      <c r="D128" s="234"/>
      <c r="E128" s="234"/>
      <c r="F128" s="234"/>
      <c r="G128" s="234"/>
      <c r="H128" s="152"/>
    </row>
    <row r="129" spans="1:8" ht="20.100000000000001" customHeight="1" x14ac:dyDescent="0.25">
      <c r="A129" s="247"/>
      <c r="B129" s="90"/>
      <c r="C129" s="239" t="s">
        <v>596</v>
      </c>
      <c r="D129" s="234"/>
      <c r="E129" s="234"/>
      <c r="F129" s="234"/>
      <c r="G129" s="234"/>
      <c r="H129" s="152"/>
    </row>
    <row r="130" spans="1:8" ht="20.100000000000001" customHeight="1" x14ac:dyDescent="0.25">
      <c r="A130" s="247"/>
      <c r="B130" s="90"/>
      <c r="C130" s="239" t="s">
        <v>597</v>
      </c>
      <c r="D130" s="234"/>
      <c r="E130" s="234"/>
      <c r="F130" s="234"/>
      <c r="G130" s="234"/>
      <c r="H130" s="152"/>
    </row>
    <row r="131" spans="1:8" ht="20.100000000000001" customHeight="1" x14ac:dyDescent="0.25">
      <c r="A131" s="247"/>
      <c r="B131" s="90"/>
      <c r="C131" s="239" t="s">
        <v>551</v>
      </c>
      <c r="D131" s="235" t="s">
        <v>29</v>
      </c>
      <c r="E131" s="236">
        <v>124</v>
      </c>
      <c r="F131" s="237"/>
      <c r="G131" s="238"/>
      <c r="H131" s="167"/>
    </row>
    <row r="132" spans="1:8" ht="20.100000000000001" customHeight="1" x14ac:dyDescent="0.25">
      <c r="A132" s="247"/>
      <c r="B132" s="90"/>
      <c r="C132" s="239" t="s">
        <v>598</v>
      </c>
      <c r="D132" s="234"/>
      <c r="E132" s="234"/>
      <c r="F132" s="234"/>
      <c r="G132" s="234"/>
      <c r="H132" s="152"/>
    </row>
    <row r="133" spans="1:8" ht="20.100000000000001" customHeight="1" x14ac:dyDescent="0.25">
      <c r="A133" s="247"/>
      <c r="B133" s="90"/>
      <c r="C133" s="239" t="s">
        <v>599</v>
      </c>
      <c r="D133" s="234"/>
      <c r="E133" s="234"/>
      <c r="F133" s="234"/>
      <c r="G133" s="234"/>
      <c r="H133" s="152"/>
    </row>
    <row r="134" spans="1:8" ht="20.100000000000001" customHeight="1" x14ac:dyDescent="0.25">
      <c r="A134" s="247"/>
      <c r="B134" s="90"/>
      <c r="C134" s="239" t="s">
        <v>551</v>
      </c>
      <c r="D134" s="235" t="s">
        <v>29</v>
      </c>
      <c r="E134" s="236">
        <v>666</v>
      </c>
      <c r="F134" s="237"/>
      <c r="G134" s="238"/>
      <c r="H134" s="167"/>
    </row>
    <row r="135" spans="1:8" ht="20.100000000000001" customHeight="1" x14ac:dyDescent="0.25">
      <c r="A135" s="247"/>
      <c r="B135" s="90"/>
      <c r="C135" s="239" t="s">
        <v>558</v>
      </c>
      <c r="D135" s="234"/>
      <c r="E135" s="234"/>
      <c r="F135" s="234"/>
      <c r="G135" s="234"/>
      <c r="H135" s="152"/>
    </row>
    <row r="136" spans="1:8" ht="20.100000000000001" customHeight="1" x14ac:dyDescent="0.25">
      <c r="A136" s="247"/>
      <c r="B136" s="90"/>
      <c r="C136" s="239" t="s">
        <v>559</v>
      </c>
      <c r="D136" s="234"/>
      <c r="E136" s="234"/>
      <c r="F136" s="234"/>
      <c r="G136" s="234"/>
      <c r="H136" s="152"/>
    </row>
    <row r="137" spans="1:8" ht="20.100000000000001" customHeight="1" x14ac:dyDescent="0.25">
      <c r="A137" s="247"/>
      <c r="B137" s="90"/>
      <c r="C137" s="253" t="s">
        <v>580</v>
      </c>
      <c r="D137" s="234"/>
      <c r="E137" s="234"/>
      <c r="F137" s="234"/>
      <c r="G137" s="234"/>
      <c r="H137" s="165"/>
    </row>
    <row r="138" spans="1:8" ht="20.100000000000001" customHeight="1" x14ac:dyDescent="0.25">
      <c r="A138" s="247"/>
      <c r="B138" s="90"/>
      <c r="C138" s="253" t="s">
        <v>560</v>
      </c>
      <c r="D138" s="234"/>
      <c r="E138" s="234"/>
      <c r="F138" s="234"/>
      <c r="G138" s="234"/>
      <c r="H138" s="152"/>
    </row>
    <row r="139" spans="1:8" ht="20.100000000000001" customHeight="1" x14ac:dyDescent="0.25">
      <c r="A139" s="247"/>
      <c r="B139" s="90"/>
      <c r="C139" s="239" t="s">
        <v>561</v>
      </c>
      <c r="D139" s="235" t="s">
        <v>562</v>
      </c>
      <c r="E139" s="236">
        <v>182</v>
      </c>
      <c r="F139" s="237"/>
      <c r="G139" s="239"/>
      <c r="H139" s="167"/>
    </row>
    <row r="140" spans="1:8" ht="20.100000000000001" customHeight="1" x14ac:dyDescent="0.25">
      <c r="A140" s="247"/>
      <c r="B140" s="90"/>
      <c r="C140" s="239" t="s">
        <v>563</v>
      </c>
      <c r="D140" s="234"/>
      <c r="E140" s="234"/>
      <c r="F140" s="234"/>
      <c r="G140" s="239"/>
      <c r="H140" s="152"/>
    </row>
    <row r="141" spans="1:8" ht="20.100000000000001" customHeight="1" x14ac:dyDescent="0.25">
      <c r="A141" s="247"/>
      <c r="B141" s="90"/>
      <c r="C141" s="239" t="s">
        <v>564</v>
      </c>
      <c r="D141" s="234"/>
      <c r="E141" s="234"/>
      <c r="F141" s="234"/>
      <c r="G141" s="234"/>
      <c r="H141" s="152"/>
    </row>
    <row r="142" spans="1:8" ht="20.100000000000001" customHeight="1" x14ac:dyDescent="0.25">
      <c r="A142" s="247"/>
      <c r="B142" s="90"/>
      <c r="C142" s="239" t="s">
        <v>565</v>
      </c>
      <c r="D142" s="234"/>
      <c r="E142" s="234"/>
      <c r="F142" s="234"/>
      <c r="G142" s="234"/>
      <c r="H142" s="152"/>
    </row>
    <row r="143" spans="1:8" ht="20.100000000000001" customHeight="1" x14ac:dyDescent="0.25">
      <c r="A143" s="247"/>
      <c r="B143" s="90"/>
      <c r="C143" s="253" t="s">
        <v>560</v>
      </c>
      <c r="D143" s="234"/>
      <c r="E143" s="234"/>
      <c r="F143" s="234"/>
      <c r="G143" s="234"/>
      <c r="H143" s="165"/>
    </row>
    <row r="144" spans="1:8" ht="20.100000000000001" customHeight="1" x14ac:dyDescent="0.25">
      <c r="A144" s="247"/>
      <c r="B144" s="90"/>
      <c r="C144" s="150"/>
      <c r="D144" s="109"/>
      <c r="E144" s="110"/>
      <c r="F144" s="125"/>
      <c r="G144" s="126"/>
      <c r="H144" s="180"/>
    </row>
    <row r="145" spans="1:8" ht="20.100000000000001" customHeight="1" x14ac:dyDescent="0.25">
      <c r="A145" s="247"/>
      <c r="B145" s="90"/>
      <c r="C145" s="124"/>
      <c r="D145" s="124"/>
      <c r="E145" s="111"/>
      <c r="F145" s="125"/>
      <c r="G145" s="126"/>
      <c r="H145" s="181"/>
    </row>
    <row r="146" spans="1:8" ht="20.100000000000001" customHeight="1" x14ac:dyDescent="0.25">
      <c r="A146" s="247"/>
      <c r="B146" s="90"/>
      <c r="C146" s="89"/>
      <c r="D146" s="124"/>
      <c r="E146" s="94"/>
      <c r="F146" s="94"/>
      <c r="G146" s="112" t="s">
        <v>23</v>
      </c>
      <c r="H146" s="182">
        <f>SUM(H114:H144)</f>
        <v>0</v>
      </c>
    </row>
    <row r="147" spans="1:8" ht="20.100000000000001" customHeight="1" x14ac:dyDescent="0.25">
      <c r="A147" s="247"/>
      <c r="B147" s="90"/>
      <c r="C147" s="89"/>
      <c r="D147" s="109"/>
      <c r="E147" s="94"/>
      <c r="F147" s="94"/>
      <c r="G147" s="112" t="s">
        <v>24</v>
      </c>
      <c r="H147" s="182">
        <f>H146+H113</f>
        <v>0</v>
      </c>
    </row>
    <row r="148" spans="1:8" ht="20.100000000000001" customHeight="1" x14ac:dyDescent="0.25">
      <c r="A148" s="247"/>
      <c r="B148" s="90"/>
      <c r="C148" s="253" t="s">
        <v>566</v>
      </c>
      <c r="D148" s="234"/>
      <c r="E148" s="234"/>
      <c r="F148" s="234"/>
      <c r="G148" s="234"/>
      <c r="H148" s="152"/>
    </row>
    <row r="149" spans="1:8" ht="20.100000000000001" customHeight="1" x14ac:dyDescent="0.25">
      <c r="A149" s="247"/>
      <c r="B149" s="90"/>
      <c r="C149" s="239" t="s">
        <v>567</v>
      </c>
      <c r="D149" s="235" t="s">
        <v>29</v>
      </c>
      <c r="E149" s="236">
        <v>602</v>
      </c>
      <c r="F149" s="237"/>
      <c r="G149" s="238"/>
      <c r="H149" s="167"/>
    </row>
    <row r="150" spans="1:8" ht="20.100000000000001" customHeight="1" x14ac:dyDescent="0.25">
      <c r="A150" s="247"/>
      <c r="B150" s="90"/>
      <c r="C150" s="239" t="s">
        <v>568</v>
      </c>
      <c r="D150" s="234"/>
      <c r="E150" s="234"/>
      <c r="F150" s="234"/>
      <c r="G150" s="234"/>
      <c r="H150" s="152"/>
    </row>
    <row r="151" spans="1:8" ht="20.100000000000001" customHeight="1" x14ac:dyDescent="0.25">
      <c r="A151" s="247"/>
      <c r="B151" s="90"/>
      <c r="C151" s="239" t="s">
        <v>569</v>
      </c>
      <c r="D151" s="234"/>
      <c r="E151" s="234"/>
      <c r="F151" s="234"/>
      <c r="G151" s="234"/>
      <c r="H151" s="152"/>
    </row>
    <row r="152" spans="1:8" ht="20.100000000000001" customHeight="1" x14ac:dyDescent="0.25">
      <c r="A152" s="247"/>
      <c r="B152" s="90"/>
      <c r="C152" s="239" t="s">
        <v>570</v>
      </c>
      <c r="D152" s="235" t="s">
        <v>21</v>
      </c>
      <c r="E152" s="236">
        <v>18.600000000000001</v>
      </c>
      <c r="F152" s="237"/>
      <c r="G152" s="238"/>
      <c r="H152" s="167"/>
    </row>
    <row r="153" spans="1:8" ht="20.100000000000001" customHeight="1" x14ac:dyDescent="0.25">
      <c r="A153" s="247"/>
      <c r="B153" s="90"/>
      <c r="C153" s="239" t="s">
        <v>167</v>
      </c>
      <c r="D153" s="234"/>
      <c r="E153" s="234"/>
      <c r="F153" s="234"/>
      <c r="G153" s="234"/>
      <c r="H153" s="152"/>
    </row>
    <row r="154" spans="1:8" ht="20.100000000000001" customHeight="1" x14ac:dyDescent="0.25">
      <c r="A154" s="247"/>
      <c r="B154" s="90"/>
      <c r="C154" s="239" t="s">
        <v>571</v>
      </c>
      <c r="D154" s="235" t="s">
        <v>174</v>
      </c>
      <c r="E154" s="236">
        <v>36.5</v>
      </c>
      <c r="F154" s="237"/>
      <c r="G154" s="239"/>
      <c r="H154" s="167"/>
    </row>
    <row r="155" spans="1:8" ht="20.100000000000001" customHeight="1" x14ac:dyDescent="0.25">
      <c r="A155" s="247"/>
      <c r="B155" s="90"/>
      <c r="C155" s="239" t="s">
        <v>572</v>
      </c>
      <c r="D155" s="234"/>
      <c r="E155" s="234"/>
      <c r="F155" s="234"/>
      <c r="G155" s="239"/>
      <c r="H155" s="152"/>
    </row>
    <row r="156" spans="1:8" ht="20.100000000000001" customHeight="1" x14ac:dyDescent="0.25">
      <c r="A156" s="247"/>
      <c r="B156" s="90"/>
      <c r="C156" s="239" t="s">
        <v>573</v>
      </c>
      <c r="D156" s="234"/>
      <c r="E156" s="234"/>
      <c r="F156" s="234"/>
      <c r="G156" s="234"/>
      <c r="H156" s="152"/>
    </row>
    <row r="157" spans="1:8" ht="20.100000000000001" customHeight="1" x14ac:dyDescent="0.25">
      <c r="A157" s="247"/>
      <c r="B157" s="90"/>
      <c r="C157" s="239" t="s">
        <v>571</v>
      </c>
      <c r="D157" s="235" t="s">
        <v>174</v>
      </c>
      <c r="E157" s="236">
        <v>28.5</v>
      </c>
      <c r="F157" s="237"/>
      <c r="G157" s="239"/>
      <c r="H157" s="167"/>
    </row>
    <row r="158" spans="1:8" ht="20.100000000000001" customHeight="1" x14ac:dyDescent="0.25">
      <c r="A158" s="247"/>
      <c r="B158" s="90"/>
      <c r="C158" s="239" t="s">
        <v>572</v>
      </c>
      <c r="D158" s="234"/>
      <c r="E158" s="234"/>
      <c r="F158" s="234"/>
      <c r="G158" s="239"/>
      <c r="H158" s="152"/>
    </row>
    <row r="159" spans="1:8" ht="20.100000000000001" customHeight="1" x14ac:dyDescent="0.25">
      <c r="A159" s="247"/>
      <c r="B159" s="90"/>
      <c r="C159" s="239" t="s">
        <v>574</v>
      </c>
      <c r="D159" s="234"/>
      <c r="E159" s="234"/>
      <c r="F159" s="234"/>
      <c r="G159" s="234"/>
      <c r="H159" s="152"/>
    </row>
    <row r="160" spans="1:8" ht="20.100000000000001" customHeight="1" x14ac:dyDescent="0.25">
      <c r="A160" s="247"/>
      <c r="B160" s="90"/>
      <c r="C160" s="239" t="s">
        <v>575</v>
      </c>
      <c r="D160" s="235" t="s">
        <v>76</v>
      </c>
      <c r="E160" s="236">
        <v>10.4</v>
      </c>
      <c r="F160" s="237"/>
      <c r="G160" s="238"/>
      <c r="H160" s="167"/>
    </row>
    <row r="161" spans="1:8" ht="20.100000000000001" customHeight="1" x14ac:dyDescent="0.25">
      <c r="A161" s="247"/>
      <c r="B161" s="90"/>
      <c r="C161" s="239" t="s">
        <v>576</v>
      </c>
      <c r="D161" s="234"/>
      <c r="E161" s="234"/>
      <c r="F161" s="234"/>
      <c r="G161" s="234"/>
      <c r="H161" s="152"/>
    </row>
    <row r="162" spans="1:8" ht="20.100000000000001" customHeight="1" x14ac:dyDescent="0.25">
      <c r="A162" s="247"/>
      <c r="B162" s="90"/>
      <c r="C162" s="239" t="s">
        <v>577</v>
      </c>
      <c r="D162" s="235" t="s">
        <v>21</v>
      </c>
      <c r="E162" s="236">
        <v>19.399999999999999</v>
      </c>
      <c r="F162" s="237"/>
      <c r="G162" s="238"/>
      <c r="H162" s="167"/>
    </row>
    <row r="163" spans="1:8" ht="29.25" customHeight="1" x14ac:dyDescent="0.25">
      <c r="A163" s="247"/>
      <c r="B163" s="90"/>
      <c r="C163" s="239" t="s">
        <v>578</v>
      </c>
      <c r="D163" s="234"/>
      <c r="E163" s="234"/>
      <c r="F163" s="234"/>
      <c r="G163" s="234"/>
      <c r="H163" s="152"/>
    </row>
    <row r="164" spans="1:8" ht="20.100000000000001" customHeight="1" x14ac:dyDescent="0.25">
      <c r="A164" s="247"/>
      <c r="B164" s="90"/>
      <c r="C164" s="253" t="s">
        <v>566</v>
      </c>
      <c r="D164" s="234"/>
      <c r="E164" s="234"/>
      <c r="F164" s="234"/>
      <c r="G164" s="234"/>
      <c r="H164" s="165"/>
    </row>
    <row r="165" spans="1:8" ht="20.100000000000001" customHeight="1" x14ac:dyDescent="0.25">
      <c r="A165" s="247"/>
      <c r="B165" s="90"/>
      <c r="C165" s="253" t="s">
        <v>168</v>
      </c>
      <c r="D165" s="234"/>
      <c r="E165" s="234"/>
      <c r="F165" s="234"/>
      <c r="G165" s="234"/>
      <c r="H165" s="165"/>
    </row>
    <row r="166" spans="1:8" ht="20.100000000000001" customHeight="1" x14ac:dyDescent="0.25">
      <c r="A166" s="247"/>
      <c r="B166" s="90"/>
      <c r="C166" s="253" t="s">
        <v>30</v>
      </c>
      <c r="D166" s="234"/>
      <c r="E166" s="234"/>
      <c r="F166" s="234"/>
      <c r="G166" s="234"/>
      <c r="H166" s="152"/>
    </row>
    <row r="167" spans="1:8" ht="20.100000000000001" customHeight="1" x14ac:dyDescent="0.25">
      <c r="A167" s="247"/>
      <c r="B167" s="90"/>
      <c r="C167" s="253" t="s">
        <v>92</v>
      </c>
      <c r="D167" s="234"/>
      <c r="E167" s="234"/>
      <c r="F167" s="234"/>
      <c r="G167" s="234"/>
      <c r="H167" s="152"/>
    </row>
    <row r="168" spans="1:8" ht="20.100000000000001" customHeight="1" x14ac:dyDescent="0.25">
      <c r="A168" s="247"/>
      <c r="B168" s="90"/>
      <c r="C168" s="239" t="s">
        <v>176</v>
      </c>
      <c r="D168" s="235" t="s">
        <v>19</v>
      </c>
      <c r="E168" s="240">
        <v>1132</v>
      </c>
      <c r="F168" s="237"/>
      <c r="G168" s="238"/>
      <c r="H168" s="167"/>
    </row>
    <row r="169" spans="1:8" ht="20.100000000000001" customHeight="1" x14ac:dyDescent="0.25">
      <c r="A169" s="247"/>
      <c r="B169" s="90"/>
      <c r="C169" s="239" t="s">
        <v>177</v>
      </c>
      <c r="D169" s="234"/>
      <c r="E169" s="234"/>
      <c r="F169" s="234"/>
      <c r="G169" s="234"/>
      <c r="H169" s="152"/>
    </row>
    <row r="170" spans="1:8" ht="20.100000000000001" customHeight="1" x14ac:dyDescent="0.25">
      <c r="A170" s="247"/>
      <c r="B170" s="90"/>
      <c r="C170" s="239" t="s">
        <v>178</v>
      </c>
      <c r="D170" s="234"/>
      <c r="E170" s="234"/>
      <c r="F170" s="234"/>
      <c r="G170" s="234"/>
      <c r="H170" s="152"/>
    </row>
    <row r="171" spans="1:8" ht="20.100000000000001" customHeight="1" x14ac:dyDescent="0.25">
      <c r="A171" s="247"/>
      <c r="B171" s="90"/>
      <c r="C171" s="253" t="s">
        <v>92</v>
      </c>
      <c r="D171" s="234"/>
      <c r="E171" s="234"/>
      <c r="F171" s="234"/>
      <c r="G171" s="234"/>
      <c r="H171" s="165"/>
    </row>
    <row r="172" spans="1:8" ht="20.100000000000001" customHeight="1" x14ac:dyDescent="0.25">
      <c r="A172" s="247"/>
      <c r="B172" s="90"/>
      <c r="C172" s="253" t="s">
        <v>30</v>
      </c>
      <c r="D172" s="234"/>
      <c r="E172" s="234"/>
      <c r="F172" s="234"/>
      <c r="G172" s="234"/>
      <c r="H172" s="165"/>
    </row>
    <row r="173" spans="1:8" ht="20.100000000000001" customHeight="1" x14ac:dyDescent="0.25">
      <c r="A173" s="247"/>
      <c r="B173" s="90"/>
      <c r="C173" s="253" t="s">
        <v>591</v>
      </c>
      <c r="D173" s="234"/>
      <c r="E173" s="234"/>
      <c r="F173" s="234"/>
      <c r="G173" s="234"/>
      <c r="H173" s="165"/>
    </row>
    <row r="174" spans="1:8" ht="20.100000000000001" customHeight="1" x14ac:dyDescent="0.25">
      <c r="A174" s="247"/>
      <c r="B174" s="90"/>
      <c r="C174" s="253" t="s">
        <v>600</v>
      </c>
      <c r="D174" s="234"/>
      <c r="E174" s="234"/>
      <c r="F174" s="234"/>
      <c r="G174" s="234"/>
      <c r="H174" s="152"/>
    </row>
    <row r="175" spans="1:8" ht="20.100000000000001" customHeight="1" x14ac:dyDescent="0.25">
      <c r="A175" s="247"/>
      <c r="B175" s="90"/>
      <c r="C175" s="253" t="s">
        <v>165</v>
      </c>
      <c r="D175" s="234"/>
      <c r="E175" s="234"/>
      <c r="F175" s="234"/>
      <c r="G175" s="234"/>
      <c r="H175" s="152"/>
    </row>
    <row r="176" spans="1:8" ht="20.100000000000001" customHeight="1" x14ac:dyDescent="0.25">
      <c r="A176" s="247"/>
      <c r="B176" s="90"/>
      <c r="C176" s="253" t="s">
        <v>529</v>
      </c>
      <c r="D176" s="234"/>
      <c r="E176" s="234"/>
      <c r="F176" s="234"/>
      <c r="G176" s="234"/>
      <c r="H176" s="152"/>
    </row>
    <row r="177" spans="1:8" ht="20.100000000000001" customHeight="1" x14ac:dyDescent="0.25">
      <c r="A177" s="247"/>
      <c r="B177" s="90"/>
      <c r="C177" s="239" t="s">
        <v>39</v>
      </c>
      <c r="D177" s="235" t="s">
        <v>19</v>
      </c>
      <c r="E177" s="236">
        <v>2.8</v>
      </c>
      <c r="F177" s="237"/>
      <c r="G177" s="238"/>
      <c r="H177" s="167"/>
    </row>
    <row r="178" spans="1:8" ht="20.100000000000001" customHeight="1" x14ac:dyDescent="0.25">
      <c r="A178" s="247"/>
      <c r="B178" s="90"/>
      <c r="C178" s="239" t="s">
        <v>40</v>
      </c>
      <c r="D178" s="234"/>
      <c r="E178" s="234"/>
      <c r="F178" s="234"/>
      <c r="G178" s="234"/>
      <c r="H178" s="152"/>
    </row>
    <row r="179" spans="1:8" ht="20.100000000000001" customHeight="1" x14ac:dyDescent="0.25">
      <c r="A179" s="247"/>
      <c r="B179" s="90"/>
      <c r="C179" s="239" t="s">
        <v>41</v>
      </c>
      <c r="D179" s="234"/>
      <c r="E179" s="234"/>
      <c r="F179" s="234"/>
      <c r="G179" s="234"/>
      <c r="H179" s="152"/>
    </row>
    <row r="180" spans="1:8" ht="20.100000000000001" customHeight="1" x14ac:dyDescent="0.25">
      <c r="A180" s="247"/>
      <c r="B180" s="111"/>
      <c r="C180" s="150"/>
      <c r="D180" s="109"/>
      <c r="E180" s="110"/>
      <c r="F180" s="125"/>
      <c r="G180" s="112" t="s">
        <v>23</v>
      </c>
      <c r="H180" s="182">
        <f>SUM(H148:H178)</f>
        <v>0</v>
      </c>
    </row>
    <row r="181" spans="1:8" ht="20.100000000000001" customHeight="1" x14ac:dyDescent="0.25">
      <c r="A181" s="247"/>
      <c r="B181" s="111"/>
      <c r="C181" s="150"/>
      <c r="D181" s="109"/>
      <c r="E181" s="110"/>
      <c r="F181" s="125"/>
      <c r="G181" s="112" t="s">
        <v>24</v>
      </c>
      <c r="H181" s="182">
        <f>H180+H147</f>
        <v>0</v>
      </c>
    </row>
    <row r="182" spans="1:8" ht="20.100000000000001" customHeight="1" x14ac:dyDescent="0.25">
      <c r="A182" s="247"/>
      <c r="B182" s="90"/>
      <c r="C182" s="239" t="s">
        <v>166</v>
      </c>
      <c r="D182" s="235" t="s">
        <v>76</v>
      </c>
      <c r="E182" s="236">
        <v>32.6</v>
      </c>
      <c r="F182" s="237"/>
      <c r="G182" s="238"/>
      <c r="H182" s="167"/>
    </row>
    <row r="183" spans="1:8" ht="20.100000000000001" customHeight="1" x14ac:dyDescent="0.25">
      <c r="A183" s="247"/>
      <c r="B183" s="90"/>
      <c r="C183" s="239" t="s">
        <v>167</v>
      </c>
      <c r="D183" s="234"/>
      <c r="E183" s="234"/>
      <c r="F183" s="234"/>
      <c r="G183" s="234"/>
      <c r="H183" s="152"/>
    </row>
    <row r="184" spans="1:8" ht="20.100000000000001" customHeight="1" x14ac:dyDescent="0.25">
      <c r="A184" s="247"/>
      <c r="B184" s="90"/>
      <c r="C184" s="239" t="s">
        <v>531</v>
      </c>
      <c r="D184" s="235" t="s">
        <v>19</v>
      </c>
      <c r="E184" s="236">
        <v>2.2000000000000002</v>
      </c>
      <c r="F184" s="237"/>
      <c r="G184" s="239"/>
      <c r="H184" s="167"/>
    </row>
    <row r="185" spans="1:8" ht="20.100000000000001" customHeight="1" x14ac:dyDescent="0.25">
      <c r="A185" s="247"/>
      <c r="B185" s="90"/>
      <c r="C185" s="239" t="s">
        <v>167</v>
      </c>
      <c r="D185" s="234"/>
      <c r="E185" s="234"/>
      <c r="F185" s="234"/>
      <c r="G185" s="239"/>
      <c r="H185" s="152"/>
    </row>
    <row r="186" spans="1:8" ht="20.100000000000001" customHeight="1" x14ac:dyDescent="0.25">
      <c r="A186" s="247"/>
      <c r="B186" s="90"/>
      <c r="C186" s="253" t="s">
        <v>529</v>
      </c>
      <c r="D186" s="234"/>
      <c r="E186" s="234"/>
      <c r="F186" s="234"/>
      <c r="G186" s="234"/>
      <c r="H186" s="165"/>
    </row>
    <row r="187" spans="1:8" ht="30" customHeight="1" x14ac:dyDescent="0.25">
      <c r="A187" s="247"/>
      <c r="B187" s="90"/>
      <c r="C187" s="253" t="s">
        <v>580</v>
      </c>
      <c r="D187" s="234"/>
      <c r="E187" s="234"/>
      <c r="F187" s="234"/>
      <c r="G187" s="234"/>
      <c r="H187" s="152"/>
    </row>
    <row r="188" spans="1:8" ht="20.100000000000001" customHeight="1" x14ac:dyDescent="0.25">
      <c r="A188" s="247"/>
      <c r="B188" s="90"/>
      <c r="C188" s="239" t="s">
        <v>551</v>
      </c>
      <c r="D188" s="235" t="s">
        <v>29</v>
      </c>
      <c r="E188" s="240">
        <v>11060</v>
      </c>
      <c r="F188" s="237"/>
      <c r="G188" s="238"/>
      <c r="H188" s="167"/>
    </row>
    <row r="189" spans="1:8" ht="20.100000000000001" customHeight="1" x14ac:dyDescent="0.25">
      <c r="A189" s="247"/>
      <c r="B189" s="90"/>
      <c r="C189" s="239" t="s">
        <v>552</v>
      </c>
      <c r="D189" s="234"/>
      <c r="E189" s="234"/>
      <c r="F189" s="234"/>
      <c r="G189" s="234"/>
      <c r="H189" s="152"/>
    </row>
    <row r="190" spans="1:8" ht="20.100000000000001" customHeight="1" x14ac:dyDescent="0.25">
      <c r="A190" s="247"/>
      <c r="B190" s="90"/>
      <c r="C190" s="239" t="s">
        <v>581</v>
      </c>
      <c r="D190" s="234"/>
      <c r="E190" s="234"/>
      <c r="F190" s="234"/>
      <c r="G190" s="234"/>
      <c r="H190" s="152"/>
    </row>
    <row r="191" spans="1:8" ht="20.100000000000001" customHeight="1" x14ac:dyDescent="0.25">
      <c r="A191" s="247"/>
      <c r="B191" s="90"/>
      <c r="C191" s="239" t="s">
        <v>551</v>
      </c>
      <c r="D191" s="235" t="s">
        <v>21</v>
      </c>
      <c r="E191" s="236">
        <v>100</v>
      </c>
      <c r="F191" s="237"/>
      <c r="G191" s="238"/>
      <c r="H191" s="167"/>
    </row>
    <row r="192" spans="1:8" ht="20.100000000000001" customHeight="1" x14ac:dyDescent="0.25">
      <c r="A192" s="247"/>
      <c r="B192" s="90"/>
      <c r="C192" s="239" t="s">
        <v>552</v>
      </c>
      <c r="D192" s="234"/>
      <c r="E192" s="234"/>
      <c r="F192" s="234"/>
      <c r="G192" s="234"/>
      <c r="H192" s="152"/>
    </row>
    <row r="193" spans="1:8" ht="20.100000000000001" customHeight="1" x14ac:dyDescent="0.25">
      <c r="A193" s="247"/>
      <c r="B193" s="90"/>
      <c r="C193" s="239" t="s">
        <v>592</v>
      </c>
      <c r="D193" s="234"/>
      <c r="E193" s="234"/>
      <c r="F193" s="234"/>
      <c r="G193" s="234"/>
      <c r="H193" s="152"/>
    </row>
    <row r="194" spans="1:8" ht="20.100000000000001" customHeight="1" x14ac:dyDescent="0.25">
      <c r="A194" s="247"/>
      <c r="B194" s="90"/>
      <c r="C194" s="253" t="s">
        <v>580</v>
      </c>
      <c r="D194" s="234"/>
      <c r="E194" s="234"/>
      <c r="F194" s="234"/>
      <c r="G194" s="234"/>
      <c r="H194" s="165"/>
    </row>
    <row r="195" spans="1:8" ht="20.100000000000001" customHeight="1" x14ac:dyDescent="0.25">
      <c r="A195" s="247"/>
      <c r="B195" s="111"/>
      <c r="C195" s="253" t="s">
        <v>583</v>
      </c>
      <c r="D195" s="234"/>
      <c r="E195" s="234"/>
      <c r="F195" s="234"/>
      <c r="G195" s="234"/>
      <c r="H195" s="152"/>
    </row>
    <row r="196" spans="1:8" ht="20.100000000000001" customHeight="1" x14ac:dyDescent="0.25">
      <c r="A196" s="247"/>
      <c r="B196" s="111"/>
      <c r="C196" s="239" t="s">
        <v>547</v>
      </c>
      <c r="D196" s="235" t="s">
        <v>19</v>
      </c>
      <c r="E196" s="236">
        <v>35.270000000000003</v>
      </c>
      <c r="F196" s="237"/>
      <c r="G196" s="239"/>
      <c r="H196" s="167"/>
    </row>
    <row r="197" spans="1:8" ht="20.100000000000001" customHeight="1" x14ac:dyDescent="0.25">
      <c r="A197" s="247"/>
      <c r="B197" s="90"/>
      <c r="C197" s="239" t="s">
        <v>548</v>
      </c>
      <c r="D197" s="234"/>
      <c r="E197" s="234"/>
      <c r="F197" s="234"/>
      <c r="G197" s="239"/>
      <c r="H197" s="152"/>
    </row>
    <row r="198" spans="1:8" ht="20.100000000000001" customHeight="1" x14ac:dyDescent="0.25">
      <c r="A198" s="247"/>
      <c r="B198" s="90"/>
      <c r="C198" s="239" t="s">
        <v>584</v>
      </c>
      <c r="D198" s="234"/>
      <c r="E198" s="234"/>
      <c r="F198" s="234"/>
      <c r="G198" s="234"/>
      <c r="H198" s="152"/>
    </row>
    <row r="199" spans="1:8" ht="20.100000000000001" customHeight="1" x14ac:dyDescent="0.25">
      <c r="A199" s="247"/>
      <c r="B199" s="90"/>
      <c r="C199" s="239" t="s">
        <v>547</v>
      </c>
      <c r="D199" s="235" t="s">
        <v>19</v>
      </c>
      <c r="E199" s="236">
        <v>42</v>
      </c>
      <c r="F199" s="237"/>
      <c r="G199" s="239"/>
      <c r="H199" s="167"/>
    </row>
    <row r="200" spans="1:8" ht="20.100000000000001" customHeight="1" x14ac:dyDescent="0.25">
      <c r="A200" s="247"/>
      <c r="B200" s="90"/>
      <c r="C200" s="239" t="s">
        <v>548</v>
      </c>
      <c r="D200" s="234"/>
      <c r="E200" s="234"/>
      <c r="F200" s="234"/>
      <c r="G200" s="239"/>
      <c r="H200" s="152"/>
    </row>
    <row r="201" spans="1:8" ht="20.100000000000001" customHeight="1" x14ac:dyDescent="0.25">
      <c r="A201" s="247"/>
      <c r="B201" s="90"/>
      <c r="C201" s="239" t="s">
        <v>585</v>
      </c>
      <c r="D201" s="234"/>
      <c r="E201" s="234"/>
      <c r="F201" s="234"/>
      <c r="G201" s="234"/>
      <c r="H201" s="152"/>
    </row>
    <row r="202" spans="1:8" ht="20.100000000000001" customHeight="1" x14ac:dyDescent="0.25">
      <c r="A202" s="247"/>
      <c r="B202" s="90"/>
      <c r="C202" s="239" t="s">
        <v>586</v>
      </c>
      <c r="D202" s="234"/>
      <c r="E202" s="234"/>
      <c r="F202" s="234"/>
      <c r="G202" s="234"/>
      <c r="H202" s="152"/>
    </row>
    <row r="203" spans="1:8" ht="20.100000000000001" customHeight="1" x14ac:dyDescent="0.25">
      <c r="A203" s="247"/>
      <c r="B203" s="90"/>
      <c r="C203" s="239" t="s">
        <v>547</v>
      </c>
      <c r="D203" s="235" t="s">
        <v>19</v>
      </c>
      <c r="E203" s="236">
        <v>7.8</v>
      </c>
      <c r="F203" s="237"/>
      <c r="G203" s="238"/>
      <c r="H203" s="167"/>
    </row>
    <row r="204" spans="1:8" ht="20.100000000000001" customHeight="1" x14ac:dyDescent="0.25">
      <c r="A204" s="247"/>
      <c r="B204" s="90"/>
      <c r="C204" s="239" t="s">
        <v>548</v>
      </c>
      <c r="D204" s="234"/>
      <c r="E204" s="234"/>
      <c r="F204" s="234"/>
      <c r="G204" s="234"/>
      <c r="H204" s="152"/>
    </row>
    <row r="205" spans="1:8" ht="20.100000000000001" customHeight="1" x14ac:dyDescent="0.25">
      <c r="A205" s="247"/>
      <c r="B205" s="90"/>
      <c r="C205" s="239" t="s">
        <v>593</v>
      </c>
      <c r="D205" s="234"/>
      <c r="E205" s="234"/>
      <c r="F205" s="234"/>
      <c r="G205" s="234"/>
      <c r="H205" s="152"/>
    </row>
    <row r="206" spans="1:8" ht="20.100000000000001" customHeight="1" x14ac:dyDescent="0.25">
      <c r="A206" s="247"/>
      <c r="B206" s="90"/>
      <c r="C206" s="239" t="s">
        <v>594</v>
      </c>
      <c r="D206" s="234"/>
      <c r="E206" s="234"/>
      <c r="F206" s="234"/>
      <c r="G206" s="234"/>
      <c r="H206" s="152"/>
    </row>
    <row r="207" spans="1:8" ht="20.100000000000001" customHeight="1" x14ac:dyDescent="0.25">
      <c r="A207" s="247"/>
      <c r="B207" s="90"/>
      <c r="C207" s="253" t="s">
        <v>583</v>
      </c>
      <c r="D207" s="234"/>
      <c r="E207" s="234"/>
      <c r="F207" s="234"/>
      <c r="G207" s="234"/>
      <c r="H207" s="165"/>
    </row>
    <row r="208" spans="1:8" ht="20.100000000000001" customHeight="1" x14ac:dyDescent="0.25">
      <c r="A208" s="247"/>
      <c r="B208" s="90"/>
      <c r="C208" s="253" t="s">
        <v>165</v>
      </c>
      <c r="D208" s="234"/>
      <c r="E208" s="234"/>
      <c r="F208" s="234"/>
      <c r="G208" s="234"/>
      <c r="H208" s="165"/>
    </row>
    <row r="209" spans="1:8" ht="20.100000000000001" customHeight="1" x14ac:dyDescent="0.25">
      <c r="A209" s="247"/>
      <c r="B209" s="90"/>
      <c r="C209" s="253" t="s">
        <v>168</v>
      </c>
      <c r="D209" s="234"/>
      <c r="E209" s="234"/>
      <c r="F209" s="234"/>
      <c r="G209" s="234"/>
      <c r="H209" s="152"/>
    </row>
    <row r="210" spans="1:8" ht="20.100000000000001" customHeight="1" x14ac:dyDescent="0.25">
      <c r="A210" s="247"/>
      <c r="B210" s="90"/>
      <c r="C210" s="253" t="s">
        <v>583</v>
      </c>
      <c r="D210" s="234"/>
      <c r="E210" s="234"/>
      <c r="F210" s="234"/>
      <c r="G210" s="234"/>
      <c r="H210" s="152"/>
    </row>
    <row r="211" spans="1:8" ht="20.100000000000001" customHeight="1" x14ac:dyDescent="0.25">
      <c r="A211" s="247"/>
      <c r="B211" s="90"/>
      <c r="C211" s="239" t="s">
        <v>547</v>
      </c>
      <c r="D211" s="235" t="s">
        <v>19</v>
      </c>
      <c r="E211" s="236">
        <v>18</v>
      </c>
      <c r="F211" s="237"/>
      <c r="G211" s="239"/>
      <c r="H211" s="167"/>
    </row>
    <row r="212" spans="1:8" ht="20.100000000000001" customHeight="1" x14ac:dyDescent="0.25">
      <c r="A212" s="247"/>
      <c r="B212" s="90"/>
      <c r="C212" s="239" t="s">
        <v>548</v>
      </c>
      <c r="D212" s="234"/>
      <c r="E212" s="234"/>
      <c r="F212" s="234"/>
      <c r="G212" s="239"/>
      <c r="H212" s="152"/>
    </row>
    <row r="213" spans="1:8" ht="20.100000000000001" customHeight="1" x14ac:dyDescent="0.25">
      <c r="A213" s="247"/>
      <c r="B213" s="90"/>
      <c r="C213" s="239" t="s">
        <v>587</v>
      </c>
      <c r="D213" s="234"/>
      <c r="E213" s="234"/>
      <c r="F213" s="234"/>
      <c r="G213" s="234"/>
      <c r="H213" s="152"/>
    </row>
    <row r="214" spans="1:8" ht="20.100000000000001" customHeight="1" x14ac:dyDescent="0.25">
      <c r="A214" s="247"/>
      <c r="B214" s="111"/>
      <c r="C214" s="98"/>
      <c r="D214" s="124"/>
      <c r="E214" s="97"/>
      <c r="F214" s="101"/>
      <c r="G214" s="112" t="s">
        <v>23</v>
      </c>
      <c r="H214" s="182">
        <f>SUM(H182:H212)</f>
        <v>0</v>
      </c>
    </row>
    <row r="215" spans="1:8" ht="20.100000000000001" customHeight="1" x14ac:dyDescent="0.25">
      <c r="A215" s="247"/>
      <c r="B215" s="111"/>
      <c r="C215" s="98"/>
      <c r="D215" s="124"/>
      <c r="E215" s="97"/>
      <c r="F215" s="101"/>
      <c r="G215" s="112" t="s">
        <v>24</v>
      </c>
      <c r="H215" s="182">
        <f>H214+H181</f>
        <v>0</v>
      </c>
    </row>
    <row r="216" spans="1:8" ht="20.100000000000001" customHeight="1" x14ac:dyDescent="0.25">
      <c r="A216" s="247"/>
      <c r="B216" s="90"/>
      <c r="C216" s="253" t="s">
        <v>580</v>
      </c>
      <c r="D216" s="234"/>
      <c r="E216" s="234"/>
      <c r="F216" s="234"/>
      <c r="G216" s="234"/>
      <c r="H216" s="152"/>
    </row>
    <row r="217" spans="1:8" ht="20.100000000000001" customHeight="1" x14ac:dyDescent="0.25">
      <c r="A217" s="247"/>
      <c r="B217" s="90"/>
      <c r="C217" s="239" t="s">
        <v>551</v>
      </c>
      <c r="D217" s="235" t="s">
        <v>29</v>
      </c>
      <c r="E217" s="240">
        <v>5678</v>
      </c>
      <c r="F217" s="237"/>
      <c r="G217" s="238"/>
      <c r="H217" s="167"/>
    </row>
    <row r="218" spans="1:8" ht="20.100000000000001" customHeight="1" x14ac:dyDescent="0.25">
      <c r="A218" s="247"/>
      <c r="B218" s="90"/>
      <c r="C218" s="239" t="s">
        <v>552</v>
      </c>
      <c r="D218" s="234"/>
      <c r="E218" s="234"/>
      <c r="F218" s="234"/>
      <c r="G218" s="234"/>
      <c r="H218" s="152"/>
    </row>
    <row r="219" spans="1:8" ht="20.100000000000001" customHeight="1" x14ac:dyDescent="0.25">
      <c r="A219" s="247"/>
      <c r="B219" s="111"/>
      <c r="C219" s="239" t="s">
        <v>553</v>
      </c>
      <c r="D219" s="234"/>
      <c r="E219" s="234"/>
      <c r="F219" s="234"/>
      <c r="G219" s="234"/>
      <c r="H219" s="152"/>
    </row>
    <row r="220" spans="1:8" ht="20.100000000000001" customHeight="1" x14ac:dyDescent="0.25">
      <c r="A220" s="247"/>
      <c r="B220" s="111"/>
      <c r="C220" s="253" t="s">
        <v>580</v>
      </c>
      <c r="D220" s="234"/>
      <c r="E220" s="234"/>
      <c r="F220" s="234"/>
      <c r="G220" s="234"/>
      <c r="H220" s="165"/>
    </row>
    <row r="221" spans="1:8" ht="20.100000000000001" customHeight="1" x14ac:dyDescent="0.25">
      <c r="A221" s="247"/>
      <c r="B221" s="90"/>
      <c r="C221" s="253" t="s">
        <v>560</v>
      </c>
      <c r="D221" s="234"/>
      <c r="E221" s="234"/>
      <c r="F221" s="234"/>
      <c r="G221" s="234"/>
      <c r="H221" s="152"/>
    </row>
    <row r="222" spans="1:8" ht="20.100000000000001" customHeight="1" x14ac:dyDescent="0.25">
      <c r="A222" s="247"/>
      <c r="B222" s="90"/>
      <c r="C222" s="239" t="s">
        <v>561</v>
      </c>
      <c r="D222" s="235" t="s">
        <v>562</v>
      </c>
      <c r="E222" s="236">
        <v>44</v>
      </c>
      <c r="F222" s="237"/>
      <c r="G222" s="239"/>
      <c r="H222" s="167"/>
    </row>
    <row r="223" spans="1:8" ht="20.100000000000001" customHeight="1" x14ac:dyDescent="0.25">
      <c r="A223" s="247"/>
      <c r="B223" s="90"/>
      <c r="C223" s="239" t="s">
        <v>563</v>
      </c>
      <c r="D223" s="234"/>
      <c r="E223" s="234"/>
      <c r="F223" s="234"/>
      <c r="G223" s="239"/>
      <c r="H223" s="152"/>
    </row>
    <row r="224" spans="1:8" ht="20.100000000000001" customHeight="1" x14ac:dyDescent="0.25">
      <c r="A224" s="247"/>
      <c r="B224" s="90"/>
      <c r="C224" s="239" t="s">
        <v>564</v>
      </c>
      <c r="D224" s="234"/>
      <c r="E224" s="234"/>
      <c r="F224" s="234"/>
      <c r="G224" s="234"/>
      <c r="H224" s="152"/>
    </row>
    <row r="225" spans="1:8" ht="20.100000000000001" customHeight="1" x14ac:dyDescent="0.25">
      <c r="A225" s="247"/>
      <c r="B225" s="90"/>
      <c r="C225" s="239" t="s">
        <v>565</v>
      </c>
      <c r="D225" s="234"/>
      <c r="E225" s="234"/>
      <c r="F225" s="234"/>
      <c r="G225" s="234"/>
      <c r="H225" s="152"/>
    </row>
    <row r="226" spans="1:8" ht="27" customHeight="1" x14ac:dyDescent="0.25">
      <c r="A226" s="247"/>
      <c r="B226" s="90"/>
      <c r="C226" s="253" t="s">
        <v>560</v>
      </c>
      <c r="D226" s="234"/>
      <c r="E226" s="234"/>
      <c r="F226" s="234"/>
      <c r="G226" s="234"/>
      <c r="H226" s="165"/>
    </row>
    <row r="227" spans="1:8" ht="20.100000000000001" customHeight="1" x14ac:dyDescent="0.25">
      <c r="A227" s="247"/>
      <c r="B227" s="90"/>
      <c r="C227" s="253" t="s">
        <v>566</v>
      </c>
      <c r="D227" s="234"/>
      <c r="E227" s="234"/>
      <c r="F227" s="234"/>
      <c r="G227" s="234"/>
      <c r="H227" s="152"/>
    </row>
    <row r="228" spans="1:8" ht="20.100000000000001" customHeight="1" x14ac:dyDescent="0.25">
      <c r="A228" s="247"/>
      <c r="B228" s="90"/>
      <c r="C228" s="239" t="s">
        <v>567</v>
      </c>
      <c r="D228" s="235" t="s">
        <v>29</v>
      </c>
      <c r="E228" s="236">
        <v>448</v>
      </c>
      <c r="F228" s="237"/>
      <c r="G228" s="238"/>
      <c r="H228" s="167"/>
    </row>
    <row r="229" spans="1:8" ht="20.100000000000001" customHeight="1" x14ac:dyDescent="0.25">
      <c r="A229" s="247"/>
      <c r="B229" s="90"/>
      <c r="C229" s="239" t="s">
        <v>568</v>
      </c>
      <c r="D229" s="234"/>
      <c r="E229" s="234"/>
      <c r="F229" s="234"/>
      <c r="G229" s="234"/>
      <c r="H229" s="152"/>
    </row>
    <row r="230" spans="1:8" ht="20.100000000000001" customHeight="1" x14ac:dyDescent="0.25">
      <c r="A230" s="247"/>
      <c r="B230" s="90"/>
      <c r="C230" s="239" t="s">
        <v>569</v>
      </c>
      <c r="D230" s="234"/>
      <c r="E230" s="234"/>
      <c r="F230" s="234"/>
      <c r="G230" s="234"/>
      <c r="H230" s="152"/>
    </row>
    <row r="231" spans="1:8" ht="20.100000000000001" customHeight="1" x14ac:dyDescent="0.25">
      <c r="A231" s="247"/>
      <c r="B231" s="90"/>
      <c r="C231" s="239" t="s">
        <v>571</v>
      </c>
      <c r="D231" s="235" t="s">
        <v>174</v>
      </c>
      <c r="E231" s="236">
        <v>20.440000000000001</v>
      </c>
      <c r="F231" s="237"/>
      <c r="G231" s="239"/>
      <c r="H231" s="167"/>
    </row>
    <row r="232" spans="1:8" ht="20.100000000000001" customHeight="1" x14ac:dyDescent="0.25">
      <c r="A232" s="247"/>
      <c r="B232" s="90"/>
      <c r="C232" s="239" t="s">
        <v>601</v>
      </c>
      <c r="D232" s="234"/>
      <c r="E232" s="234"/>
      <c r="F232" s="234"/>
      <c r="G232" s="239"/>
      <c r="H232" s="152"/>
    </row>
    <row r="233" spans="1:8" ht="20.100000000000001" customHeight="1" x14ac:dyDescent="0.25">
      <c r="A233" s="247"/>
      <c r="B233" s="90"/>
      <c r="C233" s="239" t="s">
        <v>573</v>
      </c>
      <c r="D233" s="234"/>
      <c r="E233" s="234"/>
      <c r="F233" s="234"/>
      <c r="G233" s="234"/>
      <c r="H233" s="152"/>
    </row>
    <row r="234" spans="1:8" ht="20.100000000000001" customHeight="1" x14ac:dyDescent="0.25">
      <c r="A234" s="247"/>
      <c r="B234" s="90"/>
      <c r="C234" s="239" t="s">
        <v>571</v>
      </c>
      <c r="D234" s="235" t="s">
        <v>174</v>
      </c>
      <c r="E234" s="236">
        <v>15.96</v>
      </c>
      <c r="F234" s="237"/>
      <c r="G234" s="239"/>
      <c r="H234" s="167"/>
    </row>
    <row r="235" spans="1:8" ht="20.100000000000001" customHeight="1" x14ac:dyDescent="0.25">
      <c r="A235" s="247"/>
      <c r="B235" s="90"/>
      <c r="C235" s="239" t="s">
        <v>601</v>
      </c>
      <c r="D235" s="234"/>
      <c r="E235" s="234"/>
      <c r="F235" s="234"/>
      <c r="G235" s="239"/>
      <c r="H235" s="152"/>
    </row>
    <row r="236" spans="1:8" ht="20.100000000000001" customHeight="1" x14ac:dyDescent="0.25">
      <c r="A236" s="247"/>
      <c r="B236" s="90"/>
      <c r="C236" s="239" t="s">
        <v>574</v>
      </c>
      <c r="D236" s="234"/>
      <c r="E236" s="234"/>
      <c r="F236" s="234"/>
      <c r="G236" s="234"/>
      <c r="H236" s="152"/>
    </row>
    <row r="237" spans="1:8" ht="20.100000000000001" customHeight="1" x14ac:dyDescent="0.25">
      <c r="A237" s="247"/>
      <c r="B237" s="90"/>
      <c r="C237" s="239" t="s">
        <v>590</v>
      </c>
      <c r="D237" s="235" t="s">
        <v>20</v>
      </c>
      <c r="E237" s="236">
        <v>8</v>
      </c>
      <c r="F237" s="237"/>
      <c r="G237" s="238"/>
      <c r="H237" s="167"/>
    </row>
    <row r="238" spans="1:8" ht="20.100000000000001" customHeight="1" x14ac:dyDescent="0.25">
      <c r="A238" s="247"/>
      <c r="B238" s="90"/>
      <c r="C238" s="239" t="s">
        <v>576</v>
      </c>
      <c r="D238" s="234"/>
      <c r="E238" s="234"/>
      <c r="F238" s="234"/>
      <c r="G238" s="234"/>
      <c r="H238" s="152"/>
    </row>
    <row r="239" spans="1:8" ht="20.100000000000001" customHeight="1" x14ac:dyDescent="0.25">
      <c r="A239" s="247"/>
      <c r="B239" s="90"/>
      <c r="C239" s="253" t="s">
        <v>566</v>
      </c>
      <c r="D239" s="234"/>
      <c r="E239" s="234"/>
      <c r="F239" s="234"/>
      <c r="G239" s="234"/>
      <c r="H239" s="165"/>
    </row>
    <row r="240" spans="1:8" ht="20.100000000000001" customHeight="1" x14ac:dyDescent="0.25">
      <c r="A240" s="247"/>
      <c r="B240" s="90"/>
      <c r="C240" s="253" t="s">
        <v>168</v>
      </c>
      <c r="D240" s="234"/>
      <c r="E240" s="234"/>
      <c r="F240" s="234"/>
      <c r="G240" s="234"/>
      <c r="H240" s="165"/>
    </row>
    <row r="241" spans="1:8" ht="20.100000000000001" customHeight="1" x14ac:dyDescent="0.25">
      <c r="A241" s="247"/>
      <c r="B241" s="90"/>
      <c r="C241" s="253" t="s">
        <v>30</v>
      </c>
      <c r="D241" s="234"/>
      <c r="E241" s="234"/>
      <c r="F241" s="234"/>
      <c r="G241" s="234"/>
      <c r="H241" s="152"/>
    </row>
    <row r="242" spans="1:8" ht="20.100000000000001" customHeight="1" x14ac:dyDescent="0.25">
      <c r="A242" s="247"/>
      <c r="B242" s="90"/>
      <c r="C242" s="253" t="s">
        <v>92</v>
      </c>
      <c r="D242" s="234"/>
      <c r="E242" s="234"/>
      <c r="F242" s="234"/>
      <c r="G242" s="234"/>
      <c r="H242" s="152"/>
    </row>
    <row r="243" spans="1:8" ht="30" customHeight="1" x14ac:dyDescent="0.25">
      <c r="A243" s="247"/>
      <c r="B243" s="90"/>
      <c r="C243" s="239" t="s">
        <v>176</v>
      </c>
      <c r="D243" s="235" t="s">
        <v>19</v>
      </c>
      <c r="E243" s="240">
        <v>1134</v>
      </c>
      <c r="F243" s="237"/>
      <c r="G243" s="238"/>
      <c r="H243" s="167"/>
    </row>
    <row r="244" spans="1:8" ht="20.100000000000001" customHeight="1" x14ac:dyDescent="0.25">
      <c r="A244" s="247"/>
      <c r="B244" s="90"/>
      <c r="C244" s="239" t="s">
        <v>177</v>
      </c>
      <c r="D244" s="234"/>
      <c r="E244" s="234"/>
      <c r="F244" s="234"/>
      <c r="G244" s="234"/>
      <c r="H244" s="152"/>
    </row>
    <row r="245" spans="1:8" ht="20.100000000000001" customHeight="1" x14ac:dyDescent="0.25">
      <c r="A245" s="247"/>
      <c r="B245" s="90"/>
      <c r="C245" s="239" t="s">
        <v>178</v>
      </c>
      <c r="D245" s="234"/>
      <c r="E245" s="234"/>
      <c r="F245" s="234"/>
      <c r="G245" s="234"/>
      <c r="H245" s="152"/>
    </row>
    <row r="246" spans="1:8" ht="20.100000000000001" customHeight="1" x14ac:dyDescent="0.25">
      <c r="A246" s="247"/>
      <c r="B246" s="90"/>
      <c r="C246" s="253" t="s">
        <v>92</v>
      </c>
      <c r="D246" s="234"/>
      <c r="E246" s="234"/>
      <c r="F246" s="234"/>
      <c r="G246" s="234"/>
      <c r="H246" s="165"/>
    </row>
    <row r="247" spans="1:8" ht="20.100000000000001" customHeight="1" x14ac:dyDescent="0.25">
      <c r="A247" s="247"/>
      <c r="B247" s="90"/>
      <c r="C247" s="124"/>
      <c r="D247" s="109"/>
      <c r="E247" s="110"/>
      <c r="F247" s="125"/>
      <c r="G247" s="126"/>
      <c r="H247" s="180"/>
    </row>
    <row r="248" spans="1:8" ht="20.100000000000001" customHeight="1" x14ac:dyDescent="0.25">
      <c r="A248" s="247"/>
      <c r="B248" s="111"/>
      <c r="C248" s="98"/>
      <c r="D248" s="124"/>
      <c r="E248" s="97"/>
      <c r="F248" s="101"/>
      <c r="G248" s="112" t="s">
        <v>23</v>
      </c>
      <c r="H248" s="182">
        <f>SUM(H216:H246)</f>
        <v>0</v>
      </c>
    </row>
    <row r="249" spans="1:8" ht="20.100000000000001" customHeight="1" x14ac:dyDescent="0.25">
      <c r="A249" s="247"/>
      <c r="B249" s="111"/>
      <c r="C249" s="98"/>
      <c r="D249" s="109"/>
      <c r="E249" s="97"/>
      <c r="F249" s="101"/>
      <c r="G249" s="112" t="s">
        <v>24</v>
      </c>
      <c r="H249" s="182">
        <f>H248+H215</f>
        <v>0</v>
      </c>
    </row>
    <row r="250" spans="1:8" ht="20.100000000000001" customHeight="1" x14ac:dyDescent="0.25">
      <c r="A250" s="247"/>
      <c r="B250" s="90"/>
      <c r="C250" s="253" t="s">
        <v>30</v>
      </c>
      <c r="D250" s="234"/>
      <c r="E250" s="234"/>
      <c r="F250" s="234"/>
      <c r="G250" s="234"/>
      <c r="H250" s="165"/>
    </row>
    <row r="251" spans="1:8" ht="20.100000000000001" customHeight="1" x14ac:dyDescent="0.25">
      <c r="A251" s="247"/>
      <c r="B251" s="90"/>
      <c r="C251" s="253" t="s">
        <v>600</v>
      </c>
      <c r="D251" s="234"/>
      <c r="E251" s="234"/>
      <c r="F251" s="234"/>
      <c r="G251" s="234"/>
      <c r="H251" s="165"/>
    </row>
    <row r="252" spans="1:8" ht="20.100000000000001" customHeight="1" x14ac:dyDescent="0.25">
      <c r="A252" s="247"/>
      <c r="B252" s="90"/>
      <c r="C252" s="253" t="s">
        <v>602</v>
      </c>
      <c r="D252" s="234"/>
      <c r="E252" s="234"/>
      <c r="F252" s="234"/>
      <c r="G252" s="234"/>
      <c r="H252" s="152"/>
    </row>
    <row r="253" spans="1:8" ht="20.100000000000001" customHeight="1" x14ac:dyDescent="0.25">
      <c r="A253" s="247"/>
      <c r="B253" s="90"/>
      <c r="C253" s="253" t="s">
        <v>165</v>
      </c>
      <c r="D253" s="234"/>
      <c r="E253" s="234"/>
      <c r="F253" s="234"/>
      <c r="G253" s="234"/>
      <c r="H253" s="152"/>
    </row>
    <row r="254" spans="1:8" ht="20.100000000000001" customHeight="1" x14ac:dyDescent="0.25">
      <c r="A254" s="247"/>
      <c r="B254" s="90"/>
      <c r="C254" s="253" t="s">
        <v>529</v>
      </c>
      <c r="D254" s="234"/>
      <c r="E254" s="234"/>
      <c r="F254" s="234"/>
      <c r="G254" s="234"/>
      <c r="H254" s="152"/>
    </row>
    <row r="255" spans="1:8" ht="20.100000000000001" customHeight="1" x14ac:dyDescent="0.25">
      <c r="A255" s="247"/>
      <c r="B255" s="90"/>
      <c r="C255" s="239" t="s">
        <v>39</v>
      </c>
      <c r="D255" s="235" t="s">
        <v>19</v>
      </c>
      <c r="E255" s="236">
        <v>50.4</v>
      </c>
      <c r="F255" s="237"/>
      <c r="G255" s="238"/>
      <c r="H255" s="167"/>
    </row>
    <row r="256" spans="1:8" ht="20.100000000000001" customHeight="1" x14ac:dyDescent="0.25">
      <c r="A256" s="247"/>
      <c r="B256" s="90"/>
      <c r="C256" s="239" t="s">
        <v>40</v>
      </c>
      <c r="D256" s="234"/>
      <c r="E256" s="234"/>
      <c r="F256" s="234"/>
      <c r="G256" s="234"/>
      <c r="H256" s="152"/>
    </row>
    <row r="257" spans="1:8" ht="20.100000000000001" customHeight="1" x14ac:dyDescent="0.25">
      <c r="A257" s="247"/>
      <c r="B257" s="90"/>
      <c r="C257" s="239" t="s">
        <v>41</v>
      </c>
      <c r="D257" s="234"/>
      <c r="E257" s="234"/>
      <c r="F257" s="234"/>
      <c r="G257" s="234"/>
      <c r="H257" s="152"/>
    </row>
    <row r="258" spans="1:8" ht="20.100000000000001" customHeight="1" x14ac:dyDescent="0.25">
      <c r="A258" s="247"/>
      <c r="B258" s="90"/>
      <c r="C258" s="239" t="s">
        <v>166</v>
      </c>
      <c r="D258" s="235" t="s">
        <v>76</v>
      </c>
      <c r="E258" s="236">
        <v>65.599999999999994</v>
      </c>
      <c r="F258" s="237"/>
      <c r="G258" s="238"/>
      <c r="H258" s="167"/>
    </row>
    <row r="259" spans="1:8" ht="20.100000000000001" customHeight="1" x14ac:dyDescent="0.25">
      <c r="A259" s="247"/>
      <c r="B259" s="90"/>
      <c r="C259" s="239" t="s">
        <v>167</v>
      </c>
      <c r="D259" s="234"/>
      <c r="E259" s="234"/>
      <c r="F259" s="234"/>
      <c r="G259" s="234"/>
      <c r="H259" s="152"/>
    </row>
    <row r="260" spans="1:8" ht="20.100000000000001" customHeight="1" x14ac:dyDescent="0.25">
      <c r="A260" s="247"/>
      <c r="B260" s="90"/>
      <c r="C260" s="239" t="s">
        <v>531</v>
      </c>
      <c r="D260" s="235" t="s">
        <v>19</v>
      </c>
      <c r="E260" s="236">
        <v>3.6</v>
      </c>
      <c r="F260" s="237"/>
      <c r="G260" s="239"/>
      <c r="H260" s="167"/>
    </row>
    <row r="261" spans="1:8" ht="20.100000000000001" customHeight="1" x14ac:dyDescent="0.25">
      <c r="A261" s="247"/>
      <c r="B261" s="90"/>
      <c r="C261" s="239" t="s">
        <v>167</v>
      </c>
      <c r="D261" s="234"/>
      <c r="E261" s="234"/>
      <c r="F261" s="234"/>
      <c r="G261" s="239"/>
      <c r="H261" s="152"/>
    </row>
    <row r="262" spans="1:8" ht="20.100000000000001" customHeight="1" x14ac:dyDescent="0.25">
      <c r="A262" s="247"/>
      <c r="B262" s="90"/>
      <c r="C262" s="253" t="s">
        <v>529</v>
      </c>
      <c r="D262" s="234"/>
      <c r="E262" s="234"/>
      <c r="F262" s="234"/>
      <c r="G262" s="234"/>
      <c r="H262" s="165"/>
    </row>
    <row r="263" spans="1:8" ht="20.100000000000001" customHeight="1" x14ac:dyDescent="0.25">
      <c r="A263" s="247"/>
      <c r="B263" s="90"/>
      <c r="C263" s="253" t="s">
        <v>580</v>
      </c>
      <c r="D263" s="234"/>
      <c r="E263" s="234"/>
      <c r="F263" s="234"/>
      <c r="G263" s="234"/>
      <c r="H263" s="152"/>
    </row>
    <row r="264" spans="1:8" ht="20.100000000000001" customHeight="1" x14ac:dyDescent="0.25">
      <c r="A264" s="247"/>
      <c r="B264" s="111"/>
      <c r="C264" s="239" t="s">
        <v>551</v>
      </c>
      <c r="D264" s="235" t="s">
        <v>29</v>
      </c>
      <c r="E264" s="240">
        <v>16310</v>
      </c>
      <c r="F264" s="237"/>
      <c r="G264" s="238"/>
      <c r="H264" s="167"/>
    </row>
    <row r="265" spans="1:8" ht="20.100000000000001" customHeight="1" x14ac:dyDescent="0.25">
      <c r="A265" s="247"/>
      <c r="B265" s="111"/>
      <c r="C265" s="239" t="s">
        <v>552</v>
      </c>
      <c r="D265" s="234"/>
      <c r="E265" s="234"/>
      <c r="F265" s="234"/>
      <c r="G265" s="234"/>
      <c r="H265" s="152"/>
    </row>
    <row r="266" spans="1:8" ht="20.100000000000001" customHeight="1" x14ac:dyDescent="0.25">
      <c r="A266" s="247"/>
      <c r="B266" s="90"/>
      <c r="C266" s="239" t="s">
        <v>581</v>
      </c>
      <c r="D266" s="234"/>
      <c r="E266" s="234"/>
      <c r="F266" s="234"/>
      <c r="G266" s="234"/>
      <c r="H266" s="152"/>
    </row>
    <row r="267" spans="1:8" ht="20.100000000000001" customHeight="1" x14ac:dyDescent="0.25">
      <c r="A267" s="247"/>
      <c r="B267" s="90"/>
      <c r="C267" s="253" t="s">
        <v>580</v>
      </c>
      <c r="D267" s="234"/>
      <c r="E267" s="234"/>
      <c r="F267" s="234"/>
      <c r="G267" s="234"/>
      <c r="H267" s="165"/>
    </row>
    <row r="268" spans="1:8" ht="20.100000000000001" customHeight="1" x14ac:dyDescent="0.25">
      <c r="A268" s="247"/>
      <c r="B268" s="90"/>
      <c r="C268" s="253" t="s">
        <v>583</v>
      </c>
      <c r="D268" s="234"/>
      <c r="E268" s="234"/>
      <c r="F268" s="234"/>
      <c r="G268" s="234"/>
      <c r="H268" s="152"/>
    </row>
    <row r="269" spans="1:8" ht="20.100000000000001" customHeight="1" x14ac:dyDescent="0.25">
      <c r="A269" s="247"/>
      <c r="B269" s="90"/>
      <c r="C269" s="239" t="s">
        <v>547</v>
      </c>
      <c r="D269" s="235" t="s">
        <v>19</v>
      </c>
      <c r="E269" s="236">
        <v>35.840000000000003</v>
      </c>
      <c r="F269" s="237"/>
      <c r="G269" s="239"/>
      <c r="H269" s="167"/>
    </row>
    <row r="270" spans="1:8" ht="20.100000000000001" customHeight="1" x14ac:dyDescent="0.25">
      <c r="A270" s="247"/>
      <c r="B270" s="90"/>
      <c r="C270" s="239" t="s">
        <v>548</v>
      </c>
      <c r="D270" s="234"/>
      <c r="E270" s="234"/>
      <c r="F270" s="234"/>
      <c r="G270" s="239"/>
      <c r="H270" s="152"/>
    </row>
    <row r="271" spans="1:8" ht="20.100000000000001" customHeight="1" x14ac:dyDescent="0.25">
      <c r="A271" s="247"/>
      <c r="B271" s="90"/>
      <c r="C271" s="239" t="s">
        <v>584</v>
      </c>
      <c r="D271" s="234"/>
      <c r="E271" s="234"/>
      <c r="F271" s="234"/>
      <c r="G271" s="234"/>
      <c r="H271" s="152"/>
    </row>
    <row r="272" spans="1:8" ht="20.100000000000001" customHeight="1" x14ac:dyDescent="0.25">
      <c r="A272" s="247"/>
      <c r="B272" s="90"/>
      <c r="C272" s="239" t="s">
        <v>547</v>
      </c>
      <c r="D272" s="235" t="s">
        <v>19</v>
      </c>
      <c r="E272" s="236">
        <v>119.4</v>
      </c>
      <c r="F272" s="237"/>
      <c r="G272" s="239"/>
      <c r="H272" s="167"/>
    </row>
    <row r="273" spans="1:8" ht="20.100000000000001" customHeight="1" x14ac:dyDescent="0.25">
      <c r="A273" s="247"/>
      <c r="B273" s="90"/>
      <c r="C273" s="239" t="s">
        <v>548</v>
      </c>
      <c r="D273" s="234"/>
      <c r="E273" s="234"/>
      <c r="F273" s="234"/>
      <c r="G273" s="239"/>
      <c r="H273" s="152"/>
    </row>
    <row r="274" spans="1:8" ht="20.100000000000001" customHeight="1" x14ac:dyDescent="0.25">
      <c r="A274" s="247"/>
      <c r="B274" s="90"/>
      <c r="C274" s="239" t="s">
        <v>585</v>
      </c>
      <c r="D274" s="234"/>
      <c r="E274" s="234"/>
      <c r="F274" s="234"/>
      <c r="G274" s="234"/>
      <c r="H274" s="152"/>
    </row>
    <row r="275" spans="1:8" ht="20.100000000000001" customHeight="1" x14ac:dyDescent="0.25">
      <c r="A275" s="247"/>
      <c r="B275" s="90"/>
      <c r="C275" s="239" t="s">
        <v>586</v>
      </c>
      <c r="D275" s="234"/>
      <c r="E275" s="234"/>
      <c r="F275" s="234"/>
      <c r="G275" s="234"/>
      <c r="H275" s="152"/>
    </row>
    <row r="276" spans="1:8" ht="20.100000000000001" customHeight="1" x14ac:dyDescent="0.25">
      <c r="A276" s="247"/>
      <c r="B276" s="90"/>
      <c r="C276" s="253" t="s">
        <v>583</v>
      </c>
      <c r="D276" s="234"/>
      <c r="E276" s="234"/>
      <c r="F276" s="234"/>
      <c r="G276" s="234"/>
      <c r="H276" s="165"/>
    </row>
    <row r="277" spans="1:8" ht="20.100000000000001" customHeight="1" x14ac:dyDescent="0.25">
      <c r="A277" s="247"/>
      <c r="B277" s="90"/>
      <c r="C277" s="253" t="s">
        <v>165</v>
      </c>
      <c r="D277" s="234"/>
      <c r="E277" s="234"/>
      <c r="F277" s="234"/>
      <c r="G277" s="234"/>
      <c r="H277" s="165"/>
    </row>
    <row r="278" spans="1:8" ht="20.100000000000001" customHeight="1" x14ac:dyDescent="0.25">
      <c r="A278" s="247"/>
      <c r="B278" s="90"/>
      <c r="C278" s="253" t="s">
        <v>168</v>
      </c>
      <c r="D278" s="234"/>
      <c r="E278" s="234"/>
      <c r="F278" s="234"/>
      <c r="G278" s="234"/>
      <c r="H278" s="152"/>
    </row>
    <row r="279" spans="1:8" ht="24" customHeight="1" x14ac:dyDescent="0.25">
      <c r="A279" s="247"/>
      <c r="B279" s="90"/>
      <c r="C279" s="253" t="s">
        <v>583</v>
      </c>
      <c r="D279" s="234"/>
      <c r="E279" s="234"/>
      <c r="F279" s="234"/>
      <c r="G279" s="234"/>
      <c r="H279" s="152"/>
    </row>
    <row r="280" spans="1:8" ht="20.100000000000001" customHeight="1" x14ac:dyDescent="0.25">
      <c r="A280" s="247"/>
      <c r="B280" s="90"/>
      <c r="C280" s="239" t="s">
        <v>547</v>
      </c>
      <c r="D280" s="235" t="s">
        <v>19</v>
      </c>
      <c r="E280" s="236">
        <v>33.1</v>
      </c>
      <c r="F280" s="237"/>
      <c r="G280" s="239"/>
      <c r="H280" s="167"/>
    </row>
    <row r="281" spans="1:8" ht="20.100000000000001" customHeight="1" x14ac:dyDescent="0.25">
      <c r="A281" s="247"/>
      <c r="B281" s="111"/>
      <c r="C281" s="239" t="s">
        <v>548</v>
      </c>
      <c r="D281" s="234"/>
      <c r="E281" s="234"/>
      <c r="F281" s="234"/>
      <c r="G281" s="239"/>
      <c r="H281" s="152"/>
    </row>
    <row r="282" spans="1:8" ht="20.100000000000001" customHeight="1" x14ac:dyDescent="0.25">
      <c r="A282" s="247"/>
      <c r="B282" s="111"/>
      <c r="C282" s="239" t="s">
        <v>587</v>
      </c>
      <c r="D282" s="109"/>
      <c r="E282" s="234"/>
      <c r="F282" s="234"/>
      <c r="G282" s="112" t="s">
        <v>23</v>
      </c>
      <c r="H282" s="182">
        <f>SUM(H250:H280)</f>
        <v>0</v>
      </c>
    </row>
    <row r="283" spans="1:8" ht="20.100000000000001" customHeight="1" x14ac:dyDescent="0.25">
      <c r="A283" s="247"/>
      <c r="B283" s="111"/>
      <c r="C283" s="98"/>
      <c r="D283" s="124"/>
      <c r="E283" s="97"/>
      <c r="F283" s="101"/>
      <c r="G283" s="112" t="s">
        <v>24</v>
      </c>
      <c r="H283" s="182">
        <f>H282+H249</f>
        <v>0</v>
      </c>
    </row>
    <row r="284" spans="1:8" ht="20.100000000000001" customHeight="1" x14ac:dyDescent="0.25">
      <c r="A284" s="247"/>
      <c r="B284" s="111"/>
      <c r="C284" s="253" t="s">
        <v>583</v>
      </c>
      <c r="D284" s="234"/>
      <c r="E284" s="234"/>
      <c r="F284" s="234"/>
      <c r="G284" s="234"/>
      <c r="H284" s="165"/>
    </row>
    <row r="285" spans="1:8" ht="20.100000000000001" customHeight="1" x14ac:dyDescent="0.25">
      <c r="A285" s="247"/>
      <c r="B285" s="90"/>
      <c r="C285" s="253" t="s">
        <v>580</v>
      </c>
      <c r="D285" s="234"/>
      <c r="E285" s="234"/>
      <c r="F285" s="234"/>
      <c r="G285" s="234"/>
      <c r="H285" s="152"/>
    </row>
    <row r="286" spans="1:8" ht="20.100000000000001" customHeight="1" x14ac:dyDescent="0.25">
      <c r="A286" s="247"/>
      <c r="B286" s="90"/>
      <c r="C286" s="239" t="s">
        <v>551</v>
      </c>
      <c r="D286" s="235" t="s">
        <v>29</v>
      </c>
      <c r="E286" s="240">
        <v>9060</v>
      </c>
      <c r="F286" s="237"/>
      <c r="G286" s="238"/>
      <c r="H286" s="167"/>
    </row>
    <row r="287" spans="1:8" ht="20.100000000000001" customHeight="1" x14ac:dyDescent="0.25">
      <c r="A287" s="247"/>
      <c r="B287" s="111"/>
      <c r="C287" s="239" t="s">
        <v>552</v>
      </c>
      <c r="D287" s="234"/>
      <c r="E287" s="234"/>
      <c r="F287" s="234"/>
      <c r="G287" s="234"/>
      <c r="H287" s="152"/>
    </row>
    <row r="288" spans="1:8" ht="20.100000000000001" customHeight="1" x14ac:dyDescent="0.25">
      <c r="A288" s="247"/>
      <c r="B288" s="90"/>
      <c r="C288" s="239" t="s">
        <v>553</v>
      </c>
      <c r="D288" s="234"/>
      <c r="E288" s="234"/>
      <c r="F288" s="234"/>
      <c r="G288" s="234"/>
      <c r="H288" s="152"/>
    </row>
    <row r="289" spans="1:8" ht="20.100000000000001" customHeight="1" x14ac:dyDescent="0.25">
      <c r="A289" s="247"/>
      <c r="B289" s="90"/>
      <c r="C289" s="253" t="s">
        <v>580</v>
      </c>
      <c r="D289" s="234"/>
      <c r="E289" s="234"/>
      <c r="F289" s="234"/>
      <c r="G289" s="234"/>
      <c r="H289" s="165"/>
    </row>
    <row r="290" spans="1:8" ht="20.100000000000001" customHeight="1" x14ac:dyDescent="0.25">
      <c r="A290" s="247"/>
      <c r="B290" s="90"/>
      <c r="C290" s="253" t="s">
        <v>560</v>
      </c>
      <c r="D290" s="234"/>
      <c r="E290" s="234"/>
      <c r="F290" s="234"/>
      <c r="G290" s="234"/>
      <c r="H290" s="152"/>
    </row>
    <row r="291" spans="1:8" ht="20.100000000000001" customHeight="1" x14ac:dyDescent="0.25">
      <c r="A291" s="247"/>
      <c r="B291" s="90"/>
      <c r="C291" s="239" t="s">
        <v>561</v>
      </c>
      <c r="D291" s="235" t="s">
        <v>562</v>
      </c>
      <c r="E291" s="236">
        <v>80</v>
      </c>
      <c r="F291" s="237"/>
      <c r="G291" s="239"/>
      <c r="H291" s="167"/>
    </row>
    <row r="292" spans="1:8" ht="20.100000000000001" customHeight="1" x14ac:dyDescent="0.25">
      <c r="A292" s="247"/>
      <c r="B292" s="90"/>
      <c r="C292" s="239" t="s">
        <v>563</v>
      </c>
      <c r="D292" s="234"/>
      <c r="E292" s="234"/>
      <c r="F292" s="234"/>
      <c r="G292" s="239"/>
      <c r="H292" s="152"/>
    </row>
    <row r="293" spans="1:8" ht="20.100000000000001" customHeight="1" x14ac:dyDescent="0.25">
      <c r="A293" s="247"/>
      <c r="B293" s="111"/>
      <c r="C293" s="239" t="s">
        <v>564</v>
      </c>
      <c r="D293" s="234"/>
      <c r="E293" s="234"/>
      <c r="F293" s="234"/>
      <c r="G293" s="234"/>
      <c r="H293" s="152"/>
    </row>
    <row r="294" spans="1:8" ht="20.100000000000001" customHeight="1" x14ac:dyDescent="0.25">
      <c r="A294" s="247"/>
      <c r="B294" s="90"/>
      <c r="C294" s="239" t="s">
        <v>565</v>
      </c>
      <c r="D294" s="234"/>
      <c r="E294" s="234"/>
      <c r="F294" s="234"/>
      <c r="G294" s="234"/>
      <c r="H294" s="152"/>
    </row>
    <row r="295" spans="1:8" ht="20.100000000000001" customHeight="1" x14ac:dyDescent="0.25">
      <c r="A295" s="247"/>
      <c r="B295" s="90"/>
      <c r="C295" s="253" t="s">
        <v>560</v>
      </c>
      <c r="D295" s="234"/>
      <c r="E295" s="234"/>
      <c r="F295" s="234"/>
      <c r="G295" s="234"/>
      <c r="H295" s="165"/>
    </row>
    <row r="296" spans="1:8" ht="20.100000000000001" customHeight="1" x14ac:dyDescent="0.25">
      <c r="A296" s="247"/>
      <c r="B296" s="90"/>
      <c r="C296" s="253" t="s">
        <v>566</v>
      </c>
      <c r="D296" s="234"/>
      <c r="E296" s="234"/>
      <c r="F296" s="234"/>
      <c r="G296" s="234"/>
      <c r="H296" s="152"/>
    </row>
    <row r="297" spans="1:8" ht="31.5" customHeight="1" x14ac:dyDescent="0.25">
      <c r="A297" s="247"/>
      <c r="B297" s="90"/>
      <c r="C297" s="239" t="s">
        <v>567</v>
      </c>
      <c r="D297" s="235" t="s">
        <v>29</v>
      </c>
      <c r="E297" s="236">
        <v>480</v>
      </c>
      <c r="F297" s="237"/>
      <c r="G297" s="238"/>
      <c r="H297" s="167"/>
    </row>
    <row r="298" spans="1:8" ht="20.100000000000001" customHeight="1" x14ac:dyDescent="0.25">
      <c r="A298" s="247"/>
      <c r="B298" s="111"/>
      <c r="C298" s="239" t="s">
        <v>568</v>
      </c>
      <c r="D298" s="234"/>
      <c r="E298" s="234"/>
      <c r="F298" s="234"/>
      <c r="G298" s="234"/>
      <c r="H298" s="152"/>
    </row>
    <row r="299" spans="1:8" ht="20.100000000000001" customHeight="1" x14ac:dyDescent="0.25">
      <c r="A299" s="247"/>
      <c r="B299" s="90"/>
      <c r="C299" s="239" t="s">
        <v>569</v>
      </c>
      <c r="D299" s="234"/>
      <c r="E299" s="234"/>
      <c r="F299" s="234"/>
      <c r="G299" s="234"/>
      <c r="H299" s="152"/>
    </row>
    <row r="300" spans="1:8" ht="20.100000000000001" customHeight="1" x14ac:dyDescent="0.25">
      <c r="A300" s="247"/>
      <c r="B300" s="90"/>
      <c r="C300" s="239" t="s">
        <v>571</v>
      </c>
      <c r="D300" s="235" t="s">
        <v>174</v>
      </c>
      <c r="E300" s="236">
        <v>20.5</v>
      </c>
      <c r="F300" s="237"/>
      <c r="G300" s="239"/>
      <c r="H300" s="167"/>
    </row>
    <row r="301" spans="1:8" ht="20.100000000000001" customHeight="1" x14ac:dyDescent="0.25">
      <c r="A301" s="247"/>
      <c r="B301" s="90"/>
      <c r="C301" s="239" t="s">
        <v>603</v>
      </c>
      <c r="D301" s="234"/>
      <c r="E301" s="234"/>
      <c r="F301" s="234"/>
      <c r="G301" s="239"/>
      <c r="H301" s="152"/>
    </row>
    <row r="302" spans="1:8" ht="20.100000000000001" customHeight="1" x14ac:dyDescent="0.25">
      <c r="A302" s="247"/>
      <c r="B302" s="90"/>
      <c r="C302" s="239" t="s">
        <v>573</v>
      </c>
      <c r="D302" s="234"/>
      <c r="E302" s="234"/>
      <c r="F302" s="234"/>
      <c r="G302" s="234"/>
      <c r="H302" s="152"/>
    </row>
    <row r="303" spans="1:8" ht="20.100000000000001" customHeight="1" x14ac:dyDescent="0.25">
      <c r="A303" s="247"/>
      <c r="B303" s="90"/>
      <c r="C303" s="239" t="s">
        <v>571</v>
      </c>
      <c r="D303" s="235" t="s">
        <v>174</v>
      </c>
      <c r="E303" s="236">
        <v>26.3</v>
      </c>
      <c r="F303" s="237"/>
      <c r="G303" s="239"/>
      <c r="H303" s="167"/>
    </row>
    <row r="304" spans="1:8" ht="20.100000000000001" customHeight="1" x14ac:dyDescent="0.25">
      <c r="A304" s="247"/>
      <c r="B304" s="90"/>
      <c r="C304" s="239" t="s">
        <v>603</v>
      </c>
      <c r="D304" s="234"/>
      <c r="E304" s="234"/>
      <c r="F304" s="234"/>
      <c r="G304" s="239"/>
      <c r="H304" s="152"/>
    </row>
    <row r="305" spans="1:8" ht="20.100000000000001" customHeight="1" x14ac:dyDescent="0.25">
      <c r="A305" s="247"/>
      <c r="B305" s="90"/>
      <c r="C305" s="239" t="s">
        <v>574</v>
      </c>
      <c r="D305" s="234"/>
      <c r="E305" s="234"/>
      <c r="F305" s="234"/>
      <c r="G305" s="234"/>
      <c r="H305" s="152"/>
    </row>
    <row r="306" spans="1:8" ht="20.100000000000001" customHeight="1" x14ac:dyDescent="0.25">
      <c r="A306" s="247"/>
      <c r="B306" s="90"/>
      <c r="C306" s="239" t="s">
        <v>590</v>
      </c>
      <c r="D306" s="235" t="s">
        <v>20</v>
      </c>
      <c r="E306" s="236">
        <v>12</v>
      </c>
      <c r="F306" s="237"/>
      <c r="G306" s="238"/>
      <c r="H306" s="167"/>
    </row>
    <row r="307" spans="1:8" ht="20.100000000000001" customHeight="1" x14ac:dyDescent="0.25">
      <c r="A307" s="247"/>
      <c r="B307" s="111"/>
      <c r="C307" s="239" t="s">
        <v>576</v>
      </c>
      <c r="D307" s="234"/>
      <c r="E307" s="234"/>
      <c r="F307" s="234"/>
      <c r="G307" s="234"/>
      <c r="H307" s="152"/>
    </row>
    <row r="308" spans="1:8" ht="20.100000000000001" customHeight="1" x14ac:dyDescent="0.25">
      <c r="A308" s="247"/>
      <c r="B308" s="111"/>
      <c r="C308" s="253" t="s">
        <v>566</v>
      </c>
      <c r="D308" s="234"/>
      <c r="E308" s="234"/>
      <c r="F308" s="234"/>
      <c r="G308" s="234"/>
      <c r="H308" s="165"/>
    </row>
    <row r="309" spans="1:8" ht="20.100000000000001" customHeight="1" x14ac:dyDescent="0.25">
      <c r="A309" s="247"/>
      <c r="B309" s="90"/>
      <c r="C309" s="253" t="s">
        <v>168</v>
      </c>
      <c r="D309" s="234"/>
      <c r="E309" s="234"/>
      <c r="F309" s="234"/>
      <c r="G309" s="234"/>
      <c r="H309" s="165"/>
    </row>
    <row r="310" spans="1:8" ht="20.100000000000001" customHeight="1" x14ac:dyDescent="0.25">
      <c r="A310" s="247"/>
      <c r="B310" s="90"/>
      <c r="C310" s="253" t="s">
        <v>30</v>
      </c>
      <c r="D310" s="234"/>
      <c r="E310" s="234"/>
      <c r="F310" s="234"/>
      <c r="G310" s="234"/>
      <c r="H310" s="152"/>
    </row>
    <row r="311" spans="1:8" ht="20.100000000000001" customHeight="1" x14ac:dyDescent="0.25">
      <c r="A311" s="247"/>
      <c r="B311" s="111"/>
      <c r="C311" s="253" t="s">
        <v>92</v>
      </c>
      <c r="D311" s="234"/>
      <c r="E311" s="234"/>
      <c r="F311" s="234"/>
      <c r="G311" s="234"/>
      <c r="H311" s="152"/>
    </row>
    <row r="312" spans="1:8" ht="20.100000000000001" customHeight="1" x14ac:dyDescent="0.25">
      <c r="A312" s="247"/>
      <c r="B312" s="111"/>
      <c r="C312" s="239" t="s">
        <v>176</v>
      </c>
      <c r="D312" s="235" t="s">
        <v>19</v>
      </c>
      <c r="E312" s="236">
        <v>882</v>
      </c>
      <c r="F312" s="237"/>
      <c r="G312" s="238"/>
      <c r="H312" s="167"/>
    </row>
    <row r="313" spans="1:8" ht="20.100000000000001" customHeight="1" x14ac:dyDescent="0.25">
      <c r="A313" s="247"/>
      <c r="B313" s="111"/>
      <c r="C313" s="239" t="s">
        <v>177</v>
      </c>
      <c r="D313" s="234"/>
      <c r="E313" s="234"/>
      <c r="F313" s="234"/>
      <c r="G313" s="234"/>
      <c r="H313" s="152"/>
    </row>
    <row r="314" spans="1:8" ht="20.100000000000001" customHeight="1" x14ac:dyDescent="0.25">
      <c r="A314" s="247"/>
      <c r="B314" s="111"/>
      <c r="C314" s="239" t="s">
        <v>178</v>
      </c>
      <c r="D314" s="234"/>
      <c r="E314" s="234"/>
      <c r="F314" s="234"/>
      <c r="G314" s="234"/>
      <c r="H314" s="152"/>
    </row>
    <row r="315" spans="1:8" ht="20.100000000000001" customHeight="1" x14ac:dyDescent="0.25">
      <c r="A315" s="247"/>
      <c r="B315" s="111"/>
      <c r="C315" s="253" t="s">
        <v>92</v>
      </c>
      <c r="D315" s="234"/>
      <c r="E315" s="234"/>
      <c r="F315" s="234"/>
      <c r="G315" s="234"/>
      <c r="H315" s="165"/>
    </row>
    <row r="316" spans="1:8" ht="20.100000000000001" customHeight="1" x14ac:dyDescent="0.25">
      <c r="A316" s="247"/>
      <c r="B316" s="111"/>
      <c r="C316" s="253" t="s">
        <v>30</v>
      </c>
      <c r="D316" s="234"/>
      <c r="E316" s="234"/>
      <c r="F316" s="234"/>
      <c r="G316" s="234"/>
      <c r="H316" s="165"/>
    </row>
    <row r="317" spans="1:8" ht="20.100000000000001" customHeight="1" x14ac:dyDescent="0.25">
      <c r="A317" s="248"/>
      <c r="B317" s="111"/>
      <c r="C317" s="253" t="s">
        <v>602</v>
      </c>
      <c r="D317" s="234"/>
      <c r="E317" s="234"/>
      <c r="F317" s="234"/>
      <c r="G317" s="234"/>
      <c r="H317" s="165"/>
    </row>
    <row r="318" spans="1:8" x14ac:dyDescent="0.25">
      <c r="A318" s="249"/>
      <c r="B318" s="138"/>
      <c r="C318" s="253" t="s">
        <v>604</v>
      </c>
      <c r="D318" s="234"/>
      <c r="E318" s="234"/>
      <c r="F318" s="234"/>
      <c r="G318" s="234"/>
      <c r="H318" s="152"/>
    </row>
    <row r="319" spans="1:8" x14ac:dyDescent="0.25">
      <c r="A319" s="249"/>
      <c r="B319" s="138"/>
      <c r="C319" s="253" t="s">
        <v>165</v>
      </c>
      <c r="D319" s="234"/>
      <c r="E319" s="234"/>
      <c r="F319" s="234"/>
      <c r="G319" s="234"/>
      <c r="H319" s="152"/>
    </row>
    <row r="320" spans="1:8" x14ac:dyDescent="0.25">
      <c r="A320" s="249"/>
      <c r="B320" s="138"/>
      <c r="C320" s="253" t="s">
        <v>529</v>
      </c>
      <c r="D320" s="234"/>
      <c r="E320" s="234"/>
      <c r="F320" s="234"/>
      <c r="G320" s="234"/>
      <c r="H320" s="152"/>
    </row>
    <row r="321" spans="1:8" x14ac:dyDescent="0.25">
      <c r="A321" s="249"/>
      <c r="B321" s="138"/>
      <c r="C321" s="239" t="s">
        <v>166</v>
      </c>
      <c r="D321" s="235" t="s">
        <v>76</v>
      </c>
      <c r="E321" s="236">
        <v>41.4</v>
      </c>
      <c r="F321" s="237"/>
      <c r="G321" s="238"/>
      <c r="H321" s="167"/>
    </row>
    <row r="322" spans="1:8" x14ac:dyDescent="0.25">
      <c r="A322" s="249"/>
      <c r="B322" s="138"/>
      <c r="C322" s="239" t="s">
        <v>167</v>
      </c>
      <c r="D322" s="234"/>
      <c r="E322" s="234"/>
      <c r="F322" s="234"/>
      <c r="G322" s="234"/>
      <c r="H322" s="152"/>
    </row>
    <row r="323" spans="1:8" x14ac:dyDescent="0.25">
      <c r="A323" s="249"/>
      <c r="B323" s="138"/>
      <c r="C323" s="239" t="s">
        <v>531</v>
      </c>
      <c r="D323" s="235" t="s">
        <v>19</v>
      </c>
      <c r="E323" s="236">
        <v>2.2000000000000002</v>
      </c>
      <c r="F323" s="237"/>
      <c r="G323" s="239"/>
      <c r="H323" s="167"/>
    </row>
    <row r="324" spans="1:8" x14ac:dyDescent="0.25">
      <c r="A324" s="249"/>
      <c r="B324" s="138"/>
      <c r="C324" s="239" t="s">
        <v>167</v>
      </c>
      <c r="D324" s="234"/>
      <c r="E324" s="234"/>
      <c r="F324" s="234"/>
      <c r="G324" s="239"/>
      <c r="H324" s="152"/>
    </row>
    <row r="325" spans="1:8" x14ac:dyDescent="0.25">
      <c r="A325" s="249"/>
      <c r="B325" s="138"/>
      <c r="C325" s="253" t="s">
        <v>529</v>
      </c>
      <c r="D325" s="234"/>
      <c r="E325" s="234"/>
      <c r="F325" s="234"/>
      <c r="G325" s="234"/>
      <c r="H325" s="165"/>
    </row>
    <row r="326" spans="1:8" x14ac:dyDescent="0.25">
      <c r="A326" s="249"/>
      <c r="B326" s="138"/>
      <c r="C326" s="253" t="s">
        <v>580</v>
      </c>
      <c r="D326" s="234"/>
      <c r="E326" s="234"/>
      <c r="F326" s="234"/>
      <c r="G326" s="234"/>
      <c r="H326" s="152"/>
    </row>
    <row r="327" spans="1:8" x14ac:dyDescent="0.25">
      <c r="A327" s="249"/>
      <c r="B327" s="138"/>
      <c r="C327" s="239" t="s">
        <v>551</v>
      </c>
      <c r="D327" s="235" t="s">
        <v>29</v>
      </c>
      <c r="E327" s="240">
        <v>12238</v>
      </c>
      <c r="F327" s="237"/>
      <c r="G327" s="238"/>
      <c r="H327" s="167"/>
    </row>
    <row r="328" spans="1:8" x14ac:dyDescent="0.25">
      <c r="A328" s="249"/>
      <c r="B328" s="138"/>
      <c r="C328" s="239" t="s">
        <v>552</v>
      </c>
      <c r="D328" s="234"/>
      <c r="E328" s="234"/>
      <c r="F328" s="234"/>
      <c r="G328" s="234"/>
      <c r="H328" s="152"/>
    </row>
    <row r="329" spans="1:8" x14ac:dyDescent="0.25">
      <c r="A329" s="249"/>
      <c r="B329" s="138"/>
      <c r="C329" s="239" t="s">
        <v>581</v>
      </c>
      <c r="D329" s="234"/>
      <c r="E329" s="234"/>
      <c r="F329" s="234"/>
      <c r="G329" s="234"/>
      <c r="H329" s="152"/>
    </row>
    <row r="330" spans="1:8" x14ac:dyDescent="0.25">
      <c r="A330" s="249"/>
      <c r="B330" s="138"/>
      <c r="C330" s="253" t="s">
        <v>580</v>
      </c>
      <c r="D330" s="234"/>
      <c r="E330" s="234"/>
      <c r="F330" s="234"/>
      <c r="G330" s="234"/>
      <c r="H330" s="165"/>
    </row>
    <row r="331" spans="1:8" x14ac:dyDescent="0.25">
      <c r="A331" s="249"/>
      <c r="B331" s="138"/>
      <c r="C331" s="253" t="s">
        <v>583</v>
      </c>
      <c r="D331" s="234"/>
      <c r="E331" s="234"/>
      <c r="F331" s="234"/>
      <c r="G331" s="234"/>
      <c r="H331" s="180"/>
    </row>
    <row r="332" spans="1:8" x14ac:dyDescent="0.25">
      <c r="A332" s="249"/>
      <c r="B332" s="138"/>
      <c r="C332" s="239" t="s">
        <v>547</v>
      </c>
      <c r="D332" s="235" t="s">
        <v>19</v>
      </c>
      <c r="E332" s="236">
        <v>34.94</v>
      </c>
      <c r="F332" s="237"/>
      <c r="G332" s="239"/>
      <c r="H332" s="167"/>
    </row>
    <row r="333" spans="1:8" x14ac:dyDescent="0.25">
      <c r="A333" s="249"/>
      <c r="B333" s="138"/>
      <c r="C333" s="239" t="s">
        <v>548</v>
      </c>
      <c r="D333" s="234"/>
      <c r="E333" s="234"/>
      <c r="F333" s="234"/>
      <c r="G333" s="239"/>
      <c r="H333" s="180"/>
    </row>
    <row r="334" spans="1:8" x14ac:dyDescent="0.25">
      <c r="A334" s="249"/>
      <c r="B334" s="138"/>
      <c r="C334" s="239" t="s">
        <v>584</v>
      </c>
      <c r="D334" s="124"/>
      <c r="E334" s="138"/>
      <c r="F334" s="138"/>
      <c r="G334" s="112" t="s">
        <v>23</v>
      </c>
      <c r="H334" s="182">
        <f>SUM(H284:H332)</f>
        <v>0</v>
      </c>
    </row>
    <row r="335" spans="1:8" x14ac:dyDescent="0.25">
      <c r="A335" s="249"/>
      <c r="B335" s="138"/>
      <c r="C335" s="138"/>
      <c r="D335" s="124"/>
      <c r="E335" s="138"/>
      <c r="F335" s="138"/>
      <c r="G335" s="112" t="s">
        <v>24</v>
      </c>
      <c r="H335" s="182">
        <f>H334+H283</f>
        <v>0</v>
      </c>
    </row>
    <row r="336" spans="1:8" x14ac:dyDescent="0.25">
      <c r="A336" s="249"/>
      <c r="B336" s="138"/>
      <c r="C336" s="239" t="s">
        <v>547</v>
      </c>
      <c r="D336" s="235" t="s">
        <v>19</v>
      </c>
      <c r="E336" s="236">
        <v>49</v>
      </c>
      <c r="F336" s="237"/>
      <c r="G336" s="239"/>
      <c r="H336" s="167"/>
    </row>
    <row r="337" spans="1:8" x14ac:dyDescent="0.25">
      <c r="A337" s="249"/>
      <c r="B337" s="138"/>
      <c r="C337" s="239" t="s">
        <v>548</v>
      </c>
      <c r="D337" s="234"/>
      <c r="E337" s="234"/>
      <c r="F337" s="234"/>
      <c r="G337" s="239"/>
      <c r="H337" s="152"/>
    </row>
    <row r="338" spans="1:8" x14ac:dyDescent="0.25">
      <c r="A338" s="249"/>
      <c r="B338" s="138"/>
      <c r="C338" s="239" t="s">
        <v>585</v>
      </c>
      <c r="D338" s="234"/>
      <c r="E338" s="234"/>
      <c r="F338" s="234"/>
      <c r="G338" s="234"/>
      <c r="H338" s="152"/>
    </row>
    <row r="339" spans="1:8" x14ac:dyDescent="0.25">
      <c r="A339" s="249"/>
      <c r="B339" s="138"/>
      <c r="C339" s="239" t="s">
        <v>586</v>
      </c>
      <c r="D339" s="234"/>
      <c r="E339" s="234"/>
      <c r="F339" s="234"/>
      <c r="G339" s="234"/>
      <c r="H339" s="152"/>
    </row>
    <row r="340" spans="1:8" x14ac:dyDescent="0.25">
      <c r="A340" s="249"/>
      <c r="B340" s="138"/>
      <c r="C340" s="253" t="s">
        <v>583</v>
      </c>
      <c r="D340" s="234"/>
      <c r="E340" s="234"/>
      <c r="F340" s="234"/>
      <c r="G340" s="234"/>
      <c r="H340" s="165"/>
    </row>
    <row r="341" spans="1:8" x14ac:dyDescent="0.25">
      <c r="A341" s="249"/>
      <c r="B341" s="138"/>
      <c r="C341" s="253" t="s">
        <v>165</v>
      </c>
      <c r="D341" s="234"/>
      <c r="E341" s="234"/>
      <c r="F341" s="234"/>
      <c r="G341" s="234"/>
      <c r="H341" s="165"/>
    </row>
    <row r="342" spans="1:8" x14ac:dyDescent="0.25">
      <c r="A342" s="249"/>
      <c r="B342" s="138"/>
      <c r="C342" s="253" t="s">
        <v>546</v>
      </c>
      <c r="D342" s="234"/>
      <c r="E342" s="234"/>
      <c r="F342" s="234"/>
      <c r="G342" s="234"/>
      <c r="H342" s="152"/>
    </row>
    <row r="343" spans="1:8" x14ac:dyDescent="0.25">
      <c r="A343" s="249"/>
      <c r="B343" s="138"/>
      <c r="C343" s="253" t="s">
        <v>583</v>
      </c>
      <c r="D343" s="234"/>
      <c r="E343" s="234"/>
      <c r="F343" s="234"/>
      <c r="G343" s="234"/>
      <c r="H343" s="152"/>
    </row>
    <row r="344" spans="1:8" x14ac:dyDescent="0.25">
      <c r="A344" s="249"/>
      <c r="B344" s="138"/>
      <c r="C344" s="239" t="s">
        <v>547</v>
      </c>
      <c r="D344" s="235" t="s">
        <v>19</v>
      </c>
      <c r="E344" s="236">
        <v>18</v>
      </c>
      <c r="F344" s="237"/>
      <c r="G344" s="239"/>
      <c r="H344" s="167"/>
    </row>
    <row r="345" spans="1:8" x14ac:dyDescent="0.25">
      <c r="A345" s="249"/>
      <c r="B345" s="138"/>
      <c r="C345" s="239" t="s">
        <v>548</v>
      </c>
      <c r="D345" s="234"/>
      <c r="E345" s="234"/>
      <c r="F345" s="234"/>
      <c r="G345" s="239"/>
      <c r="H345" s="152"/>
    </row>
    <row r="346" spans="1:8" x14ac:dyDescent="0.25">
      <c r="A346" s="249"/>
      <c r="B346" s="138"/>
      <c r="C346" s="239" t="s">
        <v>587</v>
      </c>
      <c r="D346" s="234"/>
      <c r="E346" s="234"/>
      <c r="F346" s="234"/>
      <c r="G346" s="234"/>
      <c r="H346" s="152"/>
    </row>
    <row r="347" spans="1:8" x14ac:dyDescent="0.25">
      <c r="A347" s="249"/>
      <c r="B347" s="138"/>
      <c r="C347" s="253" t="s">
        <v>583</v>
      </c>
      <c r="D347" s="234"/>
      <c r="E347" s="234"/>
      <c r="F347" s="234"/>
      <c r="G347" s="234"/>
      <c r="H347" s="165"/>
    </row>
    <row r="348" spans="1:8" x14ac:dyDescent="0.25">
      <c r="A348" s="249"/>
      <c r="B348" s="138"/>
      <c r="C348" s="253" t="s">
        <v>580</v>
      </c>
      <c r="D348" s="234"/>
      <c r="E348" s="234"/>
      <c r="F348" s="234"/>
      <c r="G348" s="234"/>
      <c r="H348" s="152"/>
    </row>
    <row r="349" spans="1:8" x14ac:dyDescent="0.25">
      <c r="A349" s="249"/>
      <c r="B349" s="138"/>
      <c r="C349" s="239" t="s">
        <v>551</v>
      </c>
      <c r="D349" s="235" t="s">
        <v>29</v>
      </c>
      <c r="E349" s="240">
        <v>5678</v>
      </c>
      <c r="F349" s="237"/>
      <c r="G349" s="238"/>
      <c r="H349" s="167"/>
    </row>
    <row r="350" spans="1:8" x14ac:dyDescent="0.25">
      <c r="A350" s="249"/>
      <c r="B350" s="138"/>
      <c r="C350" s="239" t="s">
        <v>552</v>
      </c>
      <c r="D350" s="234"/>
      <c r="E350" s="234"/>
      <c r="F350" s="234"/>
      <c r="G350" s="234"/>
      <c r="H350" s="152"/>
    </row>
    <row r="351" spans="1:8" x14ac:dyDescent="0.25">
      <c r="A351" s="249"/>
      <c r="B351" s="138"/>
      <c r="C351" s="239" t="s">
        <v>553</v>
      </c>
      <c r="D351" s="234"/>
      <c r="E351" s="234"/>
      <c r="F351" s="234"/>
      <c r="G351" s="234"/>
      <c r="H351" s="152"/>
    </row>
    <row r="352" spans="1:8" x14ac:dyDescent="0.25">
      <c r="A352" s="249"/>
      <c r="B352" s="138"/>
      <c r="C352" s="253" t="s">
        <v>580</v>
      </c>
      <c r="D352" s="234"/>
      <c r="E352" s="234"/>
      <c r="F352" s="234"/>
      <c r="G352" s="234"/>
      <c r="H352" s="165"/>
    </row>
    <row r="353" spans="1:8" x14ac:dyDescent="0.25">
      <c r="A353" s="249"/>
      <c r="B353" s="138"/>
      <c r="C353" s="253" t="s">
        <v>560</v>
      </c>
      <c r="D353" s="234"/>
      <c r="E353" s="234"/>
      <c r="F353" s="234"/>
      <c r="G353" s="234"/>
      <c r="H353" s="152"/>
    </row>
    <row r="354" spans="1:8" x14ac:dyDescent="0.25">
      <c r="A354" s="249"/>
      <c r="B354" s="138"/>
      <c r="C354" s="239" t="s">
        <v>561</v>
      </c>
      <c r="D354" s="235" t="s">
        <v>562</v>
      </c>
      <c r="E354" s="236">
        <v>44</v>
      </c>
      <c r="F354" s="237"/>
      <c r="G354" s="239"/>
      <c r="H354" s="167"/>
    </row>
    <row r="355" spans="1:8" x14ac:dyDescent="0.25">
      <c r="A355" s="249"/>
      <c r="B355" s="138"/>
      <c r="C355" s="239" t="s">
        <v>563</v>
      </c>
      <c r="D355" s="234"/>
      <c r="E355" s="234"/>
      <c r="F355" s="234"/>
      <c r="G355" s="239"/>
      <c r="H355" s="152"/>
    </row>
    <row r="356" spans="1:8" x14ac:dyDescent="0.25">
      <c r="A356" s="249"/>
      <c r="B356" s="138"/>
      <c r="C356" s="239" t="s">
        <v>564</v>
      </c>
      <c r="D356" s="234"/>
      <c r="E356" s="234"/>
      <c r="F356" s="234"/>
      <c r="G356" s="234"/>
      <c r="H356" s="152"/>
    </row>
    <row r="357" spans="1:8" x14ac:dyDescent="0.25">
      <c r="A357" s="249"/>
      <c r="B357" s="138"/>
      <c r="C357" s="239" t="s">
        <v>565</v>
      </c>
      <c r="D357" s="234"/>
      <c r="E357" s="234"/>
      <c r="F357" s="234"/>
      <c r="G357" s="234"/>
      <c r="H357" s="152"/>
    </row>
    <row r="358" spans="1:8" x14ac:dyDescent="0.25">
      <c r="A358" s="249"/>
      <c r="B358" s="138"/>
      <c r="C358" s="253" t="s">
        <v>560</v>
      </c>
      <c r="D358" s="234"/>
      <c r="E358" s="234"/>
      <c r="F358" s="234"/>
      <c r="G358" s="234"/>
      <c r="H358" s="165"/>
    </row>
    <row r="359" spans="1:8" x14ac:dyDescent="0.25">
      <c r="A359" s="249"/>
      <c r="B359" s="138"/>
      <c r="C359" s="253" t="s">
        <v>566</v>
      </c>
      <c r="D359" s="234"/>
      <c r="E359" s="234"/>
      <c r="F359" s="234"/>
      <c r="G359" s="234"/>
      <c r="H359" s="152"/>
    </row>
    <row r="360" spans="1:8" x14ac:dyDescent="0.25">
      <c r="A360" s="249"/>
      <c r="B360" s="138"/>
      <c r="C360" s="239" t="s">
        <v>567</v>
      </c>
      <c r="D360" s="235" t="s">
        <v>29</v>
      </c>
      <c r="E360" s="236">
        <v>448</v>
      </c>
      <c r="F360" s="237"/>
      <c r="G360" s="238"/>
      <c r="H360" s="167"/>
    </row>
    <row r="361" spans="1:8" x14ac:dyDescent="0.25">
      <c r="A361" s="249"/>
      <c r="B361" s="138"/>
      <c r="C361" s="239" t="s">
        <v>568</v>
      </c>
      <c r="D361" s="234"/>
      <c r="E361" s="234"/>
      <c r="F361" s="234"/>
      <c r="G361" s="234"/>
      <c r="H361" s="152"/>
    </row>
    <row r="362" spans="1:8" x14ac:dyDescent="0.25">
      <c r="A362" s="249"/>
      <c r="B362" s="138"/>
      <c r="C362" s="239" t="s">
        <v>569</v>
      </c>
      <c r="D362" s="234"/>
      <c r="E362" s="234"/>
      <c r="F362" s="234"/>
      <c r="G362" s="234"/>
      <c r="H362" s="152"/>
    </row>
    <row r="363" spans="1:8" x14ac:dyDescent="0.25">
      <c r="A363" s="249"/>
      <c r="B363" s="138"/>
      <c r="C363" s="239" t="s">
        <v>571</v>
      </c>
      <c r="D363" s="235" t="s">
        <v>174</v>
      </c>
      <c r="E363" s="236">
        <v>20.440000000000001</v>
      </c>
      <c r="F363" s="237"/>
      <c r="G363" s="239"/>
      <c r="H363" s="167"/>
    </row>
    <row r="364" spans="1:8" x14ac:dyDescent="0.25">
      <c r="A364" s="249"/>
      <c r="B364" s="138"/>
      <c r="C364" s="239" t="s">
        <v>601</v>
      </c>
      <c r="D364" s="234"/>
      <c r="E364" s="234"/>
      <c r="F364" s="234"/>
      <c r="G364" s="239"/>
      <c r="H364" s="152"/>
    </row>
    <row r="365" spans="1:8" x14ac:dyDescent="0.25">
      <c r="A365" s="249"/>
      <c r="B365" s="138"/>
      <c r="C365" s="239" t="s">
        <v>573</v>
      </c>
      <c r="D365" s="234"/>
      <c r="E365" s="234"/>
      <c r="F365" s="234"/>
      <c r="G365" s="234"/>
      <c r="H365" s="152"/>
    </row>
    <row r="366" spans="1:8" x14ac:dyDescent="0.25">
      <c r="A366" s="249"/>
      <c r="B366" s="138"/>
      <c r="C366" s="239" t="s">
        <v>571</v>
      </c>
      <c r="D366" s="235" t="s">
        <v>174</v>
      </c>
      <c r="E366" s="236">
        <v>16</v>
      </c>
      <c r="F366" s="237"/>
      <c r="G366" s="239"/>
      <c r="H366" s="167"/>
    </row>
    <row r="367" spans="1:8" x14ac:dyDescent="0.25">
      <c r="A367" s="249"/>
      <c r="B367" s="138"/>
      <c r="C367" s="239" t="s">
        <v>601</v>
      </c>
      <c r="D367" s="234"/>
      <c r="E367" s="234"/>
      <c r="F367" s="234"/>
      <c r="G367" s="239"/>
      <c r="H367" s="152"/>
    </row>
    <row r="368" spans="1:8" x14ac:dyDescent="0.25">
      <c r="A368" s="249"/>
      <c r="B368" s="138"/>
      <c r="C368" s="239" t="s">
        <v>574</v>
      </c>
      <c r="D368" s="234"/>
      <c r="E368" s="234"/>
      <c r="F368" s="234"/>
      <c r="G368" s="234"/>
      <c r="H368" s="152"/>
    </row>
    <row r="369" spans="1:8" x14ac:dyDescent="0.25">
      <c r="A369" s="249"/>
      <c r="B369" s="138"/>
      <c r="C369" s="239" t="s">
        <v>590</v>
      </c>
      <c r="D369" s="235" t="s">
        <v>20</v>
      </c>
      <c r="E369" s="236">
        <v>8</v>
      </c>
      <c r="F369" s="237"/>
      <c r="G369" s="238"/>
      <c r="H369" s="167"/>
    </row>
    <row r="370" spans="1:8" x14ac:dyDescent="0.25">
      <c r="A370" s="249"/>
      <c r="B370" s="138"/>
      <c r="C370" s="239" t="s">
        <v>576</v>
      </c>
      <c r="D370" s="234"/>
      <c r="E370" s="234"/>
      <c r="F370" s="234"/>
      <c r="G370" s="234"/>
      <c r="H370" s="152"/>
    </row>
    <row r="371" spans="1:8" x14ac:dyDescent="0.25">
      <c r="A371" s="249"/>
      <c r="B371" s="138"/>
      <c r="C371" s="253" t="s">
        <v>566</v>
      </c>
      <c r="D371" s="234"/>
      <c r="E371" s="234"/>
      <c r="F371" s="234"/>
      <c r="G371" s="234"/>
      <c r="H371" s="165"/>
    </row>
    <row r="372" spans="1:8" x14ac:dyDescent="0.25">
      <c r="A372" s="249"/>
      <c r="B372" s="138"/>
      <c r="C372" s="253" t="s">
        <v>546</v>
      </c>
      <c r="D372" s="234"/>
      <c r="E372" s="234"/>
      <c r="F372" s="234"/>
      <c r="G372" s="234"/>
      <c r="H372" s="165"/>
    </row>
    <row r="373" spans="1:8" x14ac:dyDescent="0.25">
      <c r="A373" s="249"/>
      <c r="B373" s="138"/>
      <c r="C373" s="253" t="s">
        <v>30</v>
      </c>
      <c r="D373" s="234"/>
      <c r="E373" s="234"/>
      <c r="F373" s="234"/>
      <c r="G373" s="234"/>
      <c r="H373" s="152"/>
    </row>
    <row r="374" spans="1:8" x14ac:dyDescent="0.25">
      <c r="A374" s="249"/>
      <c r="B374" s="138"/>
      <c r="C374" s="253" t="s">
        <v>92</v>
      </c>
      <c r="D374" s="234"/>
      <c r="E374" s="234"/>
      <c r="F374" s="234"/>
      <c r="G374" s="234"/>
      <c r="H374" s="152"/>
    </row>
    <row r="375" spans="1:8" x14ac:dyDescent="0.25">
      <c r="A375" s="249"/>
      <c r="B375" s="138"/>
      <c r="C375" s="239" t="s">
        <v>176</v>
      </c>
      <c r="D375" s="235" t="s">
        <v>19</v>
      </c>
      <c r="E375" s="236">
        <v>832</v>
      </c>
      <c r="F375" s="237"/>
      <c r="G375" s="238"/>
      <c r="H375" s="167"/>
    </row>
    <row r="376" spans="1:8" x14ac:dyDescent="0.25">
      <c r="A376" s="249"/>
      <c r="B376" s="138"/>
      <c r="C376" s="239" t="s">
        <v>177</v>
      </c>
      <c r="D376" s="234"/>
      <c r="E376" s="234"/>
      <c r="F376" s="234"/>
      <c r="G376" s="234"/>
      <c r="H376" s="152"/>
    </row>
    <row r="377" spans="1:8" x14ac:dyDescent="0.25">
      <c r="A377" s="249"/>
      <c r="B377" s="138"/>
      <c r="C377" s="239" t="s">
        <v>178</v>
      </c>
      <c r="D377" s="234"/>
      <c r="E377" s="234"/>
      <c r="F377" s="234"/>
      <c r="G377" s="234"/>
      <c r="H377" s="152"/>
    </row>
    <row r="378" spans="1:8" x14ac:dyDescent="0.25">
      <c r="A378" s="249"/>
      <c r="B378" s="138"/>
      <c r="C378" s="253" t="s">
        <v>92</v>
      </c>
      <c r="D378" s="234"/>
      <c r="E378" s="234"/>
      <c r="F378" s="234"/>
      <c r="G378" s="234"/>
      <c r="H378" s="165"/>
    </row>
    <row r="379" spans="1:8" x14ac:dyDescent="0.25">
      <c r="A379" s="249"/>
      <c r="B379" s="138"/>
      <c r="C379" s="253" t="s">
        <v>30</v>
      </c>
      <c r="D379" s="234"/>
      <c r="E379" s="234"/>
      <c r="F379" s="234"/>
      <c r="G379" s="234"/>
      <c r="H379" s="165"/>
    </row>
    <row r="380" spans="1:8" x14ac:dyDescent="0.25">
      <c r="A380" s="249"/>
      <c r="B380" s="138"/>
      <c r="C380" s="253" t="s">
        <v>604</v>
      </c>
      <c r="D380" s="234"/>
      <c r="E380" s="234"/>
      <c r="F380" s="234"/>
      <c r="G380" s="234"/>
      <c r="H380" s="165"/>
    </row>
    <row r="381" spans="1:8" x14ac:dyDescent="0.25">
      <c r="A381" s="249"/>
      <c r="B381" s="138"/>
      <c r="C381" s="253" t="s">
        <v>605</v>
      </c>
      <c r="D381" s="234"/>
      <c r="E381" s="234"/>
      <c r="F381" s="234"/>
      <c r="G381" s="234"/>
      <c r="H381" s="152"/>
    </row>
    <row r="382" spans="1:8" x14ac:dyDescent="0.25">
      <c r="A382" s="249"/>
      <c r="B382" s="138"/>
      <c r="C382" s="253" t="s">
        <v>165</v>
      </c>
      <c r="D382" s="234"/>
      <c r="E382" s="234"/>
      <c r="F382" s="234"/>
      <c r="G382" s="234"/>
      <c r="H382" s="152"/>
    </row>
    <row r="383" spans="1:8" x14ac:dyDescent="0.25">
      <c r="A383" s="249"/>
      <c r="B383" s="138"/>
      <c r="C383" s="253" t="s">
        <v>529</v>
      </c>
      <c r="D383" s="234"/>
      <c r="E383" s="234"/>
      <c r="F383" s="234"/>
      <c r="G383" s="234"/>
      <c r="H383" s="152"/>
    </row>
    <row r="384" spans="1:8" x14ac:dyDescent="0.25">
      <c r="A384" s="249"/>
      <c r="B384" s="138"/>
      <c r="C384" s="239" t="s">
        <v>166</v>
      </c>
      <c r="D384" s="235" t="s">
        <v>76</v>
      </c>
      <c r="E384" s="236">
        <v>44.7</v>
      </c>
      <c r="F384" s="237"/>
      <c r="G384" s="238"/>
      <c r="H384" s="167"/>
    </row>
    <row r="385" spans="1:8" x14ac:dyDescent="0.25">
      <c r="A385" s="249"/>
      <c r="B385" s="138"/>
      <c r="C385" s="239" t="s">
        <v>167</v>
      </c>
      <c r="D385" s="234"/>
      <c r="E385" s="234"/>
      <c r="F385" s="234"/>
      <c r="G385" s="234"/>
      <c r="H385" s="152"/>
    </row>
    <row r="386" spans="1:8" x14ac:dyDescent="0.25">
      <c r="A386" s="249"/>
      <c r="B386" s="138"/>
      <c r="C386" s="239" t="s">
        <v>531</v>
      </c>
      <c r="D386" s="235" t="s">
        <v>19</v>
      </c>
      <c r="E386" s="236">
        <v>3.6</v>
      </c>
      <c r="F386" s="237"/>
      <c r="G386" s="239"/>
      <c r="H386" s="167"/>
    </row>
    <row r="387" spans="1:8" x14ac:dyDescent="0.25">
      <c r="A387" s="249"/>
      <c r="B387" s="138"/>
      <c r="C387" s="239" t="s">
        <v>167</v>
      </c>
      <c r="D387" s="234"/>
      <c r="E387" s="234"/>
      <c r="F387" s="234"/>
      <c r="G387" s="239"/>
      <c r="H387" s="152"/>
    </row>
    <row r="388" spans="1:8" x14ac:dyDescent="0.25">
      <c r="A388" s="249"/>
      <c r="B388" s="138"/>
      <c r="C388" s="253" t="s">
        <v>529</v>
      </c>
      <c r="D388" s="234"/>
      <c r="E388" s="234"/>
      <c r="F388" s="234"/>
      <c r="G388" s="234"/>
      <c r="H388" s="165"/>
    </row>
    <row r="389" spans="1:8" x14ac:dyDescent="0.25">
      <c r="A389" s="249"/>
      <c r="B389" s="138"/>
      <c r="C389" s="253" t="s">
        <v>580</v>
      </c>
      <c r="D389" s="234"/>
      <c r="E389" s="234"/>
      <c r="F389" s="234"/>
      <c r="G389" s="234"/>
      <c r="H389" s="152"/>
    </row>
    <row r="390" spans="1:8" x14ac:dyDescent="0.25">
      <c r="A390" s="249"/>
      <c r="B390" s="138"/>
      <c r="C390" s="239" t="s">
        <v>551</v>
      </c>
      <c r="D390" s="235" t="s">
        <v>29</v>
      </c>
      <c r="E390" s="240">
        <v>12962</v>
      </c>
      <c r="F390" s="237"/>
      <c r="G390" s="238"/>
      <c r="H390" s="167"/>
    </row>
    <row r="391" spans="1:8" x14ac:dyDescent="0.25">
      <c r="A391" s="249"/>
      <c r="B391" s="138"/>
      <c r="C391" s="239" t="s">
        <v>552</v>
      </c>
      <c r="D391" s="234"/>
      <c r="E391" s="234"/>
      <c r="F391" s="234"/>
      <c r="G391" s="234"/>
      <c r="H391" s="152"/>
    </row>
    <row r="392" spans="1:8" x14ac:dyDescent="0.25">
      <c r="A392" s="249"/>
      <c r="B392" s="138"/>
      <c r="C392" s="239" t="s">
        <v>581</v>
      </c>
      <c r="D392" s="234"/>
      <c r="E392" s="234"/>
      <c r="F392" s="234"/>
      <c r="G392" s="234"/>
      <c r="H392" s="152"/>
    </row>
    <row r="393" spans="1:8" x14ac:dyDescent="0.25">
      <c r="A393" s="249"/>
      <c r="B393" s="138"/>
      <c r="C393" s="253" t="s">
        <v>580</v>
      </c>
      <c r="D393" s="234"/>
      <c r="E393" s="234"/>
      <c r="F393" s="234"/>
      <c r="G393" s="234"/>
      <c r="H393" s="165"/>
    </row>
    <row r="394" spans="1:8" x14ac:dyDescent="0.25">
      <c r="A394" s="249"/>
      <c r="B394" s="138"/>
      <c r="C394" s="253" t="s">
        <v>583</v>
      </c>
      <c r="D394" s="234"/>
      <c r="E394" s="234"/>
      <c r="F394" s="234"/>
      <c r="G394" s="234"/>
      <c r="H394" s="152"/>
    </row>
    <row r="395" spans="1:8" x14ac:dyDescent="0.25">
      <c r="A395" s="249"/>
      <c r="B395" s="138"/>
      <c r="C395" s="239" t="s">
        <v>547</v>
      </c>
      <c r="D395" s="235" t="s">
        <v>19</v>
      </c>
      <c r="E395" s="236">
        <v>36</v>
      </c>
      <c r="F395" s="237"/>
      <c r="G395" s="239"/>
      <c r="H395" s="167"/>
    </row>
    <row r="396" spans="1:8" x14ac:dyDescent="0.25">
      <c r="A396" s="249"/>
      <c r="B396" s="138"/>
      <c r="C396" s="239" t="s">
        <v>548</v>
      </c>
      <c r="D396" s="234"/>
      <c r="E396" s="234"/>
      <c r="F396" s="234"/>
      <c r="G396" s="239"/>
      <c r="H396" s="152"/>
    </row>
    <row r="397" spans="1:8" x14ac:dyDescent="0.25">
      <c r="A397" s="249"/>
      <c r="B397" s="138"/>
      <c r="C397" s="239" t="s">
        <v>584</v>
      </c>
      <c r="D397" s="124"/>
      <c r="E397" s="110"/>
      <c r="F397" s="125"/>
      <c r="G397" s="112" t="s">
        <v>23</v>
      </c>
      <c r="H397" s="182">
        <f>SUM(H336:H395)</f>
        <v>0</v>
      </c>
    </row>
    <row r="398" spans="1:8" x14ac:dyDescent="0.25">
      <c r="A398" s="249"/>
      <c r="B398" s="138"/>
      <c r="C398" s="138"/>
      <c r="D398" s="124"/>
      <c r="E398" s="110"/>
      <c r="F398" s="125"/>
      <c r="G398" s="112" t="s">
        <v>24</v>
      </c>
      <c r="H398" s="182">
        <f>H397+H335</f>
        <v>0</v>
      </c>
    </row>
    <row r="399" spans="1:8" x14ac:dyDescent="0.25">
      <c r="A399" s="249"/>
      <c r="B399" s="138"/>
      <c r="C399" s="239" t="s">
        <v>547</v>
      </c>
      <c r="D399" s="235" t="s">
        <v>19</v>
      </c>
      <c r="E399" s="236">
        <v>82.6</v>
      </c>
      <c r="F399" s="237"/>
      <c r="G399" s="239"/>
      <c r="H399" s="167"/>
    </row>
    <row r="400" spans="1:8" x14ac:dyDescent="0.25">
      <c r="A400" s="249"/>
      <c r="B400" s="138"/>
      <c r="C400" s="239" t="s">
        <v>548</v>
      </c>
      <c r="D400" s="234"/>
      <c r="E400" s="234"/>
      <c r="F400" s="234"/>
      <c r="G400" s="239"/>
      <c r="H400" s="152"/>
    </row>
    <row r="401" spans="1:8" x14ac:dyDescent="0.25">
      <c r="A401" s="249"/>
      <c r="B401" s="138"/>
      <c r="C401" s="239" t="s">
        <v>585</v>
      </c>
      <c r="D401" s="234"/>
      <c r="E401" s="234"/>
      <c r="F401" s="234"/>
      <c r="G401" s="234"/>
      <c r="H401" s="152"/>
    </row>
    <row r="402" spans="1:8" x14ac:dyDescent="0.25">
      <c r="A402" s="249"/>
      <c r="B402" s="138"/>
      <c r="C402" s="239" t="s">
        <v>586</v>
      </c>
      <c r="D402" s="234"/>
      <c r="E402" s="234"/>
      <c r="F402" s="234"/>
      <c r="G402" s="234"/>
      <c r="H402" s="152"/>
    </row>
    <row r="403" spans="1:8" x14ac:dyDescent="0.25">
      <c r="A403" s="249"/>
      <c r="B403" s="138"/>
      <c r="C403" s="253" t="s">
        <v>583</v>
      </c>
      <c r="D403" s="234"/>
      <c r="E403" s="234"/>
      <c r="F403" s="234"/>
      <c r="G403" s="234"/>
      <c r="H403" s="165"/>
    </row>
    <row r="404" spans="1:8" x14ac:dyDescent="0.25">
      <c r="A404" s="249"/>
      <c r="B404" s="138"/>
      <c r="C404" s="253" t="s">
        <v>165</v>
      </c>
      <c r="D404" s="234"/>
      <c r="E404" s="234"/>
      <c r="F404" s="234"/>
      <c r="G404" s="234"/>
      <c r="H404" s="165"/>
    </row>
    <row r="405" spans="1:8" x14ac:dyDescent="0.25">
      <c r="A405" s="249"/>
      <c r="B405" s="138"/>
      <c r="C405" s="253" t="s">
        <v>546</v>
      </c>
      <c r="D405" s="234"/>
      <c r="E405" s="234"/>
      <c r="F405" s="234"/>
      <c r="G405" s="234"/>
      <c r="H405" s="152"/>
    </row>
    <row r="406" spans="1:8" x14ac:dyDescent="0.25">
      <c r="A406" s="249"/>
      <c r="B406" s="138"/>
      <c r="C406" s="253" t="s">
        <v>583</v>
      </c>
      <c r="D406" s="234"/>
      <c r="E406" s="234"/>
      <c r="F406" s="234"/>
      <c r="G406" s="234"/>
      <c r="H406" s="152"/>
    </row>
    <row r="407" spans="1:8" x14ac:dyDescent="0.25">
      <c r="A407" s="249"/>
      <c r="B407" s="138"/>
      <c r="C407" s="239" t="s">
        <v>547</v>
      </c>
      <c r="D407" s="235" t="s">
        <v>19</v>
      </c>
      <c r="E407" s="236">
        <v>28.8</v>
      </c>
      <c r="F407" s="237"/>
      <c r="G407" s="239"/>
      <c r="H407" s="167"/>
    </row>
    <row r="408" spans="1:8" x14ac:dyDescent="0.25">
      <c r="A408" s="249"/>
      <c r="B408" s="138"/>
      <c r="C408" s="239" t="s">
        <v>548</v>
      </c>
      <c r="D408" s="234"/>
      <c r="E408" s="234"/>
      <c r="F408" s="234"/>
      <c r="G408" s="239"/>
      <c r="H408" s="152"/>
    </row>
    <row r="409" spans="1:8" x14ac:dyDescent="0.25">
      <c r="A409" s="249"/>
      <c r="B409" s="138"/>
      <c r="C409" s="239" t="s">
        <v>587</v>
      </c>
      <c r="D409" s="234"/>
      <c r="E409" s="234"/>
      <c r="F409" s="234"/>
      <c r="G409" s="234"/>
      <c r="H409" s="152"/>
    </row>
    <row r="410" spans="1:8" x14ac:dyDescent="0.25">
      <c r="A410" s="249"/>
      <c r="B410" s="138"/>
      <c r="C410" s="253" t="s">
        <v>583</v>
      </c>
      <c r="D410" s="234"/>
      <c r="E410" s="234"/>
      <c r="F410" s="234"/>
      <c r="G410" s="234"/>
      <c r="H410" s="165"/>
    </row>
    <row r="411" spans="1:8" x14ac:dyDescent="0.25">
      <c r="A411" s="249"/>
      <c r="B411" s="138"/>
      <c r="C411" s="253" t="s">
        <v>580</v>
      </c>
      <c r="D411" s="234"/>
      <c r="E411" s="234"/>
      <c r="F411" s="234"/>
      <c r="G411" s="234"/>
      <c r="H411" s="152"/>
    </row>
    <row r="412" spans="1:8" x14ac:dyDescent="0.25">
      <c r="A412" s="249"/>
      <c r="B412" s="138"/>
      <c r="C412" s="239" t="s">
        <v>551</v>
      </c>
      <c r="D412" s="235" t="s">
        <v>29</v>
      </c>
      <c r="E412" s="240">
        <v>8249</v>
      </c>
      <c r="F412" s="237"/>
      <c r="G412" s="238"/>
      <c r="H412" s="167"/>
    </row>
    <row r="413" spans="1:8" x14ac:dyDescent="0.25">
      <c r="A413" s="249"/>
      <c r="B413" s="138"/>
      <c r="C413" s="239" t="s">
        <v>552</v>
      </c>
      <c r="D413" s="234"/>
      <c r="E413" s="234"/>
      <c r="F413" s="234"/>
      <c r="G413" s="234"/>
      <c r="H413" s="152"/>
    </row>
    <row r="414" spans="1:8" x14ac:dyDescent="0.25">
      <c r="A414" s="249"/>
      <c r="B414" s="138"/>
      <c r="C414" s="239" t="s">
        <v>553</v>
      </c>
      <c r="D414" s="234"/>
      <c r="E414" s="234"/>
      <c r="F414" s="234"/>
      <c r="G414" s="234"/>
      <c r="H414" s="152"/>
    </row>
    <row r="415" spans="1:8" x14ac:dyDescent="0.25">
      <c r="A415" s="249"/>
      <c r="B415" s="138"/>
      <c r="C415" s="253" t="s">
        <v>580</v>
      </c>
      <c r="D415" s="234"/>
      <c r="E415" s="234"/>
      <c r="F415" s="234"/>
      <c r="G415" s="234"/>
      <c r="H415" s="165"/>
    </row>
    <row r="416" spans="1:8" x14ac:dyDescent="0.25">
      <c r="A416" s="249"/>
      <c r="B416" s="138"/>
      <c r="C416" s="253" t="s">
        <v>560</v>
      </c>
      <c r="D416" s="234"/>
      <c r="E416" s="234"/>
      <c r="F416" s="234"/>
      <c r="G416" s="234"/>
      <c r="H416" s="152"/>
    </row>
    <row r="417" spans="1:8" x14ac:dyDescent="0.25">
      <c r="A417" s="249"/>
      <c r="B417" s="138"/>
      <c r="C417" s="239" t="s">
        <v>561</v>
      </c>
      <c r="D417" s="235" t="s">
        <v>562</v>
      </c>
      <c r="E417" s="236">
        <v>70</v>
      </c>
      <c r="F417" s="237"/>
      <c r="G417" s="239"/>
      <c r="H417" s="167"/>
    </row>
    <row r="418" spans="1:8" x14ac:dyDescent="0.25">
      <c r="A418" s="249"/>
      <c r="B418" s="138"/>
      <c r="C418" s="239" t="s">
        <v>563</v>
      </c>
      <c r="D418" s="234"/>
      <c r="E418" s="234"/>
      <c r="F418" s="234"/>
      <c r="G418" s="239"/>
      <c r="H418" s="152"/>
    </row>
    <row r="419" spans="1:8" x14ac:dyDescent="0.25">
      <c r="A419" s="249"/>
      <c r="B419" s="138"/>
      <c r="C419" s="239" t="s">
        <v>564</v>
      </c>
      <c r="D419" s="234"/>
      <c r="E419" s="234"/>
      <c r="F419" s="234"/>
      <c r="G419" s="234"/>
      <c r="H419" s="152"/>
    </row>
    <row r="420" spans="1:8" x14ac:dyDescent="0.25">
      <c r="A420" s="249"/>
      <c r="B420" s="138"/>
      <c r="C420" s="239" t="s">
        <v>565</v>
      </c>
      <c r="D420" s="234"/>
      <c r="E420" s="234"/>
      <c r="F420" s="234"/>
      <c r="G420" s="234"/>
      <c r="H420" s="152"/>
    </row>
    <row r="421" spans="1:8" x14ac:dyDescent="0.25">
      <c r="A421" s="249"/>
      <c r="B421" s="138"/>
      <c r="C421" s="253" t="s">
        <v>560</v>
      </c>
      <c r="D421" s="234"/>
      <c r="E421" s="234"/>
      <c r="F421" s="234"/>
      <c r="G421" s="234"/>
      <c r="H421" s="165"/>
    </row>
    <row r="422" spans="1:8" x14ac:dyDescent="0.25">
      <c r="A422" s="249"/>
      <c r="B422" s="138"/>
      <c r="C422" s="253" t="s">
        <v>566</v>
      </c>
      <c r="D422" s="234"/>
      <c r="E422" s="234"/>
      <c r="F422" s="234"/>
      <c r="G422" s="234"/>
      <c r="H422" s="152"/>
    </row>
    <row r="423" spans="1:8" x14ac:dyDescent="0.25">
      <c r="A423" s="249"/>
      <c r="B423" s="138"/>
      <c r="C423" s="239" t="s">
        <v>567</v>
      </c>
      <c r="D423" s="235" t="s">
        <v>29</v>
      </c>
      <c r="E423" s="236">
        <v>480</v>
      </c>
      <c r="F423" s="237"/>
      <c r="G423" s="238"/>
      <c r="H423" s="167"/>
    </row>
    <row r="424" spans="1:8" x14ac:dyDescent="0.25">
      <c r="A424" s="249"/>
      <c r="B424" s="138"/>
      <c r="C424" s="239" t="s">
        <v>568</v>
      </c>
      <c r="D424" s="234"/>
      <c r="E424" s="234"/>
      <c r="F424" s="234"/>
      <c r="G424" s="234"/>
      <c r="H424" s="152"/>
    </row>
    <row r="425" spans="1:8" x14ac:dyDescent="0.25">
      <c r="A425" s="249"/>
      <c r="B425" s="138"/>
      <c r="C425" s="239" t="s">
        <v>569</v>
      </c>
      <c r="D425" s="234"/>
      <c r="E425" s="234"/>
      <c r="F425" s="234"/>
      <c r="G425" s="234"/>
      <c r="H425" s="152"/>
    </row>
    <row r="426" spans="1:8" x14ac:dyDescent="0.25">
      <c r="A426" s="249"/>
      <c r="B426" s="138"/>
      <c r="C426" s="239" t="s">
        <v>571</v>
      </c>
      <c r="D426" s="235" t="s">
        <v>174</v>
      </c>
      <c r="E426" s="236">
        <v>20.5</v>
      </c>
      <c r="F426" s="237"/>
      <c r="G426" s="239"/>
      <c r="H426" s="167"/>
    </row>
    <row r="427" spans="1:8" x14ac:dyDescent="0.25">
      <c r="A427" s="249"/>
      <c r="B427" s="138"/>
      <c r="C427" s="239" t="s">
        <v>588</v>
      </c>
      <c r="D427" s="234"/>
      <c r="E427" s="234"/>
      <c r="F427" s="234"/>
      <c r="G427" s="239"/>
      <c r="H427" s="152"/>
    </row>
    <row r="428" spans="1:8" x14ac:dyDescent="0.25">
      <c r="A428" s="249"/>
      <c r="B428" s="138"/>
      <c r="C428" s="239" t="s">
        <v>573</v>
      </c>
      <c r="D428" s="234"/>
      <c r="E428" s="234"/>
      <c r="F428" s="234"/>
      <c r="G428" s="234"/>
      <c r="H428" s="152"/>
    </row>
    <row r="429" spans="1:8" x14ac:dyDescent="0.25">
      <c r="A429" s="249"/>
      <c r="B429" s="138"/>
      <c r="C429" s="239" t="s">
        <v>571</v>
      </c>
      <c r="D429" s="235" t="s">
        <v>174</v>
      </c>
      <c r="E429" s="236">
        <v>26.3</v>
      </c>
      <c r="F429" s="237"/>
      <c r="G429" s="239"/>
      <c r="H429" s="167"/>
    </row>
    <row r="430" spans="1:8" x14ac:dyDescent="0.25">
      <c r="A430" s="249"/>
      <c r="B430" s="138"/>
      <c r="C430" s="239" t="s">
        <v>589</v>
      </c>
      <c r="D430" s="234"/>
      <c r="E430" s="234"/>
      <c r="F430" s="234"/>
      <c r="G430" s="239"/>
      <c r="H430" s="152"/>
    </row>
    <row r="431" spans="1:8" x14ac:dyDescent="0.25">
      <c r="A431" s="249"/>
      <c r="B431" s="138"/>
      <c r="C431" s="239" t="s">
        <v>574</v>
      </c>
      <c r="D431" s="234"/>
      <c r="E431" s="234"/>
      <c r="F431" s="234"/>
      <c r="G431" s="234"/>
      <c r="H431" s="152"/>
    </row>
    <row r="432" spans="1:8" x14ac:dyDescent="0.25">
      <c r="A432" s="249"/>
      <c r="B432" s="138"/>
      <c r="C432" s="239" t="s">
        <v>590</v>
      </c>
      <c r="D432" s="235" t="s">
        <v>20</v>
      </c>
      <c r="E432" s="236">
        <v>12</v>
      </c>
      <c r="F432" s="237"/>
      <c r="G432" s="238"/>
      <c r="H432" s="167"/>
    </row>
    <row r="433" spans="1:8" x14ac:dyDescent="0.25">
      <c r="A433" s="249"/>
      <c r="B433" s="138"/>
      <c r="C433" s="239" t="s">
        <v>576</v>
      </c>
      <c r="D433" s="234"/>
      <c r="E433" s="234"/>
      <c r="F433" s="234"/>
      <c r="G433" s="234"/>
      <c r="H433" s="152"/>
    </row>
    <row r="434" spans="1:8" x14ac:dyDescent="0.25">
      <c r="A434" s="249"/>
      <c r="B434" s="138"/>
      <c r="C434" s="253" t="s">
        <v>566</v>
      </c>
      <c r="D434" s="234"/>
      <c r="E434" s="234"/>
      <c r="F434" s="234"/>
      <c r="G434" s="234"/>
      <c r="H434" s="165"/>
    </row>
    <row r="435" spans="1:8" x14ac:dyDescent="0.25">
      <c r="A435" s="249"/>
      <c r="B435" s="138"/>
      <c r="C435" s="253" t="s">
        <v>546</v>
      </c>
      <c r="D435" s="234"/>
      <c r="E435" s="234"/>
      <c r="F435" s="234"/>
      <c r="G435" s="234"/>
      <c r="H435" s="165"/>
    </row>
    <row r="436" spans="1:8" x14ac:dyDescent="0.25">
      <c r="A436" s="249"/>
      <c r="B436" s="138"/>
      <c r="C436" s="253" t="s">
        <v>30</v>
      </c>
      <c r="D436" s="234"/>
      <c r="E436" s="234"/>
      <c r="F436" s="234"/>
      <c r="G436" s="234"/>
      <c r="H436" s="152"/>
    </row>
    <row r="437" spans="1:8" x14ac:dyDescent="0.25">
      <c r="A437" s="249"/>
      <c r="B437" s="138"/>
      <c r="C437" s="253" t="s">
        <v>92</v>
      </c>
      <c r="D437" s="234"/>
      <c r="E437" s="234"/>
      <c r="F437" s="234"/>
      <c r="G437" s="234"/>
      <c r="H437" s="152"/>
    </row>
    <row r="438" spans="1:8" x14ac:dyDescent="0.25">
      <c r="A438" s="249"/>
      <c r="B438" s="138"/>
      <c r="C438" s="239" t="s">
        <v>176</v>
      </c>
      <c r="D438" s="235" t="s">
        <v>19</v>
      </c>
      <c r="E438" s="240">
        <v>1199</v>
      </c>
      <c r="F438" s="237"/>
      <c r="G438" s="238"/>
      <c r="H438" s="167"/>
    </row>
    <row r="439" spans="1:8" x14ac:dyDescent="0.25">
      <c r="A439" s="249"/>
      <c r="B439" s="138"/>
      <c r="C439" s="239" t="s">
        <v>177</v>
      </c>
      <c r="D439" s="234"/>
      <c r="E439" s="234"/>
      <c r="F439" s="234"/>
      <c r="G439" s="234"/>
      <c r="H439" s="152"/>
    </row>
    <row r="440" spans="1:8" x14ac:dyDescent="0.25">
      <c r="A440" s="249"/>
      <c r="B440" s="138"/>
      <c r="C440" s="239" t="s">
        <v>178</v>
      </c>
      <c r="D440" s="234"/>
      <c r="E440" s="234"/>
      <c r="F440" s="234"/>
      <c r="G440" s="234"/>
      <c r="H440" s="152"/>
    </row>
    <row r="441" spans="1:8" x14ac:dyDescent="0.25">
      <c r="A441" s="249"/>
      <c r="B441" s="138"/>
      <c r="C441" s="253" t="s">
        <v>92</v>
      </c>
      <c r="D441" s="234"/>
      <c r="E441" s="234"/>
      <c r="F441" s="234"/>
      <c r="G441" s="234"/>
      <c r="H441" s="165"/>
    </row>
    <row r="442" spans="1:8" x14ac:dyDescent="0.25">
      <c r="A442" s="249"/>
      <c r="B442" s="138"/>
      <c r="C442" s="253" t="s">
        <v>30</v>
      </c>
      <c r="D442" s="234"/>
      <c r="E442" s="234"/>
      <c r="F442" s="234"/>
      <c r="G442" s="234"/>
      <c r="H442" s="165"/>
    </row>
    <row r="443" spans="1:8" x14ac:dyDescent="0.25">
      <c r="A443" s="249"/>
      <c r="B443" s="138"/>
      <c r="C443" s="253" t="s">
        <v>605</v>
      </c>
      <c r="D443" s="234"/>
      <c r="E443" s="234"/>
      <c r="F443" s="234"/>
      <c r="G443" s="234"/>
      <c r="H443" s="165"/>
    </row>
    <row r="444" spans="1:8" x14ac:dyDescent="0.25">
      <c r="A444" s="249"/>
      <c r="B444" s="138"/>
      <c r="C444" s="253" t="s">
        <v>606</v>
      </c>
      <c r="D444" s="234"/>
      <c r="E444" s="234"/>
      <c r="F444" s="234"/>
      <c r="G444" s="234"/>
      <c r="H444" s="152"/>
    </row>
    <row r="445" spans="1:8" x14ac:dyDescent="0.25">
      <c r="A445" s="249"/>
      <c r="B445" s="138"/>
      <c r="C445" s="253" t="s">
        <v>165</v>
      </c>
      <c r="D445" s="234"/>
      <c r="E445" s="234"/>
      <c r="F445" s="234"/>
      <c r="G445" s="234"/>
      <c r="H445" s="152"/>
    </row>
    <row r="446" spans="1:8" x14ac:dyDescent="0.25">
      <c r="A446" s="249"/>
      <c r="B446" s="138"/>
      <c r="C446" s="253" t="s">
        <v>529</v>
      </c>
      <c r="D446" s="234"/>
      <c r="E446" s="234"/>
      <c r="F446" s="234"/>
      <c r="G446" s="234"/>
      <c r="H446" s="152"/>
    </row>
    <row r="447" spans="1:8" x14ac:dyDescent="0.25">
      <c r="A447" s="249"/>
      <c r="B447" s="138"/>
      <c r="C447" s="239" t="s">
        <v>166</v>
      </c>
      <c r="D447" s="235" t="s">
        <v>76</v>
      </c>
      <c r="E447" s="236">
        <v>58.8</v>
      </c>
      <c r="F447" s="237"/>
      <c r="G447" s="238"/>
      <c r="H447" s="167"/>
    </row>
    <row r="448" spans="1:8" x14ac:dyDescent="0.25">
      <c r="A448" s="249"/>
      <c r="B448" s="138"/>
      <c r="C448" s="239" t="s">
        <v>167</v>
      </c>
      <c r="D448" s="234"/>
      <c r="E448" s="234"/>
      <c r="F448" s="234"/>
      <c r="G448" s="234"/>
      <c r="H448" s="152"/>
    </row>
    <row r="449" spans="1:8" x14ac:dyDescent="0.25">
      <c r="A449" s="249"/>
      <c r="B449" s="138"/>
      <c r="C449" s="239" t="s">
        <v>531</v>
      </c>
      <c r="D449" s="235" t="s">
        <v>19</v>
      </c>
      <c r="E449" s="236">
        <v>3.6</v>
      </c>
      <c r="F449" s="237"/>
      <c r="G449" s="239"/>
      <c r="H449" s="167"/>
    </row>
    <row r="450" spans="1:8" x14ac:dyDescent="0.25">
      <c r="A450" s="249"/>
      <c r="B450" s="138"/>
      <c r="C450" s="239" t="s">
        <v>167</v>
      </c>
      <c r="D450" s="234"/>
      <c r="E450" s="234"/>
      <c r="F450" s="234"/>
      <c r="G450" s="239"/>
      <c r="H450" s="152"/>
    </row>
    <row r="451" spans="1:8" x14ac:dyDescent="0.25">
      <c r="A451" s="249"/>
      <c r="B451" s="138"/>
      <c r="C451" s="253" t="s">
        <v>529</v>
      </c>
      <c r="D451" s="234"/>
      <c r="E451" s="234"/>
      <c r="F451" s="234"/>
      <c r="G451" s="234"/>
      <c r="H451" s="165"/>
    </row>
    <row r="452" spans="1:8" x14ac:dyDescent="0.25">
      <c r="A452" s="249"/>
      <c r="B452" s="138"/>
      <c r="C452" s="253" t="s">
        <v>580</v>
      </c>
      <c r="D452" s="234"/>
      <c r="E452" s="234"/>
      <c r="F452" s="234"/>
      <c r="G452" s="234"/>
      <c r="H452" s="152"/>
    </row>
    <row r="453" spans="1:8" x14ac:dyDescent="0.25">
      <c r="A453" s="249"/>
      <c r="B453" s="138"/>
      <c r="C453" s="239" t="s">
        <v>551</v>
      </c>
      <c r="D453" s="235" t="s">
        <v>29</v>
      </c>
      <c r="E453" s="240">
        <v>15204</v>
      </c>
      <c r="F453" s="237"/>
      <c r="G453" s="238"/>
      <c r="H453" s="167"/>
    </row>
    <row r="454" spans="1:8" x14ac:dyDescent="0.25">
      <c r="A454" s="249"/>
      <c r="B454" s="138"/>
      <c r="C454" s="239" t="s">
        <v>552</v>
      </c>
      <c r="D454" s="234"/>
      <c r="E454" s="234"/>
      <c r="F454" s="234"/>
      <c r="G454" s="234"/>
      <c r="H454" s="152"/>
    </row>
    <row r="455" spans="1:8" x14ac:dyDescent="0.25">
      <c r="A455" s="249"/>
      <c r="B455" s="138"/>
      <c r="C455" s="239" t="s">
        <v>581</v>
      </c>
      <c r="D455" s="234"/>
      <c r="E455" s="234"/>
      <c r="F455" s="234"/>
      <c r="G455" s="234"/>
      <c r="H455" s="152"/>
    </row>
    <row r="456" spans="1:8" x14ac:dyDescent="0.25">
      <c r="A456" s="249"/>
      <c r="B456" s="138"/>
      <c r="C456" s="253" t="s">
        <v>580</v>
      </c>
      <c r="D456" s="234"/>
      <c r="E456" s="234"/>
      <c r="F456" s="234"/>
      <c r="G456" s="234"/>
      <c r="H456" s="165"/>
    </row>
    <row r="457" spans="1:8" x14ac:dyDescent="0.25">
      <c r="A457" s="249"/>
      <c r="B457" s="138"/>
      <c r="C457" s="253" t="s">
        <v>583</v>
      </c>
      <c r="D457" s="234"/>
      <c r="E457" s="234"/>
      <c r="F457" s="234"/>
      <c r="G457" s="234"/>
      <c r="H457" s="152"/>
    </row>
    <row r="458" spans="1:8" x14ac:dyDescent="0.25">
      <c r="A458" s="249"/>
      <c r="B458" s="138"/>
      <c r="C458" s="239" t="s">
        <v>547</v>
      </c>
      <c r="D458" s="235" t="s">
        <v>19</v>
      </c>
      <c r="E458" s="236">
        <v>35.840000000000003</v>
      </c>
      <c r="F458" s="237"/>
      <c r="G458" s="239"/>
      <c r="H458" s="167"/>
    </row>
    <row r="459" spans="1:8" x14ac:dyDescent="0.25">
      <c r="A459" s="249"/>
      <c r="B459" s="138"/>
      <c r="C459" s="239" t="s">
        <v>548</v>
      </c>
      <c r="D459" s="234"/>
      <c r="E459" s="234"/>
      <c r="F459" s="234"/>
      <c r="G459" s="239"/>
      <c r="H459" s="152"/>
    </row>
    <row r="460" spans="1:8" x14ac:dyDescent="0.25">
      <c r="A460" s="249"/>
      <c r="B460" s="138"/>
      <c r="C460" s="239" t="s">
        <v>584</v>
      </c>
      <c r="D460" s="124"/>
      <c r="E460" s="110"/>
      <c r="F460" s="125"/>
      <c r="G460" s="112" t="s">
        <v>23</v>
      </c>
      <c r="H460" s="182">
        <f>SUM(H399:H458)</f>
        <v>0</v>
      </c>
    </row>
    <row r="461" spans="1:8" x14ac:dyDescent="0.25">
      <c r="A461" s="249"/>
      <c r="B461" s="138"/>
      <c r="C461" s="138"/>
      <c r="D461" s="124"/>
      <c r="E461" s="110"/>
      <c r="F461" s="125"/>
      <c r="G461" s="112" t="s">
        <v>24</v>
      </c>
      <c r="H461" s="182">
        <f>H460+H398</f>
        <v>0</v>
      </c>
    </row>
    <row r="462" spans="1:8" ht="25.5" customHeight="1" x14ac:dyDescent="0.25">
      <c r="A462" s="249"/>
      <c r="B462" s="138"/>
      <c r="C462" s="239" t="s">
        <v>547</v>
      </c>
      <c r="D462" s="235" t="s">
        <v>19</v>
      </c>
      <c r="E462" s="236">
        <v>107.4</v>
      </c>
      <c r="F462" s="237"/>
      <c r="G462" s="239"/>
      <c r="H462" s="167"/>
    </row>
    <row r="463" spans="1:8" x14ac:dyDescent="0.25">
      <c r="A463" s="249"/>
      <c r="B463" s="138"/>
      <c r="C463" s="239" t="s">
        <v>548</v>
      </c>
      <c r="D463" s="234"/>
      <c r="E463" s="234"/>
      <c r="F463" s="234"/>
      <c r="G463" s="239"/>
      <c r="H463" s="152"/>
    </row>
    <row r="464" spans="1:8" x14ac:dyDescent="0.25">
      <c r="A464" s="249"/>
      <c r="B464" s="138"/>
      <c r="C464" s="239" t="s">
        <v>585</v>
      </c>
      <c r="D464" s="234"/>
      <c r="E464" s="234"/>
      <c r="F464" s="234"/>
      <c r="G464" s="234"/>
      <c r="H464" s="152"/>
    </row>
    <row r="465" spans="1:8" x14ac:dyDescent="0.25">
      <c r="A465" s="249"/>
      <c r="B465" s="138"/>
      <c r="C465" s="239" t="s">
        <v>586</v>
      </c>
      <c r="D465" s="234"/>
      <c r="E465" s="234"/>
      <c r="F465" s="234"/>
      <c r="G465" s="234"/>
      <c r="H465" s="152"/>
    </row>
    <row r="466" spans="1:8" x14ac:dyDescent="0.25">
      <c r="A466" s="249"/>
      <c r="B466" s="138"/>
      <c r="C466" s="253" t="s">
        <v>583</v>
      </c>
      <c r="D466" s="234"/>
      <c r="E466" s="234"/>
      <c r="F466" s="234"/>
      <c r="G466" s="234"/>
      <c r="H466" s="165"/>
    </row>
    <row r="467" spans="1:8" x14ac:dyDescent="0.25">
      <c r="A467" s="249"/>
      <c r="B467" s="138"/>
      <c r="C467" s="253" t="s">
        <v>165</v>
      </c>
      <c r="D467" s="234"/>
      <c r="E467" s="234"/>
      <c r="F467" s="234"/>
      <c r="G467" s="234"/>
      <c r="H467" s="165"/>
    </row>
    <row r="468" spans="1:8" x14ac:dyDescent="0.25">
      <c r="A468" s="249"/>
      <c r="B468" s="138"/>
      <c r="C468" s="253" t="s">
        <v>168</v>
      </c>
      <c r="D468" s="234"/>
      <c r="E468" s="234"/>
      <c r="F468" s="234"/>
      <c r="G468" s="234"/>
      <c r="H468" s="152"/>
    </row>
    <row r="469" spans="1:8" x14ac:dyDescent="0.25">
      <c r="A469" s="249"/>
      <c r="B469" s="138"/>
      <c r="C469" s="253" t="s">
        <v>583</v>
      </c>
      <c r="D469" s="234"/>
      <c r="E469" s="234"/>
      <c r="F469" s="234"/>
      <c r="G469" s="234"/>
      <c r="H469" s="152"/>
    </row>
    <row r="470" spans="1:8" x14ac:dyDescent="0.25">
      <c r="A470" s="249"/>
      <c r="B470" s="138"/>
      <c r="C470" s="239" t="s">
        <v>547</v>
      </c>
      <c r="D470" s="235" t="s">
        <v>19</v>
      </c>
      <c r="E470" s="236">
        <v>28.8</v>
      </c>
      <c r="F470" s="237"/>
      <c r="G470" s="239"/>
      <c r="H470" s="167"/>
    </row>
    <row r="471" spans="1:8" x14ac:dyDescent="0.25">
      <c r="A471" s="249"/>
      <c r="B471" s="138"/>
      <c r="C471" s="239" t="s">
        <v>548</v>
      </c>
      <c r="D471" s="234"/>
      <c r="E471" s="234"/>
      <c r="F471" s="234"/>
      <c r="G471" s="239"/>
      <c r="H471" s="152"/>
    </row>
    <row r="472" spans="1:8" x14ac:dyDescent="0.25">
      <c r="A472" s="249"/>
      <c r="B472" s="138"/>
      <c r="C472" s="239" t="s">
        <v>587</v>
      </c>
      <c r="D472" s="234"/>
      <c r="E472" s="234"/>
      <c r="F472" s="234"/>
      <c r="G472" s="234"/>
      <c r="H472" s="152"/>
    </row>
    <row r="473" spans="1:8" x14ac:dyDescent="0.25">
      <c r="A473" s="249"/>
      <c r="B473" s="138"/>
      <c r="C473" s="253" t="s">
        <v>583</v>
      </c>
      <c r="D473" s="234"/>
      <c r="E473" s="234"/>
      <c r="F473" s="234"/>
      <c r="G473" s="234"/>
      <c r="H473" s="165"/>
    </row>
    <row r="474" spans="1:8" x14ac:dyDescent="0.25">
      <c r="A474" s="249"/>
      <c r="B474" s="138"/>
      <c r="C474" s="253" t="s">
        <v>580</v>
      </c>
      <c r="D474" s="234"/>
      <c r="E474" s="234"/>
      <c r="F474" s="234"/>
      <c r="G474" s="234"/>
      <c r="H474" s="152"/>
    </row>
    <row r="475" spans="1:8" x14ac:dyDescent="0.25">
      <c r="A475" s="249"/>
      <c r="B475" s="138"/>
      <c r="C475" s="239" t="s">
        <v>551</v>
      </c>
      <c r="D475" s="235" t="s">
        <v>29</v>
      </c>
      <c r="E475" s="240">
        <v>8249</v>
      </c>
      <c r="F475" s="237"/>
      <c r="G475" s="238"/>
      <c r="H475" s="167"/>
    </row>
    <row r="476" spans="1:8" x14ac:dyDescent="0.25">
      <c r="A476" s="249"/>
      <c r="B476" s="138"/>
      <c r="C476" s="239" t="s">
        <v>552</v>
      </c>
      <c r="D476" s="234"/>
      <c r="E476" s="234"/>
      <c r="F476" s="234"/>
      <c r="G476" s="234"/>
      <c r="H476" s="152"/>
    </row>
    <row r="477" spans="1:8" x14ac:dyDescent="0.25">
      <c r="A477" s="249"/>
      <c r="B477" s="138"/>
      <c r="C477" s="239" t="s">
        <v>553</v>
      </c>
      <c r="D477" s="234"/>
      <c r="E477" s="234"/>
      <c r="F477" s="234"/>
      <c r="G477" s="234"/>
      <c r="H477" s="152"/>
    </row>
    <row r="478" spans="1:8" x14ac:dyDescent="0.25">
      <c r="A478" s="249"/>
      <c r="B478" s="138"/>
      <c r="C478" s="253" t="s">
        <v>580</v>
      </c>
      <c r="D478" s="234"/>
      <c r="E478" s="234"/>
      <c r="F478" s="234"/>
      <c r="G478" s="234"/>
      <c r="H478" s="165"/>
    </row>
    <row r="479" spans="1:8" x14ac:dyDescent="0.25">
      <c r="A479" s="249"/>
      <c r="B479" s="138"/>
      <c r="C479" s="253" t="s">
        <v>560</v>
      </c>
      <c r="D479" s="234"/>
      <c r="E479" s="234"/>
      <c r="F479" s="234"/>
      <c r="G479" s="234"/>
      <c r="H479" s="152"/>
    </row>
    <row r="480" spans="1:8" x14ac:dyDescent="0.25">
      <c r="A480" s="249"/>
      <c r="B480" s="138"/>
      <c r="C480" s="239" t="s">
        <v>561</v>
      </c>
      <c r="D480" s="235" t="s">
        <v>562</v>
      </c>
      <c r="E480" s="236">
        <v>70</v>
      </c>
      <c r="F480" s="237"/>
      <c r="G480" s="239"/>
      <c r="H480" s="167"/>
    </row>
    <row r="481" spans="1:8" x14ac:dyDescent="0.25">
      <c r="A481" s="249"/>
      <c r="B481" s="138"/>
      <c r="C481" s="239" t="s">
        <v>563</v>
      </c>
      <c r="D481" s="234"/>
      <c r="E481" s="234"/>
      <c r="F481" s="234"/>
      <c r="G481" s="239"/>
      <c r="H481" s="152"/>
    </row>
    <row r="482" spans="1:8" x14ac:dyDescent="0.25">
      <c r="A482" s="249"/>
      <c r="B482" s="138"/>
      <c r="C482" s="239" t="s">
        <v>564</v>
      </c>
      <c r="D482" s="234"/>
      <c r="E482" s="234"/>
      <c r="F482" s="234"/>
      <c r="G482" s="234"/>
      <c r="H482" s="152"/>
    </row>
    <row r="483" spans="1:8" x14ac:dyDescent="0.25">
      <c r="A483" s="249"/>
      <c r="B483" s="138"/>
      <c r="C483" s="239" t="s">
        <v>565</v>
      </c>
      <c r="D483" s="234"/>
      <c r="E483" s="234"/>
      <c r="F483" s="234"/>
      <c r="G483" s="234"/>
      <c r="H483" s="152"/>
    </row>
    <row r="484" spans="1:8" x14ac:dyDescent="0.25">
      <c r="A484" s="249"/>
      <c r="B484" s="138"/>
      <c r="C484" s="253" t="s">
        <v>560</v>
      </c>
      <c r="D484" s="234"/>
      <c r="E484" s="234"/>
      <c r="F484" s="234"/>
      <c r="G484" s="234"/>
      <c r="H484" s="165"/>
    </row>
    <row r="485" spans="1:8" x14ac:dyDescent="0.25">
      <c r="A485" s="249"/>
      <c r="B485" s="138"/>
      <c r="C485" s="253" t="s">
        <v>566</v>
      </c>
      <c r="D485" s="234"/>
      <c r="E485" s="234"/>
      <c r="F485" s="234"/>
      <c r="G485" s="234"/>
      <c r="H485" s="152"/>
    </row>
    <row r="486" spans="1:8" x14ac:dyDescent="0.25">
      <c r="A486" s="249"/>
      <c r="B486" s="138"/>
      <c r="C486" s="239" t="s">
        <v>567</v>
      </c>
      <c r="D486" s="235" t="s">
        <v>29</v>
      </c>
      <c r="E486" s="236">
        <v>480</v>
      </c>
      <c r="F486" s="237"/>
      <c r="G486" s="238"/>
      <c r="H486" s="167"/>
    </row>
    <row r="487" spans="1:8" x14ac:dyDescent="0.25">
      <c r="A487" s="249"/>
      <c r="B487" s="138"/>
      <c r="C487" s="239" t="s">
        <v>568</v>
      </c>
      <c r="D487" s="234"/>
      <c r="E487" s="234"/>
      <c r="F487" s="234"/>
      <c r="G487" s="234"/>
      <c r="H487" s="152"/>
    </row>
    <row r="488" spans="1:8" x14ac:dyDescent="0.25">
      <c r="A488" s="249"/>
      <c r="B488" s="138"/>
      <c r="C488" s="239" t="s">
        <v>569</v>
      </c>
      <c r="D488" s="234"/>
      <c r="E488" s="234"/>
      <c r="F488" s="234"/>
      <c r="G488" s="234"/>
      <c r="H488" s="152"/>
    </row>
    <row r="489" spans="1:8" x14ac:dyDescent="0.25">
      <c r="A489" s="249"/>
      <c r="B489" s="138"/>
      <c r="C489" s="239" t="s">
        <v>571</v>
      </c>
      <c r="D489" s="235" t="s">
        <v>174</v>
      </c>
      <c r="E489" s="236">
        <v>20.5</v>
      </c>
      <c r="F489" s="237"/>
      <c r="G489" s="239"/>
      <c r="H489" s="167"/>
    </row>
    <row r="490" spans="1:8" x14ac:dyDescent="0.25">
      <c r="A490" s="249"/>
      <c r="B490" s="138"/>
      <c r="C490" s="239" t="s">
        <v>603</v>
      </c>
      <c r="D490" s="234"/>
      <c r="E490" s="234"/>
      <c r="F490" s="234"/>
      <c r="G490" s="239"/>
      <c r="H490" s="152"/>
    </row>
    <row r="491" spans="1:8" x14ac:dyDescent="0.25">
      <c r="A491" s="249"/>
      <c r="B491" s="138"/>
      <c r="C491" s="239" t="s">
        <v>573</v>
      </c>
      <c r="D491" s="234"/>
      <c r="E491" s="234"/>
      <c r="F491" s="234"/>
      <c r="G491" s="234"/>
      <c r="H491" s="152"/>
    </row>
    <row r="492" spans="1:8" x14ac:dyDescent="0.25">
      <c r="A492" s="249"/>
      <c r="B492" s="138"/>
      <c r="C492" s="239" t="s">
        <v>571</v>
      </c>
      <c r="D492" s="235" t="s">
        <v>174</v>
      </c>
      <c r="E492" s="236">
        <v>26.3</v>
      </c>
      <c r="F492" s="237"/>
      <c r="G492" s="239"/>
      <c r="H492" s="167"/>
    </row>
    <row r="493" spans="1:8" x14ac:dyDescent="0.25">
      <c r="A493" s="249"/>
      <c r="B493" s="138"/>
      <c r="C493" s="239" t="s">
        <v>603</v>
      </c>
      <c r="D493" s="234"/>
      <c r="E493" s="234"/>
      <c r="F493" s="234"/>
      <c r="G493" s="239"/>
      <c r="H493" s="152"/>
    </row>
    <row r="494" spans="1:8" x14ac:dyDescent="0.25">
      <c r="A494" s="249"/>
      <c r="B494" s="138"/>
      <c r="C494" s="239" t="s">
        <v>574</v>
      </c>
      <c r="D494" s="234"/>
      <c r="E494" s="234"/>
      <c r="F494" s="234"/>
      <c r="G494" s="234"/>
      <c r="H494" s="152"/>
    </row>
    <row r="495" spans="1:8" x14ac:dyDescent="0.25">
      <c r="A495" s="249"/>
      <c r="B495" s="138"/>
      <c r="C495" s="239" t="s">
        <v>590</v>
      </c>
      <c r="D495" s="235" t="s">
        <v>20</v>
      </c>
      <c r="E495" s="236">
        <v>12</v>
      </c>
      <c r="F495" s="237"/>
      <c r="G495" s="238"/>
      <c r="H495" s="167"/>
    </row>
    <row r="496" spans="1:8" x14ac:dyDescent="0.25">
      <c r="A496" s="249"/>
      <c r="B496" s="138"/>
      <c r="C496" s="239" t="s">
        <v>576</v>
      </c>
      <c r="D496" s="234"/>
      <c r="E496" s="234"/>
      <c r="F496" s="234"/>
      <c r="G496" s="234"/>
      <c r="H496" s="152"/>
    </row>
    <row r="497" spans="1:8" x14ac:dyDescent="0.25">
      <c r="A497" s="249"/>
      <c r="B497" s="138"/>
      <c r="C497" s="253" t="s">
        <v>566</v>
      </c>
      <c r="D497" s="234"/>
      <c r="E497" s="234"/>
      <c r="F497" s="234"/>
      <c r="G497" s="234"/>
      <c r="H497" s="165"/>
    </row>
    <row r="498" spans="1:8" x14ac:dyDescent="0.25">
      <c r="A498" s="249"/>
      <c r="B498" s="138"/>
      <c r="C498" s="253" t="s">
        <v>168</v>
      </c>
      <c r="D498" s="234"/>
      <c r="E498" s="234"/>
      <c r="F498" s="234"/>
      <c r="G498" s="234"/>
      <c r="H498" s="165"/>
    </row>
    <row r="499" spans="1:8" x14ac:dyDescent="0.25">
      <c r="A499" s="249"/>
      <c r="B499" s="138"/>
      <c r="C499" s="253" t="s">
        <v>30</v>
      </c>
      <c r="D499" s="234"/>
      <c r="E499" s="234"/>
      <c r="F499" s="234"/>
      <c r="G499" s="234"/>
      <c r="H499" s="152"/>
    </row>
    <row r="500" spans="1:8" x14ac:dyDescent="0.25">
      <c r="A500" s="249"/>
      <c r="B500" s="138"/>
      <c r="C500" s="253" t="s">
        <v>92</v>
      </c>
      <c r="D500" s="234"/>
      <c r="E500" s="234"/>
      <c r="F500" s="234"/>
      <c r="G500" s="234"/>
      <c r="H500" s="152"/>
    </row>
    <row r="501" spans="1:8" x14ac:dyDescent="0.25">
      <c r="A501" s="249"/>
      <c r="B501" s="138"/>
      <c r="C501" s="239" t="s">
        <v>176</v>
      </c>
      <c r="D501" s="235" t="s">
        <v>19</v>
      </c>
      <c r="E501" s="240">
        <v>1168</v>
      </c>
      <c r="F501" s="237"/>
      <c r="G501" s="238"/>
      <c r="H501" s="167"/>
    </row>
    <row r="502" spans="1:8" x14ac:dyDescent="0.25">
      <c r="A502" s="249"/>
      <c r="B502" s="138"/>
      <c r="C502" s="239" t="s">
        <v>177</v>
      </c>
      <c r="D502" s="234"/>
      <c r="E502" s="234"/>
      <c r="F502" s="234"/>
      <c r="G502" s="234"/>
      <c r="H502" s="152"/>
    </row>
    <row r="503" spans="1:8" x14ac:dyDescent="0.25">
      <c r="A503" s="249"/>
      <c r="B503" s="138"/>
      <c r="C503" s="239" t="s">
        <v>178</v>
      </c>
      <c r="D503" s="234"/>
      <c r="E503" s="234"/>
      <c r="F503" s="234"/>
      <c r="G503" s="234"/>
      <c r="H503" s="152"/>
    </row>
    <row r="504" spans="1:8" x14ac:dyDescent="0.25">
      <c r="A504" s="249"/>
      <c r="B504" s="138"/>
      <c r="C504" s="253" t="s">
        <v>92</v>
      </c>
      <c r="D504" s="234"/>
      <c r="E504" s="234"/>
      <c r="F504" s="234"/>
      <c r="G504" s="234"/>
      <c r="H504" s="165"/>
    </row>
    <row r="505" spans="1:8" x14ac:dyDescent="0.25">
      <c r="A505" s="249"/>
      <c r="B505" s="138"/>
      <c r="C505" s="253" t="s">
        <v>30</v>
      </c>
      <c r="D505" s="234"/>
      <c r="E505" s="234"/>
      <c r="F505" s="234"/>
      <c r="G505" s="234"/>
      <c r="H505" s="165"/>
    </row>
    <row r="506" spans="1:8" x14ac:dyDescent="0.25">
      <c r="A506" s="249"/>
      <c r="B506" s="138"/>
      <c r="C506" s="253" t="s">
        <v>606</v>
      </c>
      <c r="D506" s="234"/>
      <c r="E506" s="234"/>
      <c r="F506" s="234"/>
      <c r="G506" s="234"/>
      <c r="H506" s="165"/>
    </row>
    <row r="507" spans="1:8" x14ac:dyDescent="0.25">
      <c r="A507" s="249"/>
      <c r="B507" s="138"/>
      <c r="C507" s="253" t="s">
        <v>607</v>
      </c>
      <c r="D507" s="234"/>
      <c r="E507" s="234"/>
      <c r="F507" s="234"/>
      <c r="G507" s="234"/>
      <c r="H507" s="152"/>
    </row>
    <row r="508" spans="1:8" x14ac:dyDescent="0.25">
      <c r="A508" s="249"/>
      <c r="B508" s="138"/>
      <c r="C508" s="253" t="s">
        <v>165</v>
      </c>
      <c r="D508" s="234"/>
      <c r="E508" s="234"/>
      <c r="F508" s="234"/>
      <c r="G508" s="234"/>
      <c r="H508" s="152"/>
    </row>
    <row r="509" spans="1:8" x14ac:dyDescent="0.25">
      <c r="A509" s="249"/>
      <c r="B509" s="138"/>
      <c r="C509" s="253" t="s">
        <v>529</v>
      </c>
      <c r="D509" s="234"/>
      <c r="E509" s="234"/>
      <c r="F509" s="234"/>
      <c r="G509" s="234"/>
      <c r="H509" s="152"/>
    </row>
    <row r="510" spans="1:8" x14ac:dyDescent="0.25">
      <c r="A510" s="249"/>
      <c r="B510" s="138"/>
      <c r="C510" s="239" t="s">
        <v>166</v>
      </c>
      <c r="D510" s="235" t="s">
        <v>76</v>
      </c>
      <c r="E510" s="236">
        <v>54.4</v>
      </c>
      <c r="F510" s="237"/>
      <c r="G510" s="238"/>
      <c r="H510" s="167"/>
    </row>
    <row r="511" spans="1:8" x14ac:dyDescent="0.25">
      <c r="A511" s="249"/>
      <c r="B511" s="138"/>
      <c r="C511" s="239" t="s">
        <v>167</v>
      </c>
      <c r="D511" s="234"/>
      <c r="E511" s="234"/>
      <c r="F511" s="234"/>
      <c r="G511" s="234"/>
      <c r="H511" s="152"/>
    </row>
    <row r="512" spans="1:8" x14ac:dyDescent="0.25">
      <c r="A512" s="249"/>
      <c r="B512" s="138"/>
      <c r="C512" s="239" t="s">
        <v>531</v>
      </c>
      <c r="D512" s="235" t="s">
        <v>19</v>
      </c>
      <c r="E512" s="236">
        <v>3.6</v>
      </c>
      <c r="F512" s="237"/>
      <c r="G512" s="239"/>
      <c r="H512" s="167"/>
    </row>
    <row r="513" spans="1:8" x14ac:dyDescent="0.25">
      <c r="A513" s="249"/>
      <c r="B513" s="138"/>
      <c r="C513" s="239" t="s">
        <v>167</v>
      </c>
      <c r="D513" s="234"/>
      <c r="E513" s="234"/>
      <c r="F513" s="234"/>
      <c r="G513" s="239"/>
      <c r="H513" s="152"/>
    </row>
    <row r="514" spans="1:8" x14ac:dyDescent="0.25">
      <c r="A514" s="249"/>
      <c r="B514" s="138"/>
      <c r="C514" s="253" t="s">
        <v>529</v>
      </c>
      <c r="D514" s="234"/>
      <c r="E514" s="234"/>
      <c r="F514" s="234"/>
      <c r="G514" s="234"/>
      <c r="H514" s="165"/>
    </row>
    <row r="515" spans="1:8" x14ac:dyDescent="0.25">
      <c r="A515" s="249"/>
      <c r="B515" s="138"/>
      <c r="C515" s="253" t="s">
        <v>580</v>
      </c>
      <c r="D515" s="234"/>
      <c r="E515" s="234"/>
      <c r="F515" s="234"/>
      <c r="G515" s="234"/>
      <c r="H515" s="152"/>
    </row>
    <row r="516" spans="1:8" x14ac:dyDescent="0.25">
      <c r="A516" s="249"/>
      <c r="B516" s="138"/>
      <c r="C516" s="239" t="s">
        <v>551</v>
      </c>
      <c r="D516" s="235" t="s">
        <v>29</v>
      </c>
      <c r="E516" s="240">
        <v>14598</v>
      </c>
      <c r="F516" s="237"/>
      <c r="G516" s="238"/>
      <c r="H516" s="167"/>
    </row>
    <row r="517" spans="1:8" x14ac:dyDescent="0.25">
      <c r="A517" s="249"/>
      <c r="B517" s="138"/>
      <c r="C517" s="239" t="s">
        <v>552</v>
      </c>
      <c r="D517" s="234"/>
      <c r="E517" s="234"/>
      <c r="F517" s="234"/>
      <c r="G517" s="234"/>
      <c r="H517" s="152"/>
    </row>
    <row r="518" spans="1:8" x14ac:dyDescent="0.25">
      <c r="A518" s="249"/>
      <c r="B518" s="138"/>
      <c r="C518" s="239" t="s">
        <v>581</v>
      </c>
      <c r="D518" s="234"/>
      <c r="E518" s="234"/>
      <c r="F518" s="234"/>
      <c r="G518" s="234"/>
      <c r="H518" s="152"/>
    </row>
    <row r="519" spans="1:8" x14ac:dyDescent="0.25">
      <c r="A519" s="249"/>
      <c r="B519" s="138"/>
      <c r="C519" s="253" t="s">
        <v>580</v>
      </c>
      <c r="D519" s="234"/>
      <c r="E519" s="234"/>
      <c r="F519" s="234"/>
      <c r="G519" s="234"/>
      <c r="H519" s="165"/>
    </row>
    <row r="520" spans="1:8" x14ac:dyDescent="0.25">
      <c r="A520" s="249"/>
      <c r="B520" s="138"/>
      <c r="C520" s="124"/>
      <c r="D520" s="109"/>
      <c r="E520" s="110"/>
      <c r="F520" s="125"/>
      <c r="G520" s="126"/>
      <c r="H520" s="180"/>
    </row>
    <row r="521" spans="1:8" x14ac:dyDescent="0.25">
      <c r="A521" s="249"/>
      <c r="B521" s="138"/>
      <c r="C521" s="138"/>
      <c r="D521" s="109"/>
      <c r="E521" s="110"/>
      <c r="F521" s="125"/>
      <c r="G521" s="126"/>
      <c r="H521" s="180"/>
    </row>
    <row r="522" spans="1:8" x14ac:dyDescent="0.25">
      <c r="A522" s="249"/>
      <c r="B522" s="138"/>
      <c r="C522" s="138"/>
      <c r="D522" s="109"/>
      <c r="E522" s="110"/>
      <c r="F522" s="125"/>
      <c r="G522" s="112" t="s">
        <v>23</v>
      </c>
      <c r="H522" s="182">
        <f>SUM(H462:H520)</f>
        <v>0</v>
      </c>
    </row>
    <row r="523" spans="1:8" x14ac:dyDescent="0.25">
      <c r="A523" s="249"/>
      <c r="B523" s="138"/>
      <c r="C523" s="138"/>
      <c r="D523" s="109"/>
      <c r="E523" s="110"/>
      <c r="F523" s="125"/>
      <c r="G523" s="112" t="s">
        <v>24</v>
      </c>
      <c r="H523" s="182">
        <f>H522+H461</f>
        <v>0</v>
      </c>
    </row>
    <row r="524" spans="1:8" x14ac:dyDescent="0.25">
      <c r="A524" s="249"/>
      <c r="B524" s="138"/>
      <c r="C524" s="253" t="s">
        <v>583</v>
      </c>
      <c r="D524" s="234"/>
      <c r="E524" s="234"/>
      <c r="F524" s="234"/>
      <c r="G524" s="234"/>
      <c r="H524" s="152"/>
    </row>
    <row r="525" spans="1:8" x14ac:dyDescent="0.25">
      <c r="A525" s="249"/>
      <c r="B525" s="138"/>
      <c r="C525" s="239" t="s">
        <v>547</v>
      </c>
      <c r="D525" s="235" t="s">
        <v>19</v>
      </c>
      <c r="E525" s="236">
        <v>35.4</v>
      </c>
      <c r="F525" s="237"/>
      <c r="G525" s="239"/>
      <c r="H525" s="167"/>
    </row>
    <row r="526" spans="1:8" x14ac:dyDescent="0.25">
      <c r="A526" s="249"/>
      <c r="B526" s="138"/>
      <c r="C526" s="239" t="s">
        <v>548</v>
      </c>
      <c r="D526" s="234"/>
      <c r="E526" s="234"/>
      <c r="F526" s="234"/>
      <c r="G526" s="239"/>
      <c r="H526" s="152"/>
    </row>
    <row r="527" spans="1:8" x14ac:dyDescent="0.25">
      <c r="A527" s="249"/>
      <c r="B527" s="138"/>
      <c r="C527" s="239" t="s">
        <v>584</v>
      </c>
      <c r="D527" s="234"/>
      <c r="E527" s="234"/>
      <c r="F527" s="234"/>
      <c r="G527" s="234"/>
      <c r="H527" s="152"/>
    </row>
    <row r="528" spans="1:8" x14ac:dyDescent="0.25">
      <c r="A528" s="249"/>
      <c r="B528" s="138"/>
      <c r="C528" s="239" t="s">
        <v>547</v>
      </c>
      <c r="D528" s="235" t="s">
        <v>19</v>
      </c>
      <c r="E528" s="236">
        <v>99.6</v>
      </c>
      <c r="F528" s="237"/>
      <c r="G528" s="239"/>
      <c r="H528" s="167"/>
    </row>
    <row r="529" spans="1:8" x14ac:dyDescent="0.25">
      <c r="A529" s="249"/>
      <c r="B529" s="138"/>
      <c r="C529" s="239" t="s">
        <v>548</v>
      </c>
      <c r="D529" s="234"/>
      <c r="E529" s="234"/>
      <c r="F529" s="234"/>
      <c r="G529" s="239"/>
      <c r="H529" s="152"/>
    </row>
    <row r="530" spans="1:8" x14ac:dyDescent="0.25">
      <c r="A530" s="249"/>
      <c r="B530" s="138"/>
      <c r="C530" s="239" t="s">
        <v>585</v>
      </c>
      <c r="D530" s="234"/>
      <c r="E530" s="234"/>
      <c r="F530" s="234"/>
      <c r="G530" s="234"/>
      <c r="H530" s="152"/>
    </row>
    <row r="531" spans="1:8" x14ac:dyDescent="0.25">
      <c r="A531" s="249"/>
      <c r="B531" s="138"/>
      <c r="C531" s="239" t="s">
        <v>586</v>
      </c>
      <c r="D531" s="234"/>
      <c r="E531" s="234"/>
      <c r="F531" s="234"/>
      <c r="G531" s="234"/>
      <c r="H531" s="152"/>
    </row>
    <row r="532" spans="1:8" x14ac:dyDescent="0.25">
      <c r="A532" s="249"/>
      <c r="B532" s="138"/>
      <c r="C532" s="253" t="s">
        <v>583</v>
      </c>
      <c r="D532" s="234"/>
      <c r="E532" s="234"/>
      <c r="F532" s="234"/>
      <c r="G532" s="234"/>
      <c r="H532" s="165"/>
    </row>
    <row r="533" spans="1:8" x14ac:dyDescent="0.25">
      <c r="A533" s="249"/>
      <c r="B533" s="138"/>
      <c r="C533" s="253" t="s">
        <v>165</v>
      </c>
      <c r="D533" s="234"/>
      <c r="E533" s="234"/>
      <c r="F533" s="234"/>
      <c r="G533" s="234"/>
      <c r="H533" s="165"/>
    </row>
    <row r="534" spans="1:8" x14ac:dyDescent="0.25">
      <c r="A534" s="249"/>
      <c r="B534" s="138"/>
      <c r="C534" s="253" t="s">
        <v>168</v>
      </c>
      <c r="D534" s="234"/>
      <c r="E534" s="234"/>
      <c r="F534" s="234"/>
      <c r="G534" s="234"/>
      <c r="H534" s="152"/>
    </row>
    <row r="535" spans="1:8" x14ac:dyDescent="0.25">
      <c r="A535" s="249"/>
      <c r="B535" s="138"/>
      <c r="C535" s="253" t="s">
        <v>583</v>
      </c>
      <c r="D535" s="234"/>
      <c r="E535" s="234"/>
      <c r="F535" s="234"/>
      <c r="G535" s="234"/>
      <c r="H535" s="152"/>
    </row>
    <row r="536" spans="1:8" x14ac:dyDescent="0.25">
      <c r="A536" s="249"/>
      <c r="B536" s="138"/>
      <c r="C536" s="239" t="s">
        <v>547</v>
      </c>
      <c r="D536" s="235" t="s">
        <v>19</v>
      </c>
      <c r="E536" s="236">
        <v>62.5</v>
      </c>
      <c r="F536" s="237"/>
      <c r="G536" s="239"/>
      <c r="H536" s="167"/>
    </row>
    <row r="537" spans="1:8" x14ac:dyDescent="0.25">
      <c r="A537" s="249"/>
      <c r="B537" s="138"/>
      <c r="C537" s="239" t="s">
        <v>548</v>
      </c>
      <c r="D537" s="234"/>
      <c r="E537" s="234"/>
      <c r="F537" s="234"/>
      <c r="G537" s="239"/>
      <c r="H537" s="152"/>
    </row>
    <row r="538" spans="1:8" x14ac:dyDescent="0.25">
      <c r="A538" s="249"/>
      <c r="B538" s="138"/>
      <c r="C538" s="239" t="s">
        <v>549</v>
      </c>
      <c r="D538" s="234"/>
      <c r="E538" s="234"/>
      <c r="F538" s="234"/>
      <c r="G538" s="234"/>
      <c r="H538" s="152"/>
    </row>
    <row r="539" spans="1:8" x14ac:dyDescent="0.25">
      <c r="A539" s="249"/>
      <c r="B539" s="138"/>
      <c r="C539" s="239" t="s">
        <v>547</v>
      </c>
      <c r="D539" s="235" t="s">
        <v>19</v>
      </c>
      <c r="E539" s="236">
        <v>1.9</v>
      </c>
      <c r="F539" s="237"/>
      <c r="G539" s="239"/>
      <c r="H539" s="167"/>
    </row>
    <row r="540" spans="1:8" x14ac:dyDescent="0.25">
      <c r="A540" s="249"/>
      <c r="B540" s="138"/>
      <c r="C540" s="239" t="s">
        <v>548</v>
      </c>
      <c r="D540" s="234"/>
      <c r="E540" s="234"/>
      <c r="F540" s="234"/>
      <c r="G540" s="239"/>
      <c r="H540" s="152"/>
    </row>
    <row r="541" spans="1:8" x14ac:dyDescent="0.25">
      <c r="A541" s="249"/>
      <c r="B541" s="138"/>
      <c r="C541" s="239" t="s">
        <v>550</v>
      </c>
      <c r="D541" s="234"/>
      <c r="E541" s="234"/>
      <c r="F541" s="234"/>
      <c r="G541" s="234"/>
      <c r="H541" s="152"/>
    </row>
    <row r="542" spans="1:8" x14ac:dyDescent="0.25">
      <c r="A542" s="249"/>
      <c r="B542" s="138"/>
      <c r="C542" s="253" t="s">
        <v>583</v>
      </c>
      <c r="D542" s="234"/>
      <c r="E542" s="234"/>
      <c r="F542" s="234"/>
      <c r="G542" s="234"/>
      <c r="H542" s="165"/>
    </row>
    <row r="543" spans="1:8" x14ac:dyDescent="0.25">
      <c r="A543" s="249"/>
      <c r="B543" s="138"/>
      <c r="C543" s="253" t="s">
        <v>580</v>
      </c>
      <c r="D543" s="234"/>
      <c r="E543" s="234"/>
      <c r="F543" s="234"/>
      <c r="G543" s="234"/>
      <c r="H543" s="152"/>
    </row>
    <row r="544" spans="1:8" x14ac:dyDescent="0.25">
      <c r="A544" s="249"/>
      <c r="B544" s="138"/>
      <c r="C544" s="239" t="s">
        <v>551</v>
      </c>
      <c r="D544" s="235" t="s">
        <v>29</v>
      </c>
      <c r="E544" s="240">
        <v>13906</v>
      </c>
      <c r="F544" s="237"/>
      <c r="G544" s="238"/>
      <c r="H544" s="167"/>
    </row>
    <row r="545" spans="1:8" x14ac:dyDescent="0.25">
      <c r="A545" s="249"/>
      <c r="B545" s="138"/>
      <c r="C545" s="239" t="s">
        <v>552</v>
      </c>
      <c r="D545" s="234"/>
      <c r="E545" s="234"/>
      <c r="F545" s="234"/>
      <c r="G545" s="234"/>
      <c r="H545" s="152"/>
    </row>
    <row r="546" spans="1:8" x14ac:dyDescent="0.25">
      <c r="A546" s="249"/>
      <c r="B546" s="138"/>
      <c r="C546" s="239" t="s">
        <v>553</v>
      </c>
      <c r="D546" s="234"/>
      <c r="E546" s="234"/>
      <c r="F546" s="234"/>
      <c r="G546" s="234"/>
      <c r="H546" s="152"/>
    </row>
    <row r="547" spans="1:8" x14ac:dyDescent="0.25">
      <c r="A547" s="249"/>
      <c r="B547" s="138"/>
      <c r="C547" s="239" t="s">
        <v>551</v>
      </c>
      <c r="D547" s="235" t="s">
        <v>29</v>
      </c>
      <c r="E547" s="240">
        <v>1054</v>
      </c>
      <c r="F547" s="237"/>
      <c r="G547" s="238"/>
      <c r="H547" s="167"/>
    </row>
    <row r="548" spans="1:8" x14ac:dyDescent="0.25">
      <c r="A548" s="249"/>
      <c r="B548" s="138"/>
      <c r="C548" s="239" t="s">
        <v>595</v>
      </c>
      <c r="D548" s="234"/>
      <c r="E548" s="234"/>
      <c r="F548" s="234"/>
      <c r="G548" s="234"/>
      <c r="H548" s="152"/>
    </row>
    <row r="549" spans="1:8" x14ac:dyDescent="0.25">
      <c r="A549" s="249"/>
      <c r="B549" s="138"/>
      <c r="C549" s="239" t="s">
        <v>596</v>
      </c>
      <c r="D549" s="234"/>
      <c r="E549" s="234"/>
      <c r="F549" s="234"/>
      <c r="G549" s="234"/>
      <c r="H549" s="152"/>
    </row>
    <row r="550" spans="1:8" x14ac:dyDescent="0.25">
      <c r="A550" s="249"/>
      <c r="B550" s="138"/>
      <c r="C550" s="239" t="s">
        <v>597</v>
      </c>
      <c r="D550" s="234"/>
      <c r="E550" s="234"/>
      <c r="F550" s="234"/>
      <c r="G550" s="234"/>
      <c r="H550" s="152"/>
    </row>
    <row r="551" spans="1:8" x14ac:dyDescent="0.25">
      <c r="A551" s="249"/>
      <c r="B551" s="138"/>
      <c r="C551" s="239" t="s">
        <v>551</v>
      </c>
      <c r="D551" s="235" t="s">
        <v>29</v>
      </c>
      <c r="E551" s="236">
        <v>62</v>
      </c>
      <c r="F551" s="237"/>
      <c r="G551" s="238"/>
      <c r="H551" s="167"/>
    </row>
    <row r="552" spans="1:8" x14ac:dyDescent="0.25">
      <c r="A552" s="249"/>
      <c r="B552" s="138"/>
      <c r="C552" s="239" t="s">
        <v>598</v>
      </c>
      <c r="D552" s="234"/>
      <c r="E552" s="234"/>
      <c r="F552" s="234"/>
      <c r="G552" s="234"/>
      <c r="H552" s="152"/>
    </row>
    <row r="553" spans="1:8" x14ac:dyDescent="0.25">
      <c r="A553" s="250"/>
      <c r="B553" s="138"/>
      <c r="C553" s="239" t="s">
        <v>599</v>
      </c>
      <c r="D553" s="234"/>
      <c r="E553" s="234"/>
      <c r="F553" s="234"/>
      <c r="G553" s="234"/>
      <c r="H553" s="152"/>
    </row>
    <row r="554" spans="1:8" x14ac:dyDescent="0.25">
      <c r="A554" s="250"/>
      <c r="B554" s="138"/>
      <c r="C554" s="239" t="s">
        <v>551</v>
      </c>
      <c r="D554" s="235" t="s">
        <v>29</v>
      </c>
      <c r="E554" s="236">
        <v>666</v>
      </c>
      <c r="F554" s="237"/>
      <c r="G554" s="238"/>
      <c r="H554" s="167"/>
    </row>
    <row r="555" spans="1:8" x14ac:dyDescent="0.25">
      <c r="A555" s="250"/>
      <c r="B555" s="138"/>
      <c r="C555" s="239" t="s">
        <v>558</v>
      </c>
      <c r="D555" s="234"/>
      <c r="E555" s="234"/>
      <c r="F555" s="234"/>
      <c r="G555" s="234"/>
      <c r="H555" s="152"/>
    </row>
    <row r="556" spans="1:8" x14ac:dyDescent="0.25">
      <c r="A556" s="250"/>
      <c r="B556" s="138"/>
      <c r="C556" s="239" t="s">
        <v>559</v>
      </c>
      <c r="D556" s="234"/>
      <c r="E556" s="234"/>
      <c r="F556" s="234"/>
      <c r="G556" s="234"/>
      <c r="H556" s="152"/>
    </row>
    <row r="557" spans="1:8" x14ac:dyDescent="0.25">
      <c r="A557" s="250"/>
      <c r="B557" s="138"/>
      <c r="C557" s="253" t="s">
        <v>580</v>
      </c>
      <c r="D557" s="234"/>
      <c r="E557" s="234"/>
      <c r="F557" s="234"/>
      <c r="G557" s="234"/>
      <c r="H557" s="165"/>
    </row>
    <row r="558" spans="1:8" x14ac:dyDescent="0.25">
      <c r="A558" s="244"/>
      <c r="B558" s="138"/>
      <c r="C558" s="253" t="s">
        <v>560</v>
      </c>
      <c r="D558" s="234"/>
      <c r="E558" s="234"/>
      <c r="F558" s="234"/>
      <c r="G558" s="234"/>
      <c r="H558" s="152"/>
    </row>
    <row r="559" spans="1:8" x14ac:dyDescent="0.25">
      <c r="A559" s="244"/>
      <c r="B559" s="138"/>
      <c r="C559" s="239" t="s">
        <v>561</v>
      </c>
      <c r="D559" s="235" t="s">
        <v>562</v>
      </c>
      <c r="E559" s="236">
        <v>150</v>
      </c>
      <c r="F559" s="237"/>
      <c r="G559" s="239"/>
      <c r="H559" s="167"/>
    </row>
    <row r="560" spans="1:8" x14ac:dyDescent="0.25">
      <c r="A560" s="244"/>
      <c r="B560" s="138"/>
      <c r="C560" s="239" t="s">
        <v>563</v>
      </c>
      <c r="D560" s="234"/>
      <c r="E560" s="234"/>
      <c r="F560" s="234"/>
      <c r="G560" s="239"/>
      <c r="H560" s="152"/>
    </row>
    <row r="561" spans="1:8" x14ac:dyDescent="0.25">
      <c r="A561" s="244"/>
      <c r="B561" s="138"/>
      <c r="C561" s="239" t="s">
        <v>564</v>
      </c>
      <c r="D561" s="234"/>
      <c r="E561" s="234"/>
      <c r="F561" s="234"/>
      <c r="G561" s="234"/>
      <c r="H561" s="152"/>
    </row>
    <row r="562" spans="1:8" x14ac:dyDescent="0.25">
      <c r="A562" s="244"/>
      <c r="B562" s="138"/>
      <c r="C562" s="239" t="s">
        <v>565</v>
      </c>
      <c r="D562" s="234"/>
      <c r="E562" s="234"/>
      <c r="F562" s="234"/>
      <c r="G562" s="234"/>
      <c r="H562" s="152"/>
    </row>
    <row r="563" spans="1:8" x14ac:dyDescent="0.25">
      <c r="A563" s="244"/>
      <c r="B563" s="138"/>
      <c r="C563" s="138"/>
      <c r="D563" s="138"/>
      <c r="E563" s="110"/>
      <c r="F563" s="125"/>
      <c r="G563" s="126"/>
    </row>
    <row r="564" spans="1:8" x14ac:dyDescent="0.25">
      <c r="A564" s="244"/>
      <c r="B564" s="138"/>
      <c r="C564" s="138"/>
      <c r="D564" s="138"/>
      <c r="E564" s="110"/>
      <c r="F564" s="125"/>
      <c r="G564" s="126"/>
    </row>
    <row r="565" spans="1:8" x14ac:dyDescent="0.25">
      <c r="A565" s="244"/>
      <c r="B565" s="138"/>
      <c r="C565" s="138"/>
      <c r="D565" s="138"/>
      <c r="E565" s="110"/>
      <c r="F565" s="125"/>
      <c r="G565" s="112" t="s">
        <v>23</v>
      </c>
      <c r="H565" s="182">
        <f>SUM(H524:H563)</f>
        <v>0</v>
      </c>
    </row>
    <row r="566" spans="1:8" x14ac:dyDescent="0.25">
      <c r="A566" s="251"/>
      <c r="B566" s="153"/>
      <c r="C566" s="153"/>
      <c r="D566" s="153"/>
      <c r="E566" s="110"/>
      <c r="F566" s="125"/>
      <c r="G566" s="112" t="s">
        <v>24</v>
      </c>
      <c r="H566" s="182">
        <f>H565+H523</f>
        <v>0</v>
      </c>
    </row>
    <row r="567" spans="1:8" ht="20.100000000000001" customHeight="1" x14ac:dyDescent="0.25">
      <c r="A567" s="242"/>
      <c r="B567" s="106"/>
      <c r="C567" s="253" t="s">
        <v>560</v>
      </c>
      <c r="D567" s="234"/>
      <c r="E567" s="234"/>
      <c r="F567" s="234"/>
      <c r="G567" s="234"/>
      <c r="H567" s="165"/>
    </row>
    <row r="568" spans="1:8" ht="20.100000000000001" customHeight="1" x14ac:dyDescent="0.25">
      <c r="A568" s="243"/>
      <c r="B568" s="77"/>
      <c r="C568" s="253" t="s">
        <v>566</v>
      </c>
      <c r="D568" s="234"/>
      <c r="E568" s="234"/>
      <c r="F568" s="234"/>
      <c r="G568" s="234"/>
      <c r="H568" s="152"/>
    </row>
    <row r="569" spans="1:8" ht="20.100000000000001" customHeight="1" x14ac:dyDescent="0.25">
      <c r="A569" s="245"/>
      <c r="B569" s="77"/>
      <c r="C569" s="239" t="s">
        <v>567</v>
      </c>
      <c r="D569" s="235" t="s">
        <v>29</v>
      </c>
      <c r="E569" s="236">
        <v>602</v>
      </c>
      <c r="F569" s="237"/>
      <c r="G569" s="238"/>
      <c r="H569" s="167"/>
    </row>
    <row r="570" spans="1:8" ht="20.100000000000001" customHeight="1" x14ac:dyDescent="0.25">
      <c r="A570" s="245"/>
      <c r="B570" s="77"/>
      <c r="C570" s="239" t="s">
        <v>568</v>
      </c>
      <c r="D570" s="234"/>
      <c r="E570" s="234"/>
      <c r="F570" s="234"/>
      <c r="G570" s="234"/>
      <c r="H570" s="152"/>
    </row>
    <row r="571" spans="1:8" ht="20.100000000000001" customHeight="1" x14ac:dyDescent="0.25">
      <c r="A571" s="245"/>
      <c r="B571" s="77"/>
      <c r="C571" s="239" t="s">
        <v>569</v>
      </c>
      <c r="D571" s="234"/>
      <c r="E571" s="234"/>
      <c r="F571" s="234"/>
      <c r="G571" s="234"/>
      <c r="H571" s="152"/>
    </row>
    <row r="572" spans="1:8" ht="20.100000000000001" customHeight="1" x14ac:dyDescent="0.25">
      <c r="A572" s="245"/>
      <c r="B572" s="77"/>
      <c r="C572" s="239" t="s">
        <v>570</v>
      </c>
      <c r="D572" s="235" t="s">
        <v>21</v>
      </c>
      <c r="E572" s="236">
        <v>17.3</v>
      </c>
      <c r="F572" s="237"/>
      <c r="G572" s="238"/>
      <c r="H572" s="167"/>
    </row>
    <row r="573" spans="1:8" ht="20.100000000000001" customHeight="1" x14ac:dyDescent="0.25">
      <c r="A573" s="245"/>
      <c r="B573" s="77"/>
      <c r="C573" s="239" t="s">
        <v>167</v>
      </c>
      <c r="D573" s="234"/>
      <c r="E573" s="234"/>
      <c r="F573" s="234"/>
      <c r="G573" s="234"/>
      <c r="H573" s="152"/>
    </row>
    <row r="574" spans="1:8" ht="20.100000000000001" customHeight="1" x14ac:dyDescent="0.25">
      <c r="A574" s="245"/>
      <c r="B574" s="77"/>
      <c r="C574" s="239" t="s">
        <v>571</v>
      </c>
      <c r="D574" s="235" t="s">
        <v>174</v>
      </c>
      <c r="E574" s="236">
        <v>29.6</v>
      </c>
      <c r="F574" s="237"/>
      <c r="G574" s="239"/>
      <c r="H574" s="167"/>
    </row>
    <row r="575" spans="1:8" ht="20.100000000000001" customHeight="1" x14ac:dyDescent="0.25">
      <c r="A575" s="245"/>
      <c r="B575" s="77"/>
      <c r="C575" s="239" t="s">
        <v>603</v>
      </c>
      <c r="D575" s="234"/>
      <c r="E575" s="234"/>
      <c r="F575" s="234"/>
      <c r="G575" s="239"/>
      <c r="H575" s="152"/>
    </row>
    <row r="576" spans="1:8" ht="20.100000000000001" customHeight="1" x14ac:dyDescent="0.25">
      <c r="A576" s="245"/>
      <c r="B576" s="77"/>
      <c r="C576" s="239" t="s">
        <v>573</v>
      </c>
      <c r="D576" s="234"/>
      <c r="E576" s="234"/>
      <c r="F576" s="234"/>
      <c r="G576" s="234"/>
      <c r="H576" s="152"/>
    </row>
    <row r="577" spans="1:8" ht="20.100000000000001" customHeight="1" x14ac:dyDescent="0.25">
      <c r="A577" s="245"/>
      <c r="B577" s="77"/>
      <c r="C577" s="239" t="s">
        <v>571</v>
      </c>
      <c r="D577" s="235" t="s">
        <v>174</v>
      </c>
      <c r="E577" s="236">
        <v>23.1</v>
      </c>
      <c r="F577" s="237"/>
      <c r="G577" s="239"/>
      <c r="H577" s="167"/>
    </row>
    <row r="578" spans="1:8" ht="20.100000000000001" customHeight="1" x14ac:dyDescent="0.25">
      <c r="A578" s="245"/>
      <c r="B578" s="77"/>
      <c r="C578" s="239" t="s">
        <v>603</v>
      </c>
      <c r="D578" s="234"/>
      <c r="E578" s="234"/>
      <c r="F578" s="234"/>
      <c r="G578" s="239"/>
      <c r="H578" s="152"/>
    </row>
    <row r="579" spans="1:8" ht="20.100000000000001" customHeight="1" x14ac:dyDescent="0.25">
      <c r="A579" s="245"/>
      <c r="B579" s="77"/>
      <c r="C579" s="239" t="s">
        <v>574</v>
      </c>
      <c r="D579" s="234"/>
      <c r="E579" s="234"/>
      <c r="F579" s="234"/>
      <c r="G579" s="234"/>
      <c r="H579" s="152"/>
    </row>
    <row r="580" spans="1:8" ht="20.100000000000001" customHeight="1" x14ac:dyDescent="0.25">
      <c r="A580" s="245"/>
      <c r="B580" s="77"/>
      <c r="C580" s="239" t="s">
        <v>575</v>
      </c>
      <c r="D580" s="235" t="s">
        <v>76</v>
      </c>
      <c r="E580" s="236">
        <v>6.2</v>
      </c>
      <c r="F580" s="237"/>
      <c r="G580" s="238"/>
      <c r="H580" s="167"/>
    </row>
    <row r="581" spans="1:8" ht="20.100000000000001" customHeight="1" x14ac:dyDescent="0.25">
      <c r="A581" s="245"/>
      <c r="B581" s="77"/>
      <c r="C581" s="239" t="s">
        <v>576</v>
      </c>
      <c r="D581" s="234"/>
      <c r="E581" s="234"/>
      <c r="F581" s="234"/>
      <c r="G581" s="234"/>
      <c r="H581" s="152"/>
    </row>
    <row r="582" spans="1:8" ht="20.100000000000001" customHeight="1" x14ac:dyDescent="0.25">
      <c r="A582" s="245"/>
      <c r="B582" s="77"/>
      <c r="C582" s="239" t="s">
        <v>577</v>
      </c>
      <c r="D582" s="235" t="s">
        <v>21</v>
      </c>
      <c r="E582" s="236">
        <v>19.399999999999999</v>
      </c>
      <c r="F582" s="237"/>
      <c r="G582" s="238"/>
      <c r="H582" s="167"/>
    </row>
    <row r="583" spans="1:8" ht="20.100000000000001" customHeight="1" x14ac:dyDescent="0.25">
      <c r="A583" s="245"/>
      <c r="B583" s="77"/>
      <c r="C583" s="239" t="s">
        <v>578</v>
      </c>
      <c r="D583" s="234"/>
      <c r="E583" s="234"/>
      <c r="F583" s="234"/>
      <c r="G583" s="234"/>
      <c r="H583" s="152"/>
    </row>
    <row r="584" spans="1:8" ht="20.100000000000001" customHeight="1" x14ac:dyDescent="0.25">
      <c r="A584" s="245"/>
      <c r="B584" s="77"/>
      <c r="C584" s="253" t="s">
        <v>566</v>
      </c>
      <c r="D584" s="234"/>
      <c r="E584" s="234"/>
      <c r="F584" s="234"/>
      <c r="G584" s="234"/>
      <c r="H584" s="165"/>
    </row>
    <row r="585" spans="1:8" ht="20.100000000000001" customHeight="1" x14ac:dyDescent="0.25">
      <c r="A585" s="245"/>
      <c r="B585" s="77"/>
      <c r="C585" s="253" t="s">
        <v>168</v>
      </c>
      <c r="D585" s="234"/>
      <c r="E585" s="234"/>
      <c r="F585" s="234"/>
      <c r="G585" s="234"/>
      <c r="H585" s="165"/>
    </row>
    <row r="586" spans="1:8" ht="20.100000000000001" customHeight="1" x14ac:dyDescent="0.25">
      <c r="A586" s="245"/>
      <c r="B586" s="77"/>
      <c r="C586" s="253" t="s">
        <v>30</v>
      </c>
      <c r="D586" s="234"/>
      <c r="E586" s="234"/>
      <c r="F586" s="234"/>
      <c r="G586" s="234"/>
      <c r="H586" s="152"/>
    </row>
    <row r="587" spans="1:8" ht="20.100000000000001" customHeight="1" x14ac:dyDescent="0.25">
      <c r="A587" s="245"/>
      <c r="B587" s="77"/>
      <c r="C587" s="253" t="s">
        <v>92</v>
      </c>
      <c r="D587" s="234"/>
      <c r="E587" s="234"/>
      <c r="F587" s="234"/>
      <c r="G587" s="234"/>
      <c r="H587" s="152"/>
    </row>
    <row r="588" spans="1:8" ht="20.100000000000001" customHeight="1" x14ac:dyDescent="0.25">
      <c r="A588" s="245"/>
      <c r="B588" s="77"/>
      <c r="C588" s="239" t="s">
        <v>176</v>
      </c>
      <c r="D588" s="235" t="s">
        <v>19</v>
      </c>
      <c r="E588" s="240">
        <v>1288</v>
      </c>
      <c r="F588" s="237"/>
      <c r="G588" s="238"/>
      <c r="H588" s="167"/>
    </row>
    <row r="589" spans="1:8" ht="20.100000000000001" customHeight="1" x14ac:dyDescent="0.25">
      <c r="A589" s="245"/>
      <c r="B589" s="90"/>
      <c r="C589" s="239" t="s">
        <v>177</v>
      </c>
      <c r="D589" s="234"/>
      <c r="E589" s="234"/>
      <c r="F589" s="234"/>
      <c r="G589" s="234"/>
      <c r="H589" s="152"/>
    </row>
    <row r="590" spans="1:8" ht="20.100000000000001" customHeight="1" x14ac:dyDescent="0.25">
      <c r="A590" s="245"/>
      <c r="B590" s="90"/>
      <c r="C590" s="239" t="s">
        <v>178</v>
      </c>
      <c r="D590" s="234"/>
      <c r="E590" s="234"/>
      <c r="F590" s="234"/>
      <c r="G590" s="234"/>
      <c r="H590" s="152"/>
    </row>
    <row r="591" spans="1:8" ht="20.100000000000001" customHeight="1" x14ac:dyDescent="0.25">
      <c r="A591" s="245"/>
      <c r="B591" s="90"/>
      <c r="C591" s="253" t="s">
        <v>92</v>
      </c>
      <c r="D591" s="234"/>
      <c r="E591" s="234"/>
      <c r="F591" s="234"/>
      <c r="G591" s="234"/>
      <c r="H591" s="165"/>
    </row>
    <row r="592" spans="1:8" ht="20.100000000000001" customHeight="1" x14ac:dyDescent="0.25">
      <c r="A592" s="245"/>
      <c r="B592" s="90"/>
      <c r="C592" s="253" t="s">
        <v>30</v>
      </c>
      <c r="D592" s="234"/>
      <c r="E592" s="234"/>
      <c r="F592" s="234"/>
      <c r="G592" s="234"/>
      <c r="H592" s="165"/>
    </row>
    <row r="593" spans="1:8" ht="20.100000000000001" customHeight="1" x14ac:dyDescent="0.25">
      <c r="A593" s="245"/>
      <c r="B593" s="90"/>
      <c r="C593" s="253" t="s">
        <v>607</v>
      </c>
      <c r="D593" s="234"/>
      <c r="E593" s="234"/>
      <c r="F593" s="234"/>
      <c r="G593" s="234"/>
      <c r="H593" s="165"/>
    </row>
    <row r="594" spans="1:8" ht="20.100000000000001" customHeight="1" x14ac:dyDescent="0.25">
      <c r="A594" s="245"/>
      <c r="B594" s="90"/>
      <c r="C594" s="253" t="s">
        <v>608</v>
      </c>
      <c r="D594" s="234"/>
      <c r="E594" s="234"/>
      <c r="F594" s="234"/>
      <c r="G594" s="234"/>
      <c r="H594" s="152"/>
    </row>
    <row r="595" spans="1:8" ht="20.100000000000001" customHeight="1" x14ac:dyDescent="0.25">
      <c r="A595" s="245"/>
      <c r="B595" s="90"/>
      <c r="C595" s="253" t="s">
        <v>165</v>
      </c>
      <c r="D595" s="234"/>
      <c r="E595" s="234"/>
      <c r="F595" s="234"/>
      <c r="G595" s="234"/>
      <c r="H595" s="152"/>
    </row>
    <row r="596" spans="1:8" ht="20.100000000000001" customHeight="1" x14ac:dyDescent="0.25">
      <c r="A596" s="245"/>
      <c r="B596" s="90"/>
      <c r="C596" s="253" t="s">
        <v>529</v>
      </c>
      <c r="D596" s="234"/>
      <c r="E596" s="234"/>
      <c r="F596" s="234"/>
      <c r="G596" s="234"/>
      <c r="H596" s="152"/>
    </row>
    <row r="597" spans="1:8" ht="20.100000000000001" customHeight="1" x14ac:dyDescent="0.25">
      <c r="A597" s="245"/>
      <c r="B597" s="90"/>
      <c r="C597" s="239" t="s">
        <v>166</v>
      </c>
      <c r="D597" s="235" t="s">
        <v>76</v>
      </c>
      <c r="E597" s="236">
        <v>66.400000000000006</v>
      </c>
      <c r="F597" s="237"/>
      <c r="G597" s="238"/>
      <c r="H597" s="167"/>
    </row>
    <row r="598" spans="1:8" ht="20.100000000000001" customHeight="1" x14ac:dyDescent="0.25">
      <c r="A598" s="247"/>
      <c r="B598" s="90"/>
      <c r="C598" s="239" t="s">
        <v>167</v>
      </c>
      <c r="D598" s="234"/>
      <c r="E598" s="234"/>
      <c r="F598" s="234"/>
      <c r="G598" s="234"/>
      <c r="H598" s="152"/>
    </row>
    <row r="599" spans="1:8" ht="20.100000000000001" customHeight="1" x14ac:dyDescent="0.25">
      <c r="A599" s="245"/>
      <c r="B599" s="90"/>
      <c r="C599" s="124"/>
      <c r="D599" s="109"/>
      <c r="E599" s="110"/>
      <c r="F599" s="125"/>
      <c r="G599" s="126"/>
      <c r="H599" s="180"/>
    </row>
    <row r="600" spans="1:8" ht="20.100000000000001" customHeight="1" x14ac:dyDescent="0.25">
      <c r="A600" s="245"/>
      <c r="B600" s="90"/>
      <c r="C600" s="124"/>
      <c r="D600" s="109"/>
      <c r="E600" s="110"/>
      <c r="F600" s="125"/>
      <c r="G600" s="112" t="s">
        <v>23</v>
      </c>
      <c r="H600" s="182">
        <f>SUM(H569:H599)</f>
        <v>0</v>
      </c>
    </row>
    <row r="601" spans="1:8" ht="20.100000000000001" customHeight="1" x14ac:dyDescent="0.25">
      <c r="A601" s="245"/>
      <c r="B601" s="90"/>
      <c r="C601" s="124"/>
      <c r="D601" s="109"/>
      <c r="E601" s="110"/>
      <c r="F601" s="125"/>
      <c r="G601" s="112" t="s">
        <v>24</v>
      </c>
      <c r="H601" s="182">
        <f>H600+H566</f>
        <v>0</v>
      </c>
    </row>
    <row r="602" spans="1:8" ht="20.100000000000001" customHeight="1" x14ac:dyDescent="0.25">
      <c r="A602" s="245"/>
      <c r="B602" s="90"/>
      <c r="C602" s="239" t="s">
        <v>531</v>
      </c>
      <c r="D602" s="235" t="s">
        <v>19</v>
      </c>
      <c r="E602" s="236">
        <v>2.2000000000000002</v>
      </c>
      <c r="F602" s="237"/>
      <c r="G602" s="239"/>
      <c r="H602" s="167"/>
    </row>
    <row r="603" spans="1:8" ht="20.100000000000001" customHeight="1" x14ac:dyDescent="0.25">
      <c r="A603" s="247"/>
      <c r="B603" s="90"/>
      <c r="C603" s="239" t="s">
        <v>167</v>
      </c>
      <c r="D603" s="234"/>
      <c r="E603" s="234"/>
      <c r="F603" s="234"/>
      <c r="G603" s="239"/>
      <c r="H603" s="152"/>
    </row>
    <row r="604" spans="1:8" ht="20.100000000000001" customHeight="1" x14ac:dyDescent="0.25">
      <c r="A604" s="245"/>
      <c r="B604" s="90"/>
      <c r="C604" s="253" t="s">
        <v>529</v>
      </c>
      <c r="D604" s="234"/>
      <c r="E604" s="234"/>
      <c r="F604" s="234"/>
      <c r="G604" s="234"/>
      <c r="H604" s="165"/>
    </row>
    <row r="605" spans="1:8" ht="20.100000000000001" customHeight="1" x14ac:dyDescent="0.25">
      <c r="A605" s="245"/>
      <c r="B605" s="90"/>
      <c r="C605" s="253" t="s">
        <v>580</v>
      </c>
      <c r="D605" s="234"/>
      <c r="E605" s="234"/>
      <c r="F605" s="234"/>
      <c r="G605" s="234"/>
      <c r="H605" s="152"/>
    </row>
    <row r="606" spans="1:8" ht="20.100000000000001" customHeight="1" x14ac:dyDescent="0.25">
      <c r="A606" s="245"/>
      <c r="B606" s="90"/>
      <c r="C606" s="239" t="s">
        <v>551</v>
      </c>
      <c r="D606" s="235" t="s">
        <v>29</v>
      </c>
      <c r="E606" s="240">
        <v>16132</v>
      </c>
      <c r="F606" s="237"/>
      <c r="G606" s="238"/>
      <c r="H606" s="167"/>
    </row>
    <row r="607" spans="1:8" ht="20.100000000000001" customHeight="1" x14ac:dyDescent="0.25">
      <c r="A607" s="247"/>
      <c r="B607" s="90"/>
      <c r="C607" s="239" t="s">
        <v>552</v>
      </c>
      <c r="D607" s="234"/>
      <c r="E607" s="234"/>
      <c r="F607" s="234"/>
      <c r="G607" s="234"/>
      <c r="H607" s="152"/>
    </row>
    <row r="608" spans="1:8" ht="20.100000000000001" customHeight="1" x14ac:dyDescent="0.25">
      <c r="A608" s="245"/>
      <c r="B608" s="90"/>
      <c r="C608" s="239" t="s">
        <v>581</v>
      </c>
      <c r="D608" s="234"/>
      <c r="E608" s="234"/>
      <c r="F608" s="234"/>
      <c r="G608" s="234"/>
      <c r="H608" s="152"/>
    </row>
    <row r="609" spans="1:8" ht="20.100000000000001" customHeight="1" x14ac:dyDescent="0.25">
      <c r="A609" s="245"/>
      <c r="B609" s="90"/>
      <c r="C609" s="253" t="s">
        <v>580</v>
      </c>
      <c r="D609" s="234"/>
      <c r="E609" s="234"/>
      <c r="F609" s="234"/>
      <c r="G609" s="234"/>
      <c r="H609" s="165"/>
    </row>
    <row r="610" spans="1:8" ht="20.100000000000001" customHeight="1" x14ac:dyDescent="0.25">
      <c r="A610" s="245"/>
      <c r="B610" s="90"/>
      <c r="C610" s="253" t="s">
        <v>583</v>
      </c>
      <c r="D610" s="234"/>
      <c r="E610" s="234"/>
      <c r="F610" s="234"/>
      <c r="G610" s="234"/>
      <c r="H610" s="152"/>
    </row>
    <row r="611" spans="1:8" ht="20.100000000000001" customHeight="1" x14ac:dyDescent="0.25">
      <c r="A611" s="245"/>
      <c r="B611" s="90"/>
      <c r="C611" s="239" t="s">
        <v>547</v>
      </c>
      <c r="D611" s="235" t="s">
        <v>19</v>
      </c>
      <c r="E611" s="236">
        <v>36.04</v>
      </c>
      <c r="F611" s="237"/>
      <c r="G611" s="239"/>
      <c r="H611" s="167"/>
    </row>
    <row r="612" spans="1:8" ht="20.100000000000001" customHeight="1" x14ac:dyDescent="0.25">
      <c r="A612" s="247"/>
      <c r="B612" s="90"/>
      <c r="C612" s="239" t="s">
        <v>548</v>
      </c>
      <c r="D612" s="234"/>
      <c r="E612" s="234"/>
      <c r="F612" s="234"/>
      <c r="G612" s="239"/>
      <c r="H612" s="152"/>
    </row>
    <row r="613" spans="1:8" ht="20.100000000000001" customHeight="1" x14ac:dyDescent="0.25">
      <c r="A613" s="245"/>
      <c r="B613" s="90"/>
      <c r="C613" s="239" t="s">
        <v>584</v>
      </c>
      <c r="D613" s="234"/>
      <c r="E613" s="234"/>
      <c r="F613" s="234"/>
      <c r="G613" s="234"/>
      <c r="H613" s="152"/>
    </row>
    <row r="614" spans="1:8" ht="20.100000000000001" customHeight="1" x14ac:dyDescent="0.25">
      <c r="A614" s="245"/>
      <c r="B614" s="90"/>
      <c r="C614" s="239" t="s">
        <v>547</v>
      </c>
      <c r="D614" s="235" t="s">
        <v>19</v>
      </c>
      <c r="E614" s="236">
        <v>77.400000000000006</v>
      </c>
      <c r="F614" s="237"/>
      <c r="G614" s="239"/>
      <c r="H614" s="167"/>
    </row>
    <row r="615" spans="1:8" ht="20.100000000000001" customHeight="1" x14ac:dyDescent="0.25">
      <c r="A615" s="247"/>
      <c r="B615" s="90"/>
      <c r="C615" s="239" t="s">
        <v>548</v>
      </c>
      <c r="D615" s="234"/>
      <c r="E615" s="234"/>
      <c r="F615" s="234"/>
      <c r="G615" s="239"/>
      <c r="H615" s="152"/>
    </row>
    <row r="616" spans="1:8" ht="20.100000000000001" customHeight="1" x14ac:dyDescent="0.25">
      <c r="A616" s="245"/>
      <c r="B616" s="90"/>
      <c r="C616" s="239" t="s">
        <v>585</v>
      </c>
      <c r="D616" s="234"/>
      <c r="E616" s="234"/>
      <c r="F616" s="234"/>
      <c r="G616" s="234"/>
      <c r="H616" s="152"/>
    </row>
    <row r="617" spans="1:8" ht="20.100000000000001" customHeight="1" x14ac:dyDescent="0.25">
      <c r="A617" s="245"/>
      <c r="B617" s="90"/>
      <c r="C617" s="239" t="s">
        <v>586</v>
      </c>
      <c r="D617" s="234"/>
      <c r="E617" s="234"/>
      <c r="F617" s="234"/>
      <c r="G617" s="234"/>
      <c r="H617" s="152"/>
    </row>
    <row r="618" spans="1:8" ht="20.100000000000001" customHeight="1" x14ac:dyDescent="0.25">
      <c r="A618" s="247"/>
      <c r="B618" s="90"/>
      <c r="C618" s="253" t="s">
        <v>583</v>
      </c>
      <c r="D618" s="234"/>
      <c r="E618" s="234"/>
      <c r="F618" s="234"/>
      <c r="G618" s="234"/>
      <c r="H618" s="165"/>
    </row>
    <row r="619" spans="1:8" ht="20.100000000000001" customHeight="1" x14ac:dyDescent="0.25">
      <c r="A619" s="245"/>
      <c r="B619" s="90"/>
      <c r="C619" s="253" t="s">
        <v>165</v>
      </c>
      <c r="D619" s="234"/>
      <c r="E619" s="234"/>
      <c r="F619" s="234"/>
      <c r="G619" s="234"/>
      <c r="H619" s="165"/>
    </row>
    <row r="620" spans="1:8" ht="20.100000000000001" customHeight="1" x14ac:dyDescent="0.25">
      <c r="A620" s="245"/>
      <c r="B620" s="90"/>
      <c r="C620" s="253" t="s">
        <v>168</v>
      </c>
      <c r="D620" s="234"/>
      <c r="E620" s="234"/>
      <c r="F620" s="234"/>
      <c r="G620" s="234"/>
      <c r="H620" s="152"/>
    </row>
    <row r="621" spans="1:8" ht="20.100000000000001" customHeight="1" x14ac:dyDescent="0.25">
      <c r="A621" s="247"/>
      <c r="B621" s="90"/>
      <c r="C621" s="253" t="s">
        <v>583</v>
      </c>
      <c r="D621" s="234"/>
      <c r="E621" s="234"/>
      <c r="F621" s="234"/>
      <c r="G621" s="234"/>
      <c r="H621" s="152"/>
    </row>
    <row r="622" spans="1:8" ht="20.100000000000001" customHeight="1" x14ac:dyDescent="0.25">
      <c r="A622" s="245"/>
      <c r="B622" s="90"/>
      <c r="C622" s="239" t="s">
        <v>547</v>
      </c>
      <c r="D622" s="235" t="s">
        <v>19</v>
      </c>
      <c r="E622" s="236">
        <v>25.1</v>
      </c>
      <c r="F622" s="237"/>
      <c r="G622" s="239"/>
      <c r="H622" s="167"/>
    </row>
    <row r="623" spans="1:8" ht="20.100000000000001" customHeight="1" x14ac:dyDescent="0.25">
      <c r="A623" s="245"/>
      <c r="B623" s="90"/>
      <c r="C623" s="239" t="s">
        <v>548</v>
      </c>
      <c r="D623" s="234"/>
      <c r="E623" s="234"/>
      <c r="F623" s="234"/>
      <c r="G623" s="239"/>
      <c r="H623" s="152"/>
    </row>
    <row r="624" spans="1:8" ht="20.100000000000001" customHeight="1" x14ac:dyDescent="0.25">
      <c r="A624" s="245"/>
      <c r="B624" s="90"/>
      <c r="C624" s="239" t="s">
        <v>587</v>
      </c>
      <c r="D624" s="234"/>
      <c r="E624" s="234"/>
      <c r="F624" s="234"/>
      <c r="G624" s="234"/>
      <c r="H624" s="152"/>
    </row>
    <row r="625" spans="1:8" ht="20.100000000000001" customHeight="1" x14ac:dyDescent="0.25">
      <c r="A625" s="247"/>
      <c r="B625" s="90"/>
      <c r="C625" s="253" t="s">
        <v>583</v>
      </c>
      <c r="D625" s="234"/>
      <c r="E625" s="234"/>
      <c r="F625" s="234"/>
      <c r="G625" s="234"/>
      <c r="H625" s="165"/>
    </row>
    <row r="626" spans="1:8" ht="20.100000000000001" customHeight="1" x14ac:dyDescent="0.25">
      <c r="A626" s="245"/>
      <c r="B626" s="90"/>
      <c r="C626" s="253" t="s">
        <v>580</v>
      </c>
      <c r="D626" s="234"/>
      <c r="E626" s="234"/>
      <c r="F626" s="234"/>
      <c r="G626" s="234"/>
      <c r="H626" s="152"/>
    </row>
    <row r="627" spans="1:8" ht="20.100000000000001" customHeight="1" x14ac:dyDescent="0.25">
      <c r="A627" s="245"/>
      <c r="B627" s="90"/>
      <c r="C627" s="239" t="s">
        <v>551</v>
      </c>
      <c r="D627" s="235" t="s">
        <v>29</v>
      </c>
      <c r="E627" s="240">
        <v>7139</v>
      </c>
      <c r="F627" s="237"/>
      <c r="G627" s="238"/>
      <c r="H627" s="167"/>
    </row>
    <row r="628" spans="1:8" ht="20.100000000000001" customHeight="1" x14ac:dyDescent="0.25">
      <c r="A628" s="245"/>
      <c r="B628" s="90"/>
      <c r="C628" s="239" t="s">
        <v>552</v>
      </c>
      <c r="D628" s="234"/>
      <c r="E628" s="234"/>
      <c r="F628" s="234"/>
      <c r="G628" s="234"/>
      <c r="H628" s="152"/>
    </row>
    <row r="629" spans="1:8" ht="20.100000000000001" customHeight="1" x14ac:dyDescent="0.25">
      <c r="A629" s="245"/>
      <c r="B629" s="90"/>
      <c r="C629" s="239" t="s">
        <v>553</v>
      </c>
      <c r="D629" s="234"/>
      <c r="E629" s="234"/>
      <c r="F629" s="234"/>
      <c r="G629" s="234"/>
      <c r="H629" s="152"/>
    </row>
    <row r="630" spans="1:8" ht="20.100000000000001" customHeight="1" x14ac:dyDescent="0.25">
      <c r="A630" s="245"/>
      <c r="B630" s="90"/>
      <c r="C630" s="253" t="s">
        <v>580</v>
      </c>
      <c r="D630" s="109"/>
      <c r="E630" s="110"/>
      <c r="F630" s="125"/>
      <c r="G630" s="126"/>
      <c r="H630" s="180"/>
    </row>
    <row r="631" spans="1:8" ht="20.100000000000001" customHeight="1" x14ac:dyDescent="0.25">
      <c r="A631" s="245"/>
      <c r="B631" s="90"/>
      <c r="C631" s="124"/>
      <c r="D631" s="109"/>
      <c r="E631" s="110"/>
      <c r="F631" s="125"/>
      <c r="G631" s="126"/>
      <c r="H631" s="180"/>
    </row>
    <row r="632" spans="1:8" ht="20.100000000000001" customHeight="1" x14ac:dyDescent="0.25">
      <c r="A632" s="245"/>
      <c r="B632" s="90"/>
      <c r="C632" s="124"/>
      <c r="D632" s="109"/>
      <c r="E632" s="110"/>
      <c r="F632" s="125"/>
      <c r="G632" s="126"/>
      <c r="H632" s="180"/>
    </row>
    <row r="633" spans="1:8" ht="20.100000000000001" customHeight="1" x14ac:dyDescent="0.25">
      <c r="A633" s="245"/>
      <c r="B633" s="90"/>
      <c r="C633" s="124"/>
      <c r="D633" s="109"/>
      <c r="E633" s="110"/>
      <c r="F633" s="125"/>
      <c r="G633" s="126"/>
      <c r="H633" s="180"/>
    </row>
    <row r="634" spans="1:8" ht="20.100000000000001" customHeight="1" x14ac:dyDescent="0.25">
      <c r="A634" s="154"/>
      <c r="B634" s="90"/>
      <c r="C634" s="124"/>
      <c r="D634" s="90"/>
      <c r="E634" s="91"/>
      <c r="F634" s="96"/>
      <c r="G634" s="112" t="s">
        <v>23</v>
      </c>
      <c r="H634" s="182">
        <f>SUM(H602:H633)</f>
        <v>0</v>
      </c>
    </row>
    <row r="635" spans="1:8" ht="20.100000000000001" customHeight="1" x14ac:dyDescent="0.25">
      <c r="A635" s="154"/>
      <c r="B635" s="90"/>
      <c r="C635" s="95"/>
      <c r="D635" s="90"/>
      <c r="E635" s="91"/>
      <c r="F635" s="96"/>
      <c r="G635" s="112" t="s">
        <v>24</v>
      </c>
      <c r="H635" s="182">
        <f>H634+H601</f>
        <v>0</v>
      </c>
    </row>
    <row r="636" spans="1:8" ht="20.100000000000001" customHeight="1" x14ac:dyDescent="0.25">
      <c r="A636" s="245"/>
      <c r="B636" s="90"/>
      <c r="C636" s="253" t="s">
        <v>560</v>
      </c>
      <c r="D636" s="234"/>
      <c r="E636" s="234"/>
      <c r="F636" s="234"/>
      <c r="G636" s="234"/>
      <c r="H636" s="152"/>
    </row>
    <row r="637" spans="1:8" ht="20.100000000000001" customHeight="1" x14ac:dyDescent="0.25">
      <c r="A637" s="245"/>
      <c r="B637" s="90"/>
      <c r="C637" s="239" t="s">
        <v>561</v>
      </c>
      <c r="D637" s="235" t="s">
        <v>562</v>
      </c>
      <c r="E637" s="236">
        <v>61</v>
      </c>
      <c r="F637" s="237"/>
      <c r="G637" s="239"/>
      <c r="H637" s="167"/>
    </row>
    <row r="638" spans="1:8" ht="20.100000000000001" customHeight="1" x14ac:dyDescent="0.25">
      <c r="A638" s="245"/>
      <c r="B638" s="90"/>
      <c r="C638" s="239" t="s">
        <v>563</v>
      </c>
      <c r="D638" s="234"/>
      <c r="E638" s="234"/>
      <c r="F638" s="234"/>
      <c r="G638" s="239"/>
      <c r="H638" s="152"/>
    </row>
    <row r="639" spans="1:8" ht="20.100000000000001" customHeight="1" x14ac:dyDescent="0.25">
      <c r="A639" s="245"/>
      <c r="B639" s="90"/>
      <c r="C639" s="239" t="s">
        <v>564</v>
      </c>
      <c r="D639" s="234"/>
      <c r="E639" s="234"/>
      <c r="F639" s="234"/>
      <c r="G639" s="234"/>
      <c r="H639" s="152"/>
    </row>
    <row r="640" spans="1:8" ht="20.100000000000001" customHeight="1" x14ac:dyDescent="0.25">
      <c r="A640" s="245"/>
      <c r="B640" s="90"/>
      <c r="C640" s="239" t="s">
        <v>565</v>
      </c>
      <c r="D640" s="234"/>
      <c r="E640" s="234"/>
      <c r="F640" s="234"/>
      <c r="G640" s="234"/>
      <c r="H640" s="152"/>
    </row>
    <row r="641" spans="1:8" ht="20.100000000000001" customHeight="1" x14ac:dyDescent="0.25">
      <c r="A641" s="245"/>
      <c r="B641" s="90"/>
      <c r="C641" s="253" t="s">
        <v>560</v>
      </c>
      <c r="D641" s="234"/>
      <c r="E641" s="234"/>
      <c r="F641" s="234"/>
      <c r="G641" s="234"/>
      <c r="H641" s="165"/>
    </row>
    <row r="642" spans="1:8" ht="20.100000000000001" customHeight="1" x14ac:dyDescent="0.25">
      <c r="A642" s="245"/>
      <c r="B642" s="90"/>
      <c r="C642" s="253" t="s">
        <v>566</v>
      </c>
      <c r="D642" s="234"/>
      <c r="E642" s="234"/>
      <c r="F642" s="234"/>
      <c r="G642" s="234"/>
      <c r="H642" s="152"/>
    </row>
    <row r="643" spans="1:8" ht="20.100000000000001" customHeight="1" x14ac:dyDescent="0.25">
      <c r="A643" s="245"/>
      <c r="B643" s="90"/>
      <c r="C643" s="239" t="s">
        <v>567</v>
      </c>
      <c r="D643" s="235" t="s">
        <v>29</v>
      </c>
      <c r="E643" s="236">
        <v>480</v>
      </c>
      <c r="F643" s="237"/>
      <c r="G643" s="238"/>
      <c r="H643" s="167"/>
    </row>
    <row r="644" spans="1:8" ht="20.100000000000001" customHeight="1" x14ac:dyDescent="0.25">
      <c r="A644" s="245"/>
      <c r="B644" s="90"/>
      <c r="C644" s="239" t="s">
        <v>568</v>
      </c>
      <c r="D644" s="234"/>
      <c r="E644" s="234"/>
      <c r="F644" s="234"/>
      <c r="G644" s="234"/>
      <c r="H644" s="152"/>
    </row>
    <row r="645" spans="1:8" ht="20.100000000000001" customHeight="1" x14ac:dyDescent="0.25">
      <c r="A645" s="245"/>
      <c r="B645" s="90"/>
      <c r="C645" s="239" t="s">
        <v>569</v>
      </c>
      <c r="D645" s="234"/>
      <c r="E645" s="234"/>
      <c r="F645" s="234"/>
      <c r="G645" s="234"/>
      <c r="H645" s="152"/>
    </row>
    <row r="646" spans="1:8" ht="20.100000000000001" customHeight="1" x14ac:dyDescent="0.25">
      <c r="A646" s="245"/>
      <c r="B646" s="90"/>
      <c r="C646" s="239" t="s">
        <v>571</v>
      </c>
      <c r="D646" s="235" t="s">
        <v>174</v>
      </c>
      <c r="E646" s="236">
        <v>23.4</v>
      </c>
      <c r="F646" s="237"/>
      <c r="G646" s="239"/>
      <c r="H646" s="167"/>
    </row>
    <row r="647" spans="1:8" ht="20.100000000000001" customHeight="1" x14ac:dyDescent="0.25">
      <c r="A647" s="245"/>
      <c r="B647" s="90"/>
      <c r="C647" s="239" t="s">
        <v>588</v>
      </c>
      <c r="D647" s="234"/>
      <c r="E647" s="234"/>
      <c r="F647" s="234"/>
      <c r="G647" s="239"/>
      <c r="H647" s="152"/>
    </row>
    <row r="648" spans="1:8" ht="20.100000000000001" customHeight="1" x14ac:dyDescent="0.25">
      <c r="A648" s="245"/>
      <c r="B648" s="90"/>
      <c r="C648" s="239" t="s">
        <v>573</v>
      </c>
      <c r="D648" s="234"/>
      <c r="E648" s="234"/>
      <c r="F648" s="234"/>
      <c r="G648" s="234"/>
      <c r="H648" s="152"/>
    </row>
    <row r="649" spans="1:8" ht="20.100000000000001" customHeight="1" x14ac:dyDescent="0.25">
      <c r="A649" s="245"/>
      <c r="B649" s="90"/>
      <c r="C649" s="239" t="s">
        <v>571</v>
      </c>
      <c r="D649" s="235" t="s">
        <v>174</v>
      </c>
      <c r="E649" s="236">
        <v>18.239999999999998</v>
      </c>
      <c r="F649" s="237"/>
      <c r="G649" s="239"/>
      <c r="H649" s="167"/>
    </row>
    <row r="650" spans="1:8" ht="20.100000000000001" customHeight="1" x14ac:dyDescent="0.25">
      <c r="A650" s="245"/>
      <c r="B650" s="90"/>
      <c r="C650" s="239" t="s">
        <v>589</v>
      </c>
      <c r="D650" s="234"/>
      <c r="E650" s="234"/>
      <c r="F650" s="234"/>
      <c r="G650" s="239"/>
      <c r="H650" s="152"/>
    </row>
    <row r="651" spans="1:8" ht="20.100000000000001" customHeight="1" x14ac:dyDescent="0.25">
      <c r="A651" s="245"/>
      <c r="B651" s="90"/>
      <c r="C651" s="239" t="s">
        <v>574</v>
      </c>
      <c r="D651" s="234"/>
      <c r="E651" s="234"/>
      <c r="F651" s="234"/>
      <c r="G651" s="234"/>
      <c r="H651" s="152"/>
    </row>
    <row r="652" spans="1:8" ht="20.100000000000001" customHeight="1" x14ac:dyDescent="0.25">
      <c r="A652" s="245"/>
      <c r="B652" s="90"/>
      <c r="C652" s="239" t="s">
        <v>590</v>
      </c>
      <c r="D652" s="235" t="s">
        <v>20</v>
      </c>
      <c r="E652" s="236">
        <v>12</v>
      </c>
      <c r="F652" s="237"/>
      <c r="G652" s="238"/>
      <c r="H652" s="167"/>
    </row>
    <row r="653" spans="1:8" ht="20.100000000000001" customHeight="1" x14ac:dyDescent="0.25">
      <c r="A653" s="245"/>
      <c r="B653" s="90"/>
      <c r="C653" s="239" t="s">
        <v>576</v>
      </c>
      <c r="D653" s="234"/>
      <c r="E653" s="234"/>
      <c r="F653" s="234"/>
      <c r="G653" s="234"/>
      <c r="H653" s="152"/>
    </row>
    <row r="654" spans="1:8" ht="20.100000000000001" customHeight="1" x14ac:dyDescent="0.25">
      <c r="A654" s="245"/>
      <c r="B654" s="90"/>
      <c r="C654" s="253" t="s">
        <v>566</v>
      </c>
      <c r="D654" s="234"/>
      <c r="E654" s="234"/>
      <c r="F654" s="234"/>
      <c r="G654" s="234"/>
      <c r="H654" s="165"/>
    </row>
    <row r="655" spans="1:8" ht="20.100000000000001" customHeight="1" x14ac:dyDescent="0.25">
      <c r="A655" s="245"/>
      <c r="B655" s="90"/>
      <c r="C655" s="253" t="s">
        <v>168</v>
      </c>
      <c r="D655" s="234"/>
      <c r="E655" s="234"/>
      <c r="F655" s="234"/>
      <c r="G655" s="234"/>
      <c r="H655" s="165"/>
    </row>
    <row r="656" spans="1:8" ht="20.100000000000001" customHeight="1" x14ac:dyDescent="0.25">
      <c r="A656" s="247"/>
      <c r="B656" s="90"/>
      <c r="C656" s="253" t="s">
        <v>30</v>
      </c>
      <c r="D656" s="234"/>
      <c r="E656" s="234"/>
      <c r="F656" s="234"/>
      <c r="G656" s="234"/>
      <c r="H656" s="152"/>
    </row>
    <row r="657" spans="1:8" ht="20.100000000000001" customHeight="1" x14ac:dyDescent="0.25">
      <c r="A657" s="245"/>
      <c r="B657" s="90"/>
      <c r="C657" s="253" t="s">
        <v>92</v>
      </c>
      <c r="D657" s="234"/>
      <c r="E657" s="234"/>
      <c r="F657" s="234"/>
      <c r="G657" s="234"/>
      <c r="H657" s="152"/>
    </row>
    <row r="658" spans="1:8" ht="20.100000000000001" customHeight="1" x14ac:dyDescent="0.25">
      <c r="A658" s="245"/>
      <c r="B658" s="90"/>
      <c r="C658" s="239" t="s">
        <v>176</v>
      </c>
      <c r="D658" s="235" t="s">
        <v>19</v>
      </c>
      <c r="E658" s="236">
        <v>974</v>
      </c>
      <c r="F658" s="237"/>
      <c r="G658" s="238"/>
      <c r="H658" s="167"/>
    </row>
    <row r="659" spans="1:8" ht="20.100000000000001" customHeight="1" x14ac:dyDescent="0.25">
      <c r="A659" s="247"/>
      <c r="B659" s="90"/>
      <c r="C659" s="239" t="s">
        <v>177</v>
      </c>
      <c r="D659" s="234"/>
      <c r="E659" s="234"/>
      <c r="F659" s="234"/>
      <c r="G659" s="234"/>
      <c r="H659" s="152"/>
    </row>
    <row r="660" spans="1:8" ht="20.100000000000001" customHeight="1" x14ac:dyDescent="0.25">
      <c r="A660" s="245"/>
      <c r="B660" s="90"/>
      <c r="C660" s="239" t="s">
        <v>178</v>
      </c>
      <c r="D660" s="234"/>
      <c r="E660" s="234"/>
      <c r="F660" s="234"/>
      <c r="G660" s="234"/>
      <c r="H660" s="152"/>
    </row>
    <row r="661" spans="1:8" ht="20.100000000000001" customHeight="1" x14ac:dyDescent="0.25">
      <c r="A661" s="154"/>
      <c r="B661" s="90"/>
      <c r="C661" s="253" t="s">
        <v>92</v>
      </c>
      <c r="D661" s="234"/>
      <c r="E661" s="234"/>
      <c r="F661" s="234"/>
      <c r="G661" s="234"/>
      <c r="H661" s="165"/>
    </row>
    <row r="662" spans="1:8" ht="20.100000000000001" customHeight="1" x14ac:dyDescent="0.25">
      <c r="A662" s="245"/>
      <c r="B662" s="114"/>
      <c r="C662" s="253" t="s">
        <v>30</v>
      </c>
      <c r="D662" s="234"/>
      <c r="E662" s="234"/>
      <c r="F662" s="234"/>
      <c r="G662" s="234"/>
      <c r="H662" s="165"/>
    </row>
    <row r="663" spans="1:8" ht="20.100000000000001" customHeight="1" x14ac:dyDescent="0.25">
      <c r="A663" s="247"/>
      <c r="B663" s="90"/>
      <c r="C663" s="253" t="s">
        <v>608</v>
      </c>
      <c r="D663" s="234"/>
      <c r="E663" s="234"/>
      <c r="F663" s="234"/>
      <c r="G663" s="234"/>
      <c r="H663" s="165"/>
    </row>
    <row r="664" spans="1:8" ht="20.100000000000001" customHeight="1" x14ac:dyDescent="0.25">
      <c r="A664" s="245"/>
      <c r="B664" s="90"/>
      <c r="C664" s="253" t="s">
        <v>609</v>
      </c>
      <c r="D664" s="234"/>
      <c r="E664" s="234"/>
      <c r="F664" s="234"/>
      <c r="G664" s="234"/>
      <c r="H664" s="152"/>
    </row>
    <row r="665" spans="1:8" ht="20.100000000000001" customHeight="1" x14ac:dyDescent="0.25">
      <c r="A665" s="154"/>
      <c r="B665" s="90"/>
      <c r="C665" s="124"/>
      <c r="D665" s="109"/>
      <c r="E665" s="110"/>
      <c r="F665" s="125"/>
      <c r="G665" s="126"/>
      <c r="H665" s="180"/>
    </row>
    <row r="666" spans="1:8" ht="20.100000000000001" customHeight="1" x14ac:dyDescent="0.25">
      <c r="A666" s="245"/>
      <c r="B666" s="90"/>
      <c r="C666" s="124"/>
      <c r="D666" s="109"/>
      <c r="E666" s="110"/>
      <c r="F666" s="125"/>
      <c r="G666" s="126"/>
      <c r="H666" s="180"/>
    </row>
    <row r="667" spans="1:8" ht="20.100000000000001" customHeight="1" x14ac:dyDescent="0.25">
      <c r="A667" s="245"/>
      <c r="B667" s="90"/>
      <c r="C667" s="124"/>
      <c r="D667" s="109"/>
      <c r="E667" s="110"/>
      <c r="F667" s="125"/>
      <c r="G667" s="126"/>
      <c r="H667" s="180"/>
    </row>
    <row r="668" spans="1:8" ht="20.100000000000001" customHeight="1" x14ac:dyDescent="0.25">
      <c r="A668" s="245"/>
      <c r="B668" s="90"/>
      <c r="C668" s="89"/>
      <c r="D668" s="90"/>
      <c r="E668" s="91"/>
      <c r="F668" s="92"/>
      <c r="G668" s="112" t="s">
        <v>23</v>
      </c>
      <c r="H668" s="182">
        <f>SUM(H636:H667)</f>
        <v>0</v>
      </c>
    </row>
    <row r="669" spans="1:8" ht="20.100000000000001" customHeight="1" x14ac:dyDescent="0.25">
      <c r="A669" s="245"/>
      <c r="B669" s="90"/>
      <c r="C669" s="89"/>
      <c r="D669" s="90"/>
      <c r="E669" s="91"/>
      <c r="F669" s="92"/>
      <c r="G669" s="112" t="s">
        <v>24</v>
      </c>
      <c r="H669" s="182">
        <f>H668+H635</f>
        <v>0</v>
      </c>
    </row>
    <row r="670" spans="1:8" ht="20.100000000000001" customHeight="1" x14ac:dyDescent="0.25">
      <c r="A670" s="247"/>
      <c r="B670" s="90"/>
      <c r="C670" s="253" t="s">
        <v>165</v>
      </c>
      <c r="D670" s="109"/>
      <c r="E670" s="110"/>
      <c r="F670" s="125"/>
      <c r="G670" s="126"/>
      <c r="H670" s="180"/>
    </row>
    <row r="671" spans="1:8" ht="20.100000000000001" customHeight="1" x14ac:dyDescent="0.25">
      <c r="A671" s="245"/>
      <c r="B671" s="90"/>
      <c r="C671" s="253" t="s">
        <v>529</v>
      </c>
      <c r="D671" s="234"/>
      <c r="E671" s="234"/>
      <c r="F671" s="234"/>
      <c r="G671" s="234"/>
      <c r="H671" s="152"/>
    </row>
    <row r="672" spans="1:8" ht="20.100000000000001" customHeight="1" x14ac:dyDescent="0.25">
      <c r="A672" s="245"/>
      <c r="B672" s="90"/>
      <c r="C672" s="239" t="s">
        <v>39</v>
      </c>
      <c r="D672" s="235" t="s">
        <v>19</v>
      </c>
      <c r="E672" s="236">
        <v>3.8</v>
      </c>
      <c r="F672" s="237"/>
      <c r="G672" s="238"/>
      <c r="H672" s="167"/>
    </row>
    <row r="673" spans="1:8" ht="20.100000000000001" customHeight="1" x14ac:dyDescent="0.25">
      <c r="A673" s="154"/>
      <c r="B673" s="90"/>
      <c r="C673" s="239" t="s">
        <v>40</v>
      </c>
      <c r="D673" s="234"/>
      <c r="E673" s="234"/>
      <c r="F673" s="234"/>
      <c r="G673" s="234"/>
      <c r="H673" s="152"/>
    </row>
    <row r="674" spans="1:8" ht="20.100000000000001" customHeight="1" x14ac:dyDescent="0.25">
      <c r="A674" s="247"/>
      <c r="B674" s="90"/>
      <c r="C674" s="239" t="s">
        <v>41</v>
      </c>
      <c r="D674" s="234"/>
      <c r="E674" s="234"/>
      <c r="F674" s="234"/>
      <c r="G674" s="234"/>
      <c r="H674" s="152"/>
    </row>
    <row r="675" spans="1:8" ht="20.100000000000001" customHeight="1" x14ac:dyDescent="0.25">
      <c r="A675" s="245"/>
      <c r="B675" s="90"/>
      <c r="C675" s="239" t="s">
        <v>166</v>
      </c>
      <c r="D675" s="235" t="s">
        <v>76</v>
      </c>
      <c r="E675" s="236">
        <v>51.2</v>
      </c>
      <c r="F675" s="237"/>
      <c r="G675" s="238"/>
      <c r="H675" s="167"/>
    </row>
    <row r="676" spans="1:8" ht="20.100000000000001" customHeight="1" x14ac:dyDescent="0.25">
      <c r="A676" s="245"/>
      <c r="B676" s="90"/>
      <c r="C676" s="239" t="s">
        <v>167</v>
      </c>
      <c r="D676" s="234"/>
      <c r="E676" s="234"/>
      <c r="F676" s="234"/>
      <c r="G676" s="234"/>
      <c r="H676" s="152"/>
    </row>
    <row r="677" spans="1:8" ht="20.100000000000001" customHeight="1" x14ac:dyDescent="0.25">
      <c r="A677" s="247"/>
      <c r="B677" s="90"/>
      <c r="C677" s="239" t="s">
        <v>531</v>
      </c>
      <c r="D677" s="235" t="s">
        <v>19</v>
      </c>
      <c r="E677" s="236">
        <v>3.6</v>
      </c>
      <c r="F677" s="237"/>
      <c r="G677" s="239"/>
      <c r="H677" s="167"/>
    </row>
    <row r="678" spans="1:8" ht="20.100000000000001" customHeight="1" x14ac:dyDescent="0.25">
      <c r="A678" s="245"/>
      <c r="B678" s="90"/>
      <c r="C678" s="239" t="s">
        <v>167</v>
      </c>
      <c r="D678" s="234"/>
      <c r="E678" s="234"/>
      <c r="F678" s="234"/>
      <c r="G678" s="239"/>
      <c r="H678" s="152"/>
    </row>
    <row r="679" spans="1:8" ht="20.100000000000001" customHeight="1" x14ac:dyDescent="0.25">
      <c r="A679" s="245"/>
      <c r="B679" s="90"/>
      <c r="C679" s="253" t="s">
        <v>529</v>
      </c>
      <c r="D679" s="234"/>
      <c r="E679" s="234"/>
      <c r="F679" s="234"/>
      <c r="G679" s="234"/>
      <c r="H679" s="165"/>
    </row>
    <row r="680" spans="1:8" ht="20.100000000000001" customHeight="1" x14ac:dyDescent="0.25">
      <c r="A680" s="154"/>
      <c r="B680" s="90"/>
      <c r="C680" s="253" t="s">
        <v>580</v>
      </c>
      <c r="D680" s="234"/>
      <c r="E680" s="234"/>
      <c r="F680" s="234"/>
      <c r="G680" s="234"/>
      <c r="H680" s="152"/>
    </row>
    <row r="681" spans="1:8" ht="20.100000000000001" customHeight="1" x14ac:dyDescent="0.25">
      <c r="A681" s="247"/>
      <c r="B681" s="90"/>
      <c r="C681" s="239" t="s">
        <v>551</v>
      </c>
      <c r="D681" s="235" t="s">
        <v>29</v>
      </c>
      <c r="E681" s="240">
        <v>18228</v>
      </c>
      <c r="F681" s="237"/>
      <c r="G681" s="238"/>
      <c r="H681" s="167"/>
    </row>
    <row r="682" spans="1:8" ht="20.100000000000001" customHeight="1" x14ac:dyDescent="0.25">
      <c r="A682" s="245"/>
      <c r="B682" s="90"/>
      <c r="C682" s="239" t="s">
        <v>552</v>
      </c>
      <c r="D682" s="234"/>
      <c r="E682" s="234"/>
      <c r="F682" s="234"/>
      <c r="G682" s="234"/>
      <c r="H682" s="152"/>
    </row>
    <row r="683" spans="1:8" ht="20.100000000000001" customHeight="1" x14ac:dyDescent="0.25">
      <c r="A683" s="245"/>
      <c r="B683" s="90"/>
      <c r="C683" s="239" t="s">
        <v>581</v>
      </c>
      <c r="D683" s="234"/>
      <c r="E683" s="234"/>
      <c r="F683" s="234"/>
      <c r="G683" s="234"/>
      <c r="H683" s="152"/>
    </row>
    <row r="684" spans="1:8" ht="20.100000000000001" customHeight="1" x14ac:dyDescent="0.25">
      <c r="A684" s="247"/>
      <c r="B684" s="90"/>
      <c r="C684" s="239" t="s">
        <v>551</v>
      </c>
      <c r="D684" s="235" t="s">
        <v>21</v>
      </c>
      <c r="E684" s="236">
        <v>106</v>
      </c>
      <c r="F684" s="237"/>
      <c r="G684" s="238"/>
      <c r="H684" s="167"/>
    </row>
    <row r="685" spans="1:8" ht="20.100000000000001" customHeight="1" x14ac:dyDescent="0.25">
      <c r="A685" s="154"/>
      <c r="B685" s="90"/>
      <c r="C685" s="239" t="s">
        <v>552</v>
      </c>
      <c r="D685" s="234"/>
      <c r="E685" s="234"/>
      <c r="F685" s="234"/>
      <c r="G685" s="234"/>
      <c r="H685" s="152"/>
    </row>
    <row r="686" spans="1:8" ht="20.100000000000001" customHeight="1" x14ac:dyDescent="0.25">
      <c r="A686" s="247"/>
      <c r="B686" s="90"/>
      <c r="C686" s="239" t="s">
        <v>592</v>
      </c>
      <c r="D686" s="234"/>
      <c r="E686" s="234"/>
      <c r="F686" s="234"/>
      <c r="G686" s="234"/>
      <c r="H686" s="152"/>
    </row>
    <row r="687" spans="1:8" ht="20.100000000000001" customHeight="1" x14ac:dyDescent="0.25">
      <c r="A687" s="154"/>
      <c r="B687" s="90"/>
      <c r="C687" s="253" t="s">
        <v>580</v>
      </c>
      <c r="D687" s="234"/>
      <c r="E687" s="234"/>
      <c r="F687" s="234"/>
      <c r="G687" s="234"/>
      <c r="H687" s="165"/>
    </row>
    <row r="688" spans="1:8" ht="20.100000000000001" customHeight="1" x14ac:dyDescent="0.25">
      <c r="A688" s="154"/>
      <c r="B688" s="90"/>
      <c r="C688" s="253" t="s">
        <v>583</v>
      </c>
      <c r="D688" s="234"/>
      <c r="E688" s="234"/>
      <c r="F688" s="234"/>
      <c r="G688" s="234"/>
      <c r="H688" s="152"/>
    </row>
    <row r="689" spans="1:8" ht="20.100000000000001" customHeight="1" x14ac:dyDescent="0.25">
      <c r="A689" s="245"/>
      <c r="B689" s="90"/>
      <c r="C689" s="239" t="s">
        <v>547</v>
      </c>
      <c r="D689" s="235" t="s">
        <v>19</v>
      </c>
      <c r="E689" s="236">
        <v>35.4</v>
      </c>
      <c r="F689" s="237"/>
      <c r="G689" s="239"/>
      <c r="H689" s="167"/>
    </row>
    <row r="690" spans="1:8" ht="20.100000000000001" customHeight="1" x14ac:dyDescent="0.25">
      <c r="A690" s="245"/>
      <c r="B690" s="90"/>
      <c r="C690" s="239" t="s">
        <v>548</v>
      </c>
      <c r="D690" s="234"/>
      <c r="E690" s="234"/>
      <c r="F690" s="234"/>
      <c r="G690" s="239"/>
      <c r="H690" s="152"/>
    </row>
    <row r="691" spans="1:8" ht="20.100000000000001" customHeight="1" x14ac:dyDescent="0.25">
      <c r="A691" s="245"/>
      <c r="B691" s="90"/>
      <c r="C691" s="239" t="s">
        <v>584</v>
      </c>
      <c r="D691" s="234"/>
      <c r="E691" s="234"/>
      <c r="F691" s="234"/>
      <c r="G691" s="234"/>
      <c r="H691" s="152"/>
    </row>
    <row r="692" spans="1:8" ht="20.100000000000001" customHeight="1" x14ac:dyDescent="0.25">
      <c r="A692" s="245"/>
      <c r="B692" s="90"/>
      <c r="C692" s="239" t="s">
        <v>547</v>
      </c>
      <c r="D692" s="235" t="s">
        <v>19</v>
      </c>
      <c r="E692" s="236">
        <v>93.8</v>
      </c>
      <c r="F692" s="237"/>
      <c r="G692" s="239"/>
      <c r="H692" s="167"/>
    </row>
    <row r="693" spans="1:8" ht="20.100000000000001" customHeight="1" x14ac:dyDescent="0.25">
      <c r="A693" s="245"/>
      <c r="B693" s="90"/>
      <c r="C693" s="239" t="s">
        <v>548</v>
      </c>
      <c r="D693" s="234"/>
      <c r="E693" s="234"/>
      <c r="F693" s="234"/>
      <c r="G693" s="239"/>
      <c r="H693" s="152"/>
    </row>
    <row r="694" spans="1:8" ht="20.100000000000001" customHeight="1" x14ac:dyDescent="0.25">
      <c r="A694" s="245"/>
      <c r="B694" s="90"/>
      <c r="C694" s="239" t="s">
        <v>585</v>
      </c>
      <c r="D694" s="234"/>
      <c r="E694" s="234"/>
      <c r="F694" s="234"/>
      <c r="G694" s="234"/>
      <c r="H694" s="152"/>
    </row>
    <row r="695" spans="1:8" ht="20.100000000000001" customHeight="1" x14ac:dyDescent="0.25">
      <c r="A695" s="245"/>
      <c r="B695" s="90"/>
      <c r="C695" s="239" t="s">
        <v>586</v>
      </c>
      <c r="D695" s="234"/>
      <c r="E695" s="234"/>
      <c r="F695" s="234"/>
      <c r="G695" s="234"/>
      <c r="H695" s="152"/>
    </row>
    <row r="696" spans="1:8" ht="20.100000000000001" customHeight="1" x14ac:dyDescent="0.25">
      <c r="A696" s="245"/>
      <c r="B696" s="90"/>
      <c r="C696" s="239" t="s">
        <v>547</v>
      </c>
      <c r="D696" s="235" t="s">
        <v>19</v>
      </c>
      <c r="E696" s="236">
        <v>9.9</v>
      </c>
      <c r="F696" s="237"/>
      <c r="G696" s="238"/>
      <c r="H696" s="167"/>
    </row>
    <row r="697" spans="1:8" ht="20.100000000000001" customHeight="1" x14ac:dyDescent="0.25">
      <c r="A697" s="245"/>
      <c r="B697" s="90"/>
      <c r="C697" s="239" t="s">
        <v>548</v>
      </c>
      <c r="D697" s="234"/>
      <c r="E697" s="234"/>
      <c r="F697" s="234"/>
      <c r="G697" s="234"/>
      <c r="H697" s="152"/>
    </row>
    <row r="698" spans="1:8" ht="20.100000000000001" customHeight="1" x14ac:dyDescent="0.25">
      <c r="A698" s="245"/>
      <c r="B698" s="90"/>
      <c r="C698" s="239" t="s">
        <v>593</v>
      </c>
      <c r="D698" s="234"/>
      <c r="E698" s="234"/>
      <c r="F698" s="234"/>
      <c r="G698" s="234"/>
      <c r="H698" s="152"/>
    </row>
    <row r="699" spans="1:8" ht="20.100000000000001" customHeight="1" x14ac:dyDescent="0.25">
      <c r="A699" s="245"/>
      <c r="B699" s="90"/>
      <c r="C699" s="239" t="s">
        <v>594</v>
      </c>
      <c r="D699" s="234"/>
      <c r="E699" s="234"/>
      <c r="F699" s="234"/>
      <c r="G699" s="234"/>
      <c r="H699" s="152"/>
    </row>
    <row r="700" spans="1:8" ht="20.100000000000001" customHeight="1" x14ac:dyDescent="0.25">
      <c r="A700" s="245"/>
      <c r="B700" s="90"/>
      <c r="C700" s="253" t="s">
        <v>583</v>
      </c>
      <c r="D700" s="234"/>
      <c r="E700" s="234"/>
      <c r="F700" s="234"/>
      <c r="G700" s="234"/>
      <c r="H700" s="165"/>
    </row>
    <row r="701" spans="1:8" ht="20.100000000000001" customHeight="1" x14ac:dyDescent="0.25">
      <c r="A701" s="245"/>
      <c r="B701" s="90"/>
      <c r="C701" s="253" t="s">
        <v>165</v>
      </c>
      <c r="D701" s="234"/>
      <c r="E701" s="234"/>
      <c r="F701" s="234"/>
      <c r="G701" s="234"/>
      <c r="H701" s="165"/>
    </row>
    <row r="702" spans="1:8" ht="20.100000000000001" customHeight="1" x14ac:dyDescent="0.25">
      <c r="A702" s="245"/>
      <c r="B702" s="90"/>
      <c r="C702" s="124"/>
      <c r="D702" s="90"/>
      <c r="E702" s="94"/>
      <c r="F702" s="94"/>
      <c r="G702" s="112" t="s">
        <v>23</v>
      </c>
      <c r="H702" s="182">
        <f>SUM(H670:H701)</f>
        <v>0</v>
      </c>
    </row>
    <row r="703" spans="1:8" ht="20.100000000000001" customHeight="1" x14ac:dyDescent="0.25">
      <c r="A703" s="245"/>
      <c r="B703" s="90"/>
      <c r="C703" s="124"/>
      <c r="D703" s="90"/>
      <c r="E703" s="94"/>
      <c r="F703" s="94"/>
      <c r="G703" s="112" t="s">
        <v>24</v>
      </c>
      <c r="H703" s="182">
        <f>H702+H669</f>
        <v>0</v>
      </c>
    </row>
    <row r="704" spans="1:8" ht="20.100000000000001" customHeight="1" x14ac:dyDescent="0.25">
      <c r="A704" s="245"/>
      <c r="B704" s="90"/>
      <c r="C704" s="253" t="s">
        <v>168</v>
      </c>
      <c r="D704" s="109"/>
      <c r="E704" s="110"/>
      <c r="F704" s="125"/>
      <c r="G704" s="126"/>
      <c r="H704" s="180"/>
    </row>
    <row r="705" spans="1:8" ht="20.100000000000001" customHeight="1" x14ac:dyDescent="0.25">
      <c r="A705" s="245"/>
      <c r="B705" s="90"/>
      <c r="C705" s="253" t="s">
        <v>583</v>
      </c>
      <c r="D705" s="109"/>
      <c r="E705" s="110"/>
      <c r="F705" s="125"/>
      <c r="G705" s="126"/>
      <c r="H705" s="180"/>
    </row>
    <row r="706" spans="1:8" ht="20.100000000000001" customHeight="1" x14ac:dyDescent="0.25">
      <c r="A706" s="245"/>
      <c r="B706" s="90"/>
      <c r="C706" s="239" t="s">
        <v>547</v>
      </c>
      <c r="D706" s="235" t="s">
        <v>19</v>
      </c>
      <c r="E706" s="236">
        <v>33.1</v>
      </c>
      <c r="F706" s="237"/>
      <c r="G706" s="239"/>
      <c r="H706" s="167"/>
    </row>
    <row r="707" spans="1:8" ht="20.100000000000001" customHeight="1" x14ac:dyDescent="0.25">
      <c r="A707" s="245"/>
      <c r="B707" s="90"/>
      <c r="C707" s="239" t="s">
        <v>548</v>
      </c>
      <c r="D707" s="234"/>
      <c r="E707" s="234"/>
      <c r="F707" s="234"/>
      <c r="G707" s="239"/>
      <c r="H707" s="152"/>
    </row>
    <row r="708" spans="1:8" ht="20.100000000000001" customHeight="1" x14ac:dyDescent="0.25">
      <c r="A708" s="247"/>
      <c r="B708" s="90"/>
      <c r="C708" s="239" t="s">
        <v>587</v>
      </c>
      <c r="D708" s="234"/>
      <c r="E708" s="234"/>
      <c r="F708" s="234"/>
      <c r="G708" s="234"/>
      <c r="H708" s="152"/>
    </row>
    <row r="709" spans="1:8" ht="20.100000000000001" customHeight="1" x14ac:dyDescent="0.25">
      <c r="A709" s="245"/>
      <c r="B709" s="90"/>
      <c r="C709" s="253" t="s">
        <v>583</v>
      </c>
      <c r="D709" s="234"/>
      <c r="E709" s="234"/>
      <c r="F709" s="234"/>
      <c r="G709" s="234"/>
      <c r="H709" s="165"/>
    </row>
    <row r="710" spans="1:8" ht="20.100000000000001" customHeight="1" x14ac:dyDescent="0.25">
      <c r="A710" s="245"/>
      <c r="B710" s="90"/>
      <c r="C710" s="253" t="s">
        <v>580</v>
      </c>
      <c r="D710" s="234"/>
      <c r="E710" s="234"/>
      <c r="F710" s="234"/>
      <c r="G710" s="234"/>
      <c r="H710" s="152"/>
    </row>
    <row r="711" spans="1:8" ht="20.100000000000001" customHeight="1" x14ac:dyDescent="0.25">
      <c r="A711" s="245"/>
      <c r="B711" s="90"/>
      <c r="C711" s="239" t="s">
        <v>551</v>
      </c>
      <c r="D711" s="235" t="s">
        <v>29</v>
      </c>
      <c r="E711" s="240">
        <v>9060</v>
      </c>
      <c r="F711" s="237"/>
      <c r="G711" s="238"/>
      <c r="H711" s="167"/>
    </row>
    <row r="712" spans="1:8" ht="20.100000000000001" customHeight="1" x14ac:dyDescent="0.25">
      <c r="A712" s="245"/>
      <c r="B712" s="90"/>
      <c r="C712" s="239" t="s">
        <v>552</v>
      </c>
      <c r="D712" s="234"/>
      <c r="E712" s="234"/>
      <c r="F712" s="234"/>
      <c r="G712" s="234"/>
      <c r="H712" s="152"/>
    </row>
    <row r="713" spans="1:8" ht="20.100000000000001" customHeight="1" x14ac:dyDescent="0.25">
      <c r="A713" s="245"/>
      <c r="B713" s="90"/>
      <c r="C713" s="239" t="s">
        <v>553</v>
      </c>
      <c r="D713" s="234"/>
      <c r="E713" s="234"/>
      <c r="F713" s="234"/>
      <c r="G713" s="234"/>
      <c r="H713" s="152"/>
    </row>
    <row r="714" spans="1:8" ht="20.100000000000001" customHeight="1" x14ac:dyDescent="0.25">
      <c r="A714" s="245"/>
      <c r="B714" s="90"/>
      <c r="C714" s="253" t="s">
        <v>580</v>
      </c>
      <c r="D714" s="234"/>
      <c r="E714" s="234"/>
      <c r="F714" s="234"/>
      <c r="G714" s="234"/>
      <c r="H714" s="165"/>
    </row>
    <row r="715" spans="1:8" ht="20.100000000000001" customHeight="1" x14ac:dyDescent="0.25">
      <c r="A715" s="245"/>
      <c r="B715" s="90"/>
      <c r="C715" s="253" t="s">
        <v>560</v>
      </c>
      <c r="D715" s="234"/>
      <c r="E715" s="234"/>
      <c r="F715" s="234"/>
      <c r="G715" s="234"/>
      <c r="H715" s="152"/>
    </row>
    <row r="716" spans="1:8" ht="20.100000000000001" customHeight="1" x14ac:dyDescent="0.25">
      <c r="A716" s="245"/>
      <c r="B716" s="90"/>
      <c r="C716" s="239" t="s">
        <v>561</v>
      </c>
      <c r="D716" s="235" t="s">
        <v>562</v>
      </c>
      <c r="E716" s="236">
        <v>80</v>
      </c>
      <c r="F716" s="237"/>
      <c r="G716" s="239"/>
      <c r="H716" s="167"/>
    </row>
    <row r="717" spans="1:8" ht="20.100000000000001" customHeight="1" x14ac:dyDescent="0.25">
      <c r="A717" s="245"/>
      <c r="B717" s="90"/>
      <c r="C717" s="239" t="s">
        <v>563</v>
      </c>
      <c r="D717" s="234"/>
      <c r="E717" s="234"/>
      <c r="F717" s="234"/>
      <c r="G717" s="239"/>
      <c r="H717" s="152"/>
    </row>
    <row r="718" spans="1:8" ht="20.100000000000001" customHeight="1" x14ac:dyDescent="0.25">
      <c r="A718" s="245"/>
      <c r="B718" s="90"/>
      <c r="C718" s="239" t="s">
        <v>564</v>
      </c>
      <c r="D718" s="234"/>
      <c r="E718" s="234"/>
      <c r="F718" s="234"/>
      <c r="G718" s="234"/>
      <c r="H718" s="152"/>
    </row>
    <row r="719" spans="1:8" ht="20.100000000000001" customHeight="1" x14ac:dyDescent="0.25">
      <c r="A719" s="245"/>
      <c r="B719" s="90"/>
      <c r="C719" s="239" t="s">
        <v>565</v>
      </c>
      <c r="D719" s="234"/>
      <c r="E719" s="234"/>
      <c r="F719" s="234"/>
      <c r="G719" s="234"/>
      <c r="H719" s="152"/>
    </row>
    <row r="720" spans="1:8" ht="20.100000000000001" customHeight="1" x14ac:dyDescent="0.25">
      <c r="A720" s="245"/>
      <c r="B720" s="90"/>
      <c r="C720" s="253" t="s">
        <v>560</v>
      </c>
      <c r="D720" s="234"/>
      <c r="E720" s="234"/>
      <c r="F720" s="234"/>
      <c r="G720" s="234"/>
      <c r="H720" s="165"/>
    </row>
    <row r="721" spans="1:8" ht="20.100000000000001" customHeight="1" x14ac:dyDescent="0.25">
      <c r="A721" s="245"/>
      <c r="B721" s="90"/>
      <c r="C721" s="253" t="s">
        <v>566</v>
      </c>
      <c r="D721" s="234"/>
      <c r="E721" s="234"/>
      <c r="F721" s="234"/>
      <c r="G721" s="234"/>
      <c r="H721" s="152"/>
    </row>
    <row r="722" spans="1:8" ht="20.100000000000001" customHeight="1" x14ac:dyDescent="0.25">
      <c r="A722" s="245"/>
      <c r="B722" s="90"/>
      <c r="C722" s="239" t="s">
        <v>567</v>
      </c>
      <c r="D722" s="235" t="s">
        <v>29</v>
      </c>
      <c r="E722" s="236">
        <v>480</v>
      </c>
      <c r="F722" s="237"/>
      <c r="G722" s="238"/>
      <c r="H722" s="167"/>
    </row>
    <row r="723" spans="1:8" ht="20.100000000000001" customHeight="1" x14ac:dyDescent="0.25">
      <c r="A723" s="245"/>
      <c r="B723" s="90"/>
      <c r="C723" s="239" t="s">
        <v>568</v>
      </c>
      <c r="D723" s="234"/>
      <c r="E723" s="234"/>
      <c r="F723" s="234"/>
      <c r="G723" s="234"/>
      <c r="H723" s="152"/>
    </row>
    <row r="724" spans="1:8" ht="20.100000000000001" customHeight="1" x14ac:dyDescent="0.25">
      <c r="A724" s="245"/>
      <c r="B724" s="90"/>
      <c r="C724" s="239" t="s">
        <v>569</v>
      </c>
      <c r="D724" s="234"/>
      <c r="E724" s="234"/>
      <c r="F724" s="234"/>
      <c r="G724" s="234"/>
      <c r="H724" s="152"/>
    </row>
    <row r="725" spans="1:8" ht="20.100000000000001" customHeight="1" x14ac:dyDescent="0.25">
      <c r="A725" s="245"/>
      <c r="B725" s="90"/>
      <c r="C725" s="239" t="s">
        <v>571</v>
      </c>
      <c r="D725" s="235" t="s">
        <v>174</v>
      </c>
      <c r="E725" s="236">
        <v>20.5</v>
      </c>
      <c r="F725" s="237"/>
      <c r="G725" s="239"/>
      <c r="H725" s="167"/>
    </row>
    <row r="726" spans="1:8" ht="20.100000000000001" customHeight="1" x14ac:dyDescent="0.25">
      <c r="A726" s="245"/>
      <c r="B726" s="90"/>
      <c r="C726" s="239" t="s">
        <v>603</v>
      </c>
      <c r="D726" s="234"/>
      <c r="E726" s="234"/>
      <c r="F726" s="234"/>
      <c r="G726" s="239"/>
      <c r="H726" s="152"/>
    </row>
    <row r="727" spans="1:8" ht="20.100000000000001" customHeight="1" x14ac:dyDescent="0.25">
      <c r="A727" s="245"/>
      <c r="B727" s="90"/>
      <c r="C727" s="239" t="s">
        <v>573</v>
      </c>
      <c r="D727" s="234"/>
      <c r="E727" s="234"/>
      <c r="F727" s="234"/>
      <c r="G727" s="234"/>
      <c r="H727" s="152"/>
    </row>
    <row r="728" spans="1:8" ht="20.100000000000001" customHeight="1" x14ac:dyDescent="0.25">
      <c r="A728" s="245"/>
      <c r="B728" s="90"/>
      <c r="C728" s="239" t="s">
        <v>571</v>
      </c>
      <c r="D728" s="235" t="s">
        <v>174</v>
      </c>
      <c r="E728" s="236">
        <v>26.3</v>
      </c>
      <c r="F728" s="237"/>
      <c r="G728" s="239"/>
      <c r="H728" s="167"/>
    </row>
    <row r="729" spans="1:8" ht="20.100000000000001" customHeight="1" x14ac:dyDescent="0.25">
      <c r="A729" s="245"/>
      <c r="B729" s="90"/>
      <c r="C729" s="239" t="s">
        <v>603</v>
      </c>
      <c r="D729" s="234"/>
      <c r="E729" s="234"/>
      <c r="F729" s="234"/>
      <c r="G729" s="239"/>
      <c r="H729" s="152"/>
    </row>
    <row r="730" spans="1:8" ht="20.100000000000001" customHeight="1" x14ac:dyDescent="0.25">
      <c r="A730" s="245"/>
      <c r="B730" s="90"/>
      <c r="C730" s="239" t="s">
        <v>574</v>
      </c>
      <c r="D730" s="234"/>
      <c r="E730" s="234"/>
      <c r="F730" s="234"/>
      <c r="G730" s="234"/>
      <c r="H730" s="152"/>
    </row>
    <row r="731" spans="1:8" ht="20.100000000000001" customHeight="1" x14ac:dyDescent="0.25">
      <c r="A731" s="245"/>
      <c r="B731" s="90"/>
      <c r="C731" s="239" t="s">
        <v>590</v>
      </c>
      <c r="D731" s="235" t="s">
        <v>20</v>
      </c>
      <c r="E731" s="236">
        <v>12</v>
      </c>
      <c r="F731" s="237"/>
      <c r="G731" s="238"/>
      <c r="H731" s="167"/>
    </row>
    <row r="732" spans="1:8" ht="20.100000000000001" customHeight="1" x14ac:dyDescent="0.25">
      <c r="A732" s="245"/>
      <c r="B732" s="90"/>
      <c r="C732" s="239" t="s">
        <v>576</v>
      </c>
      <c r="D732" s="234"/>
      <c r="E732" s="234"/>
      <c r="F732" s="234"/>
      <c r="G732" s="234"/>
      <c r="H732" s="152"/>
    </row>
    <row r="733" spans="1:8" ht="20.100000000000001" customHeight="1" x14ac:dyDescent="0.25">
      <c r="A733" s="245"/>
      <c r="B733" s="90"/>
      <c r="C733" s="253" t="s">
        <v>566</v>
      </c>
      <c r="D733" s="234"/>
      <c r="E733" s="234"/>
      <c r="F733" s="234"/>
      <c r="G733" s="234"/>
      <c r="H733" s="165"/>
    </row>
    <row r="734" spans="1:8" ht="20.100000000000001" customHeight="1" x14ac:dyDescent="0.25">
      <c r="A734" s="245"/>
      <c r="B734" s="90"/>
      <c r="C734" s="253" t="s">
        <v>168</v>
      </c>
      <c r="D734" s="234"/>
      <c r="E734" s="234"/>
      <c r="F734" s="234"/>
      <c r="G734" s="234"/>
      <c r="H734" s="165"/>
    </row>
    <row r="735" spans="1:8" ht="20.100000000000001" customHeight="1" x14ac:dyDescent="0.25">
      <c r="A735" s="245"/>
      <c r="B735" s="90"/>
      <c r="C735" s="253" t="s">
        <v>30</v>
      </c>
      <c r="D735" s="109"/>
      <c r="E735" s="110"/>
      <c r="F735" s="125"/>
      <c r="G735" s="126"/>
      <c r="H735" s="180"/>
    </row>
    <row r="736" spans="1:8" ht="20.100000000000001" customHeight="1" x14ac:dyDescent="0.25">
      <c r="A736" s="245"/>
      <c r="B736" s="111"/>
      <c r="C736" s="253" t="s">
        <v>92</v>
      </c>
      <c r="D736" s="97"/>
      <c r="E736" s="97"/>
      <c r="F736" s="101"/>
      <c r="G736" s="112" t="s">
        <v>23</v>
      </c>
      <c r="H736" s="182">
        <f>SUM(H704:H735)</f>
        <v>0</v>
      </c>
    </row>
    <row r="737" spans="1:8" ht="20.100000000000001" customHeight="1" x14ac:dyDescent="0.25">
      <c r="A737" s="245"/>
      <c r="B737" s="111"/>
      <c r="C737" s="98"/>
      <c r="D737" s="97"/>
      <c r="E737" s="97"/>
      <c r="F737" s="101"/>
      <c r="G737" s="112" t="s">
        <v>24</v>
      </c>
      <c r="H737" s="182">
        <f>H736+H703</f>
        <v>0</v>
      </c>
    </row>
    <row r="738" spans="1:8" ht="20.100000000000001" customHeight="1" x14ac:dyDescent="0.25">
      <c r="A738" s="245"/>
      <c r="B738" s="90"/>
      <c r="C738" s="239" t="s">
        <v>176</v>
      </c>
      <c r="D738" s="235" t="s">
        <v>19</v>
      </c>
      <c r="E738" s="240">
        <v>1134</v>
      </c>
      <c r="F738" s="237"/>
      <c r="G738" s="238"/>
      <c r="H738" s="167"/>
    </row>
    <row r="739" spans="1:8" ht="20.100000000000001" customHeight="1" x14ac:dyDescent="0.25">
      <c r="A739" s="245"/>
      <c r="B739" s="90"/>
      <c r="C739" s="239" t="s">
        <v>177</v>
      </c>
      <c r="D739" s="234"/>
      <c r="E739" s="234"/>
      <c r="F739" s="234"/>
      <c r="G739" s="234"/>
      <c r="H739" s="152"/>
    </row>
    <row r="740" spans="1:8" ht="20.100000000000001" customHeight="1" x14ac:dyDescent="0.25">
      <c r="A740" s="247"/>
      <c r="B740" s="90"/>
      <c r="C740" s="239" t="s">
        <v>178</v>
      </c>
      <c r="D740" s="234"/>
      <c r="E740" s="234"/>
      <c r="F740" s="234"/>
      <c r="G740" s="234"/>
      <c r="H740" s="152"/>
    </row>
    <row r="741" spans="1:8" ht="20.100000000000001" customHeight="1" x14ac:dyDescent="0.25">
      <c r="A741" s="245"/>
      <c r="B741" s="90"/>
      <c r="C741" s="253" t="s">
        <v>92</v>
      </c>
      <c r="D741" s="234"/>
      <c r="E741" s="234"/>
      <c r="F741" s="234"/>
      <c r="G741" s="234"/>
      <c r="H741" s="165"/>
    </row>
    <row r="742" spans="1:8" ht="20.100000000000001" customHeight="1" x14ac:dyDescent="0.25">
      <c r="A742" s="245"/>
      <c r="B742" s="90"/>
      <c r="C742" s="253" t="s">
        <v>30</v>
      </c>
      <c r="D742" s="234"/>
      <c r="E742" s="234"/>
      <c r="F742" s="234"/>
      <c r="G742" s="234"/>
      <c r="H742" s="165"/>
    </row>
    <row r="743" spans="1:8" ht="20.100000000000001" customHeight="1" x14ac:dyDescent="0.25">
      <c r="A743" s="245"/>
      <c r="B743" s="90"/>
      <c r="C743" s="253" t="s">
        <v>609</v>
      </c>
      <c r="D743" s="234"/>
      <c r="E743" s="234"/>
      <c r="F743" s="234"/>
      <c r="G743" s="234"/>
      <c r="H743" s="165"/>
    </row>
    <row r="744" spans="1:8" ht="20.100000000000001" customHeight="1" x14ac:dyDescent="0.25">
      <c r="A744" s="245"/>
      <c r="B744" s="90"/>
      <c r="C744" s="253" t="s">
        <v>610</v>
      </c>
      <c r="D744" s="234"/>
      <c r="E744" s="234"/>
      <c r="F744" s="234"/>
      <c r="G744" s="234"/>
      <c r="H744" s="152"/>
    </row>
    <row r="745" spans="1:8" ht="20.100000000000001" customHeight="1" x14ac:dyDescent="0.25">
      <c r="A745" s="245"/>
      <c r="B745" s="90"/>
      <c r="C745" s="253" t="s">
        <v>165</v>
      </c>
      <c r="D745" s="234"/>
      <c r="E745" s="234"/>
      <c r="F745" s="234"/>
      <c r="G745" s="234"/>
      <c r="H745" s="152"/>
    </row>
    <row r="746" spans="1:8" ht="20.100000000000001" customHeight="1" x14ac:dyDescent="0.25">
      <c r="A746" s="245"/>
      <c r="B746" s="90"/>
      <c r="C746" s="253" t="s">
        <v>529</v>
      </c>
      <c r="D746" s="234"/>
      <c r="E746" s="234"/>
      <c r="F746" s="234"/>
      <c r="G746" s="234"/>
      <c r="H746" s="152"/>
    </row>
    <row r="747" spans="1:8" ht="20.100000000000001" customHeight="1" x14ac:dyDescent="0.25">
      <c r="A747" s="245"/>
      <c r="B747" s="90"/>
      <c r="C747" s="239" t="s">
        <v>39</v>
      </c>
      <c r="D747" s="235" t="s">
        <v>19</v>
      </c>
      <c r="E747" s="236">
        <v>62</v>
      </c>
      <c r="F747" s="237"/>
      <c r="G747" s="238"/>
      <c r="H747" s="167"/>
    </row>
    <row r="748" spans="1:8" ht="20.100000000000001" customHeight="1" x14ac:dyDescent="0.25">
      <c r="A748" s="245"/>
      <c r="B748" s="90"/>
      <c r="C748" s="239" t="s">
        <v>40</v>
      </c>
      <c r="D748" s="234"/>
      <c r="E748" s="234"/>
      <c r="F748" s="234"/>
      <c r="G748" s="234"/>
      <c r="H748" s="152"/>
    </row>
    <row r="749" spans="1:8" ht="20.100000000000001" customHeight="1" x14ac:dyDescent="0.25">
      <c r="A749" s="245"/>
      <c r="B749" s="90"/>
      <c r="C749" s="239" t="s">
        <v>41</v>
      </c>
      <c r="D749" s="234"/>
      <c r="E749" s="234"/>
      <c r="F749" s="234"/>
      <c r="G749" s="234"/>
      <c r="H749" s="152"/>
    </row>
    <row r="750" spans="1:8" ht="20.100000000000001" customHeight="1" x14ac:dyDescent="0.25">
      <c r="A750" s="245"/>
      <c r="B750" s="90"/>
      <c r="C750" s="239" t="s">
        <v>166</v>
      </c>
      <c r="D750" s="235" t="s">
        <v>76</v>
      </c>
      <c r="E750" s="236">
        <v>44</v>
      </c>
      <c r="F750" s="237"/>
      <c r="G750" s="238"/>
      <c r="H750" s="167"/>
    </row>
    <row r="751" spans="1:8" ht="20.100000000000001" customHeight="1" x14ac:dyDescent="0.25">
      <c r="A751" s="245"/>
      <c r="B751" s="111"/>
      <c r="C751" s="239" t="s">
        <v>167</v>
      </c>
      <c r="D751" s="234"/>
      <c r="E751" s="234"/>
      <c r="F751" s="234"/>
      <c r="G751" s="234"/>
      <c r="H751" s="152"/>
    </row>
    <row r="752" spans="1:8" ht="20.100000000000001" customHeight="1" x14ac:dyDescent="0.25">
      <c r="A752" s="245"/>
      <c r="B752" s="111"/>
      <c r="C752" s="239" t="s">
        <v>531</v>
      </c>
      <c r="D752" s="235" t="s">
        <v>19</v>
      </c>
      <c r="E752" s="236">
        <v>4.4000000000000004</v>
      </c>
      <c r="F752" s="237"/>
      <c r="G752" s="239"/>
      <c r="H752" s="167"/>
    </row>
    <row r="753" spans="1:8" ht="20.100000000000001" customHeight="1" x14ac:dyDescent="0.25">
      <c r="A753" s="245"/>
      <c r="B753" s="90"/>
      <c r="C753" s="239" t="s">
        <v>167</v>
      </c>
      <c r="D753" s="234"/>
      <c r="E753" s="234"/>
      <c r="F753" s="234"/>
      <c r="G753" s="239"/>
      <c r="H753" s="152"/>
    </row>
    <row r="754" spans="1:8" ht="20.100000000000001" customHeight="1" x14ac:dyDescent="0.25">
      <c r="A754" s="245"/>
      <c r="B754" s="90"/>
      <c r="C754" s="239" t="s">
        <v>531</v>
      </c>
      <c r="D754" s="235" t="s">
        <v>19</v>
      </c>
      <c r="E754" s="236">
        <v>4.4000000000000004</v>
      </c>
      <c r="F754" s="237"/>
      <c r="G754" s="239"/>
      <c r="H754" s="167"/>
    </row>
    <row r="755" spans="1:8" ht="20.100000000000001" customHeight="1" x14ac:dyDescent="0.25">
      <c r="A755" s="245"/>
      <c r="B755" s="90"/>
      <c r="C755" s="239" t="s">
        <v>167</v>
      </c>
      <c r="D755" s="234"/>
      <c r="E755" s="234"/>
      <c r="F755" s="234"/>
      <c r="G755" s="239"/>
      <c r="H755" s="152"/>
    </row>
    <row r="756" spans="1:8" ht="20.100000000000001" customHeight="1" x14ac:dyDescent="0.25">
      <c r="A756" s="245"/>
      <c r="B756" s="90"/>
      <c r="C756" s="253" t="s">
        <v>529</v>
      </c>
      <c r="D756" s="234"/>
      <c r="E756" s="234"/>
      <c r="F756" s="234"/>
      <c r="G756" s="234"/>
      <c r="H756" s="165"/>
    </row>
    <row r="757" spans="1:8" ht="20.100000000000001" customHeight="1" x14ac:dyDescent="0.25">
      <c r="A757" s="245"/>
      <c r="B757" s="90"/>
      <c r="C757" s="253" t="s">
        <v>580</v>
      </c>
      <c r="D757" s="234"/>
      <c r="E757" s="234"/>
      <c r="F757" s="234"/>
      <c r="G757" s="234"/>
      <c r="H757" s="152"/>
    </row>
    <row r="758" spans="1:8" ht="20.100000000000001" customHeight="1" x14ac:dyDescent="0.25">
      <c r="A758" s="245"/>
      <c r="B758" s="90"/>
      <c r="C758" s="239" t="s">
        <v>551</v>
      </c>
      <c r="D758" s="235" t="s">
        <v>29</v>
      </c>
      <c r="E758" s="240">
        <v>15136</v>
      </c>
      <c r="F758" s="237"/>
      <c r="G758" s="238"/>
      <c r="H758" s="167"/>
    </row>
    <row r="759" spans="1:8" ht="20.100000000000001" customHeight="1" x14ac:dyDescent="0.25">
      <c r="A759" s="245"/>
      <c r="B759" s="90"/>
      <c r="C759" s="239" t="s">
        <v>552</v>
      </c>
      <c r="D759" s="234"/>
      <c r="E759" s="234"/>
      <c r="F759" s="234"/>
      <c r="G759" s="234"/>
      <c r="H759" s="152"/>
    </row>
    <row r="760" spans="1:8" ht="20.100000000000001" customHeight="1" x14ac:dyDescent="0.25">
      <c r="A760" s="245"/>
      <c r="B760" s="90"/>
      <c r="C760" s="239" t="s">
        <v>581</v>
      </c>
      <c r="D760" s="234"/>
      <c r="E760" s="234"/>
      <c r="F760" s="234"/>
      <c r="G760" s="234"/>
      <c r="H760" s="152"/>
    </row>
    <row r="761" spans="1:8" ht="20.100000000000001" customHeight="1" x14ac:dyDescent="0.25">
      <c r="A761" s="247"/>
      <c r="B761" s="90"/>
      <c r="C761" s="253" t="s">
        <v>580</v>
      </c>
      <c r="D761" s="234"/>
      <c r="E761" s="234"/>
      <c r="F761" s="234"/>
      <c r="G761" s="234"/>
      <c r="H761" s="165"/>
    </row>
    <row r="762" spans="1:8" ht="20.100000000000001" customHeight="1" x14ac:dyDescent="0.25">
      <c r="A762" s="245"/>
      <c r="B762" s="90"/>
      <c r="C762" s="253" t="s">
        <v>583</v>
      </c>
      <c r="D762" s="234"/>
      <c r="E762" s="234"/>
      <c r="F762" s="234"/>
      <c r="G762" s="234"/>
      <c r="H762" s="152"/>
    </row>
    <row r="763" spans="1:8" ht="20.100000000000001" customHeight="1" x14ac:dyDescent="0.25">
      <c r="A763" s="245"/>
      <c r="B763" s="90"/>
      <c r="C763" s="239" t="s">
        <v>547</v>
      </c>
      <c r="D763" s="235" t="s">
        <v>19</v>
      </c>
      <c r="E763" s="236">
        <v>35.4</v>
      </c>
      <c r="F763" s="237"/>
      <c r="G763" s="239"/>
      <c r="H763" s="167"/>
    </row>
    <row r="764" spans="1:8" ht="20.100000000000001" customHeight="1" x14ac:dyDescent="0.25">
      <c r="A764" s="245"/>
      <c r="B764" s="90"/>
      <c r="C764" s="239" t="s">
        <v>548</v>
      </c>
      <c r="D764" s="234"/>
      <c r="E764" s="234"/>
      <c r="F764" s="234"/>
      <c r="G764" s="239"/>
      <c r="H764" s="152"/>
    </row>
    <row r="765" spans="1:8" ht="20.100000000000001" customHeight="1" x14ac:dyDescent="0.25">
      <c r="A765" s="245"/>
      <c r="B765" s="90"/>
      <c r="C765" s="239" t="s">
        <v>584</v>
      </c>
      <c r="D765" s="234"/>
      <c r="E765" s="234"/>
      <c r="F765" s="234"/>
      <c r="G765" s="234"/>
      <c r="H765" s="152"/>
    </row>
    <row r="766" spans="1:8" ht="20.100000000000001" customHeight="1" x14ac:dyDescent="0.25">
      <c r="A766" s="245"/>
      <c r="B766" s="90"/>
      <c r="C766" s="239" t="s">
        <v>547</v>
      </c>
      <c r="D766" s="235" t="s">
        <v>19</v>
      </c>
      <c r="E766" s="236">
        <v>84.4</v>
      </c>
      <c r="F766" s="237"/>
      <c r="G766" s="239"/>
      <c r="H766" s="167"/>
    </row>
    <row r="767" spans="1:8" ht="20.100000000000001" customHeight="1" x14ac:dyDescent="0.25">
      <c r="A767" s="245"/>
      <c r="B767" s="90"/>
      <c r="C767" s="239" t="s">
        <v>548</v>
      </c>
      <c r="D767" s="234"/>
      <c r="E767" s="234"/>
      <c r="F767" s="234"/>
      <c r="G767" s="239"/>
      <c r="H767" s="152"/>
    </row>
    <row r="768" spans="1:8" ht="20.100000000000001" customHeight="1" x14ac:dyDescent="0.25">
      <c r="A768" s="245"/>
      <c r="B768" s="90"/>
      <c r="C768" s="239" t="s">
        <v>585</v>
      </c>
      <c r="D768" s="234"/>
      <c r="E768" s="234"/>
      <c r="F768" s="234"/>
      <c r="G768" s="234"/>
      <c r="H768" s="152"/>
    </row>
    <row r="769" spans="1:8" ht="20.100000000000001" customHeight="1" x14ac:dyDescent="0.25">
      <c r="A769" s="245"/>
      <c r="B769" s="90"/>
      <c r="C769" s="239" t="s">
        <v>586</v>
      </c>
      <c r="D769" s="234"/>
      <c r="E769" s="234"/>
      <c r="F769" s="234"/>
      <c r="G769" s="234"/>
      <c r="H769" s="152"/>
    </row>
    <row r="770" spans="1:8" ht="20.100000000000001" customHeight="1" x14ac:dyDescent="0.25">
      <c r="A770" s="245"/>
      <c r="B770" s="111"/>
      <c r="C770" s="98"/>
      <c r="D770" s="97"/>
      <c r="E770" s="97"/>
      <c r="F770" s="101"/>
      <c r="G770" s="112" t="s">
        <v>23</v>
      </c>
      <c r="H770" s="182">
        <f>SUM(H738:H768)</f>
        <v>0</v>
      </c>
    </row>
    <row r="771" spans="1:8" ht="20.100000000000001" customHeight="1" x14ac:dyDescent="0.25">
      <c r="A771" s="245"/>
      <c r="B771" s="111"/>
      <c r="C771" s="98"/>
      <c r="D771" s="97"/>
      <c r="E771" s="97"/>
      <c r="F771" s="101"/>
      <c r="G771" s="112" t="s">
        <v>24</v>
      </c>
      <c r="H771" s="182">
        <f>H770+H737</f>
        <v>0</v>
      </c>
    </row>
    <row r="772" spans="1:8" ht="20.100000000000001" customHeight="1" x14ac:dyDescent="0.25">
      <c r="A772" s="245"/>
      <c r="B772" s="90"/>
      <c r="C772" s="253" t="s">
        <v>583</v>
      </c>
      <c r="D772" s="234"/>
      <c r="E772" s="234"/>
      <c r="F772" s="234"/>
      <c r="G772" s="234"/>
      <c r="H772" s="165"/>
    </row>
    <row r="773" spans="1:8" ht="20.100000000000001" customHeight="1" x14ac:dyDescent="0.25">
      <c r="A773" s="245"/>
      <c r="B773" s="90"/>
      <c r="C773" s="253" t="s">
        <v>165</v>
      </c>
      <c r="D773" s="234"/>
      <c r="E773" s="234"/>
      <c r="F773" s="234"/>
      <c r="G773" s="234"/>
      <c r="H773" s="165"/>
    </row>
    <row r="774" spans="1:8" ht="20.100000000000001" customHeight="1" x14ac:dyDescent="0.25">
      <c r="A774" s="245"/>
      <c r="B774" s="90"/>
      <c r="C774" s="253" t="s">
        <v>168</v>
      </c>
      <c r="D774" s="234"/>
      <c r="E774" s="234"/>
      <c r="F774" s="234"/>
      <c r="G774" s="234"/>
      <c r="H774" s="152"/>
    </row>
    <row r="775" spans="1:8" ht="20.100000000000001" customHeight="1" x14ac:dyDescent="0.25">
      <c r="A775" s="245"/>
      <c r="B775" s="111"/>
      <c r="C775" s="253" t="s">
        <v>583</v>
      </c>
      <c r="D775" s="234"/>
      <c r="E775" s="234"/>
      <c r="F775" s="234"/>
      <c r="G775" s="234"/>
      <c r="H775" s="152"/>
    </row>
    <row r="776" spans="1:8" ht="20.100000000000001" customHeight="1" x14ac:dyDescent="0.25">
      <c r="A776" s="245"/>
      <c r="B776" s="111"/>
      <c r="C776" s="239" t="s">
        <v>547</v>
      </c>
      <c r="D776" s="235" t="s">
        <v>19</v>
      </c>
      <c r="E776" s="236">
        <v>121.4</v>
      </c>
      <c r="F776" s="237"/>
      <c r="G776" s="239"/>
      <c r="H776" s="167"/>
    </row>
    <row r="777" spans="1:8" ht="20.100000000000001" customHeight="1" x14ac:dyDescent="0.25">
      <c r="A777" s="245"/>
      <c r="B777" s="90"/>
      <c r="C777" s="239" t="s">
        <v>548</v>
      </c>
      <c r="D777" s="234"/>
      <c r="E777" s="234"/>
      <c r="F777" s="234"/>
      <c r="G777" s="239"/>
      <c r="H777" s="152"/>
    </row>
    <row r="778" spans="1:8" ht="20.100000000000001" customHeight="1" x14ac:dyDescent="0.25">
      <c r="A778" s="245"/>
      <c r="B778" s="90"/>
      <c r="C778" s="239" t="s">
        <v>549</v>
      </c>
      <c r="D778" s="234"/>
      <c r="E778" s="234"/>
      <c r="F778" s="234"/>
      <c r="G778" s="234"/>
      <c r="H778" s="152"/>
    </row>
    <row r="779" spans="1:8" ht="20.100000000000001" customHeight="1" x14ac:dyDescent="0.25">
      <c r="A779" s="245"/>
      <c r="B779" s="90"/>
      <c r="C779" s="239" t="s">
        <v>547</v>
      </c>
      <c r="D779" s="235" t="s">
        <v>19</v>
      </c>
      <c r="E779" s="236">
        <v>3.4</v>
      </c>
      <c r="F779" s="237"/>
      <c r="G779" s="239"/>
      <c r="H779" s="167"/>
    </row>
    <row r="780" spans="1:8" ht="20.100000000000001" customHeight="1" x14ac:dyDescent="0.25">
      <c r="A780" s="245"/>
      <c r="B780" s="90"/>
      <c r="C780" s="239" t="s">
        <v>548</v>
      </c>
      <c r="D780" s="234"/>
      <c r="E780" s="234"/>
      <c r="F780" s="234"/>
      <c r="G780" s="239"/>
      <c r="H780" s="152"/>
    </row>
    <row r="781" spans="1:8" ht="20.100000000000001" customHeight="1" x14ac:dyDescent="0.25">
      <c r="A781" s="245"/>
      <c r="B781" s="90"/>
      <c r="C781" s="239" t="s">
        <v>550</v>
      </c>
      <c r="D781" s="234"/>
      <c r="E781" s="234"/>
      <c r="F781" s="234"/>
      <c r="G781" s="234"/>
      <c r="H781" s="152"/>
    </row>
    <row r="782" spans="1:8" ht="20.100000000000001" customHeight="1" x14ac:dyDescent="0.25">
      <c r="A782" s="245"/>
      <c r="B782" s="90"/>
      <c r="C782" s="253" t="s">
        <v>583</v>
      </c>
      <c r="D782" s="234"/>
      <c r="E782" s="234"/>
      <c r="F782" s="234"/>
      <c r="G782" s="234"/>
      <c r="H782" s="165"/>
    </row>
    <row r="783" spans="1:8" ht="20.100000000000001" customHeight="1" x14ac:dyDescent="0.25">
      <c r="A783" s="245"/>
      <c r="B783" s="90"/>
      <c r="C783" s="253" t="s">
        <v>580</v>
      </c>
      <c r="D783" s="234"/>
      <c r="E783" s="234"/>
      <c r="F783" s="234"/>
      <c r="G783" s="234"/>
      <c r="H783" s="152"/>
    </row>
    <row r="784" spans="1:8" ht="20.100000000000001" customHeight="1" x14ac:dyDescent="0.25">
      <c r="A784" s="245"/>
      <c r="B784" s="90"/>
      <c r="C784" s="239" t="s">
        <v>551</v>
      </c>
      <c r="D784" s="235" t="s">
        <v>29</v>
      </c>
      <c r="E784" s="240">
        <v>28493</v>
      </c>
      <c r="F784" s="237"/>
      <c r="G784" s="238"/>
      <c r="H784" s="167"/>
    </row>
    <row r="785" spans="1:8" ht="20.100000000000001" customHeight="1" x14ac:dyDescent="0.25">
      <c r="A785" s="245"/>
      <c r="B785" s="90"/>
      <c r="C785" s="239" t="s">
        <v>552</v>
      </c>
      <c r="D785" s="234"/>
      <c r="E785" s="234"/>
      <c r="F785" s="234"/>
      <c r="G785" s="234"/>
      <c r="H785" s="152"/>
    </row>
    <row r="786" spans="1:8" ht="20.100000000000001" customHeight="1" x14ac:dyDescent="0.25">
      <c r="A786" s="245"/>
      <c r="B786" s="90"/>
      <c r="C786" s="239" t="s">
        <v>553</v>
      </c>
      <c r="D786" s="234"/>
      <c r="E786" s="234"/>
      <c r="F786" s="234"/>
      <c r="G786" s="234"/>
      <c r="H786" s="152"/>
    </row>
    <row r="787" spans="1:8" ht="20.100000000000001" customHeight="1" x14ac:dyDescent="0.25">
      <c r="A787" s="245"/>
      <c r="B787" s="90"/>
      <c r="C787" s="239" t="s">
        <v>551</v>
      </c>
      <c r="D787" s="235" t="s">
        <v>29</v>
      </c>
      <c r="E787" s="240">
        <v>3928</v>
      </c>
      <c r="F787" s="237"/>
      <c r="G787" s="238"/>
      <c r="H787" s="167"/>
    </row>
    <row r="788" spans="1:8" ht="20.100000000000001" customHeight="1" x14ac:dyDescent="0.25">
      <c r="A788" s="245"/>
      <c r="B788" s="90"/>
      <c r="C788" s="239" t="s">
        <v>595</v>
      </c>
      <c r="D788" s="234"/>
      <c r="E788" s="234"/>
      <c r="F788" s="234"/>
      <c r="G788" s="234"/>
      <c r="H788" s="152"/>
    </row>
    <row r="789" spans="1:8" ht="20.100000000000001" customHeight="1" x14ac:dyDescent="0.25">
      <c r="A789" s="245"/>
      <c r="B789" s="90"/>
      <c r="C789" s="239" t="s">
        <v>596</v>
      </c>
      <c r="D789" s="234"/>
      <c r="E789" s="234"/>
      <c r="F789" s="234"/>
      <c r="G789" s="234"/>
      <c r="H789" s="152"/>
    </row>
    <row r="790" spans="1:8" ht="20.100000000000001" customHeight="1" x14ac:dyDescent="0.25">
      <c r="A790" s="245"/>
      <c r="B790" s="90"/>
      <c r="C790" s="239" t="s">
        <v>597</v>
      </c>
      <c r="D790" s="234"/>
      <c r="E790" s="234"/>
      <c r="F790" s="234"/>
      <c r="G790" s="234"/>
      <c r="H790" s="152"/>
    </row>
    <row r="791" spans="1:8" ht="20.100000000000001" customHeight="1" x14ac:dyDescent="0.25">
      <c r="A791" s="247"/>
      <c r="B791" s="90"/>
      <c r="C791" s="239" t="s">
        <v>551</v>
      </c>
      <c r="D791" s="235" t="s">
        <v>29</v>
      </c>
      <c r="E791" s="236">
        <v>124</v>
      </c>
      <c r="F791" s="237"/>
      <c r="G791" s="238"/>
      <c r="H791" s="167"/>
    </row>
    <row r="792" spans="1:8" ht="20.100000000000001" customHeight="1" x14ac:dyDescent="0.25">
      <c r="A792" s="245"/>
      <c r="B792" s="90"/>
      <c r="C792" s="239" t="s">
        <v>598</v>
      </c>
      <c r="D792" s="234"/>
      <c r="E792" s="234"/>
      <c r="F792" s="234"/>
      <c r="G792" s="234"/>
      <c r="H792" s="152"/>
    </row>
    <row r="793" spans="1:8" ht="20.100000000000001" customHeight="1" x14ac:dyDescent="0.25">
      <c r="A793" s="245"/>
      <c r="B793" s="90"/>
      <c r="C793" s="239" t="s">
        <v>599</v>
      </c>
      <c r="D793" s="234"/>
      <c r="E793" s="234"/>
      <c r="F793" s="234"/>
      <c r="G793" s="234"/>
      <c r="H793" s="152"/>
    </row>
    <row r="794" spans="1:8" ht="20.100000000000001" customHeight="1" x14ac:dyDescent="0.25">
      <c r="A794" s="245"/>
      <c r="B794" s="90"/>
      <c r="C794" s="239" t="s">
        <v>551</v>
      </c>
      <c r="D794" s="235" t="s">
        <v>29</v>
      </c>
      <c r="E794" s="236">
        <v>666</v>
      </c>
      <c r="F794" s="237"/>
      <c r="G794" s="238"/>
      <c r="H794" s="167"/>
    </row>
    <row r="795" spans="1:8" ht="20.100000000000001" customHeight="1" x14ac:dyDescent="0.25">
      <c r="A795" s="245"/>
      <c r="B795" s="90"/>
      <c r="C795" s="239" t="s">
        <v>558</v>
      </c>
      <c r="D795" s="234"/>
      <c r="E795" s="234"/>
      <c r="F795" s="234"/>
      <c r="G795" s="234"/>
      <c r="H795" s="152"/>
    </row>
    <row r="796" spans="1:8" ht="20.100000000000001" customHeight="1" x14ac:dyDescent="0.25">
      <c r="A796" s="245"/>
      <c r="B796" s="90"/>
      <c r="C796" s="239" t="s">
        <v>559</v>
      </c>
      <c r="D796" s="234"/>
      <c r="E796" s="234"/>
      <c r="F796" s="234"/>
      <c r="G796" s="234"/>
      <c r="H796" s="152"/>
    </row>
    <row r="797" spans="1:8" ht="20.100000000000001" customHeight="1" x14ac:dyDescent="0.25">
      <c r="A797" s="245"/>
      <c r="B797" s="90"/>
      <c r="C797" s="253" t="s">
        <v>580</v>
      </c>
      <c r="D797" s="234"/>
      <c r="E797" s="234"/>
      <c r="F797" s="234"/>
      <c r="G797" s="234"/>
      <c r="H797" s="165"/>
    </row>
    <row r="798" spans="1:8" ht="20.100000000000001" customHeight="1" x14ac:dyDescent="0.25">
      <c r="A798" s="245"/>
      <c r="B798" s="90"/>
      <c r="C798" s="253" t="s">
        <v>560</v>
      </c>
      <c r="D798" s="234"/>
      <c r="E798" s="234"/>
      <c r="F798" s="234"/>
      <c r="G798" s="234"/>
      <c r="H798" s="152"/>
    </row>
    <row r="799" spans="1:8" ht="20.100000000000001" customHeight="1" x14ac:dyDescent="0.25">
      <c r="A799" s="245"/>
      <c r="B799" s="90"/>
      <c r="C799" s="239" t="s">
        <v>561</v>
      </c>
      <c r="D799" s="235" t="s">
        <v>562</v>
      </c>
      <c r="E799" s="236">
        <v>182</v>
      </c>
      <c r="F799" s="237"/>
      <c r="G799" s="239"/>
      <c r="H799" s="167"/>
    </row>
    <row r="800" spans="1:8" ht="20.100000000000001" customHeight="1" x14ac:dyDescent="0.25">
      <c r="A800" s="245"/>
      <c r="B800" s="90"/>
      <c r="C800" s="239" t="s">
        <v>563</v>
      </c>
      <c r="D800" s="234"/>
      <c r="E800" s="234"/>
      <c r="F800" s="234"/>
      <c r="G800" s="239"/>
      <c r="H800" s="152"/>
    </row>
    <row r="801" spans="1:8" ht="20.100000000000001" customHeight="1" x14ac:dyDescent="0.25">
      <c r="A801" s="245"/>
      <c r="B801" s="90"/>
      <c r="C801" s="239" t="s">
        <v>564</v>
      </c>
      <c r="D801" s="234"/>
      <c r="E801" s="234"/>
      <c r="F801" s="234"/>
      <c r="G801" s="234"/>
      <c r="H801" s="152"/>
    </row>
    <row r="802" spans="1:8" ht="20.100000000000001" customHeight="1" x14ac:dyDescent="0.25">
      <c r="A802" s="245"/>
      <c r="B802" s="90"/>
      <c r="C802" s="239" t="s">
        <v>565</v>
      </c>
      <c r="D802" s="234"/>
      <c r="E802" s="234"/>
      <c r="F802" s="234"/>
      <c r="G802" s="234"/>
      <c r="H802" s="152"/>
    </row>
    <row r="803" spans="1:8" ht="20.100000000000001" customHeight="1" x14ac:dyDescent="0.25">
      <c r="A803" s="245"/>
      <c r="B803" s="90"/>
      <c r="C803" s="124"/>
      <c r="D803" s="109"/>
      <c r="E803" s="110"/>
      <c r="F803" s="125"/>
      <c r="G803" s="126"/>
      <c r="H803" s="180"/>
    </row>
    <row r="804" spans="1:8" ht="20.100000000000001" customHeight="1" x14ac:dyDescent="0.25">
      <c r="A804" s="245"/>
      <c r="B804" s="111"/>
      <c r="C804" s="98"/>
      <c r="D804" s="97"/>
      <c r="E804" s="97"/>
      <c r="F804" s="101"/>
      <c r="G804" s="112" t="s">
        <v>23</v>
      </c>
      <c r="H804" s="182">
        <f>SUM(H772:H802)</f>
        <v>0</v>
      </c>
    </row>
    <row r="805" spans="1:8" ht="20.100000000000001" customHeight="1" x14ac:dyDescent="0.25">
      <c r="A805" s="245"/>
      <c r="B805" s="111"/>
      <c r="C805" s="98"/>
      <c r="D805" s="97"/>
      <c r="E805" s="97"/>
      <c r="F805" s="101"/>
      <c r="G805" s="112" t="s">
        <v>24</v>
      </c>
      <c r="H805" s="182">
        <f>H804+H771</f>
        <v>0</v>
      </c>
    </row>
    <row r="806" spans="1:8" ht="20.100000000000001" customHeight="1" x14ac:dyDescent="0.25">
      <c r="A806" s="245"/>
      <c r="B806" s="90"/>
      <c r="C806" s="253" t="s">
        <v>560</v>
      </c>
      <c r="D806" s="234"/>
      <c r="E806" s="234"/>
      <c r="F806" s="234"/>
      <c r="G806" s="234"/>
      <c r="H806" s="165"/>
    </row>
    <row r="807" spans="1:8" ht="20.100000000000001" customHeight="1" x14ac:dyDescent="0.25">
      <c r="A807" s="245"/>
      <c r="B807" s="90"/>
      <c r="C807" s="253" t="s">
        <v>566</v>
      </c>
      <c r="D807" s="234"/>
      <c r="E807" s="234"/>
      <c r="F807" s="234"/>
      <c r="G807" s="234"/>
      <c r="H807" s="152"/>
    </row>
    <row r="808" spans="1:8" ht="20.100000000000001" customHeight="1" x14ac:dyDescent="0.25">
      <c r="A808" s="245"/>
      <c r="B808" s="90"/>
      <c r="C808" s="239" t="s">
        <v>567</v>
      </c>
      <c r="D808" s="235" t="s">
        <v>29</v>
      </c>
      <c r="E808" s="236">
        <v>602</v>
      </c>
      <c r="F808" s="237"/>
      <c r="G808" s="238"/>
      <c r="H808" s="167"/>
    </row>
    <row r="809" spans="1:8" ht="20.100000000000001" customHeight="1" x14ac:dyDescent="0.25">
      <c r="A809" s="245"/>
      <c r="B809" s="90"/>
      <c r="C809" s="239" t="s">
        <v>568</v>
      </c>
      <c r="D809" s="234"/>
      <c r="E809" s="234"/>
      <c r="F809" s="234"/>
      <c r="G809" s="234"/>
      <c r="H809" s="152"/>
    </row>
    <row r="810" spans="1:8" ht="20.100000000000001" customHeight="1" x14ac:dyDescent="0.25">
      <c r="A810" s="245"/>
      <c r="B810" s="90"/>
      <c r="C810" s="239" t="s">
        <v>569</v>
      </c>
      <c r="D810" s="234"/>
      <c r="E810" s="234"/>
      <c r="F810" s="234"/>
      <c r="G810" s="234"/>
      <c r="H810" s="152"/>
    </row>
    <row r="811" spans="1:8" ht="20.100000000000001" customHeight="1" x14ac:dyDescent="0.25">
      <c r="A811" s="245"/>
      <c r="B811" s="90"/>
      <c r="C811" s="239" t="s">
        <v>570</v>
      </c>
      <c r="D811" s="235" t="s">
        <v>21</v>
      </c>
      <c r="E811" s="236">
        <v>48.6</v>
      </c>
      <c r="F811" s="237"/>
      <c r="G811" s="238"/>
      <c r="H811" s="167"/>
    </row>
    <row r="812" spans="1:8" ht="20.100000000000001" customHeight="1" x14ac:dyDescent="0.25">
      <c r="A812" s="245"/>
      <c r="B812" s="90"/>
      <c r="C812" s="239" t="s">
        <v>167</v>
      </c>
      <c r="D812" s="234"/>
      <c r="E812" s="234"/>
      <c r="F812" s="234"/>
      <c r="G812" s="234"/>
      <c r="H812" s="152"/>
    </row>
    <row r="813" spans="1:8" ht="20.100000000000001" customHeight="1" x14ac:dyDescent="0.25">
      <c r="A813" s="245"/>
      <c r="B813" s="90"/>
      <c r="C813" s="239" t="s">
        <v>571</v>
      </c>
      <c r="D813" s="235" t="s">
        <v>174</v>
      </c>
      <c r="E813" s="236">
        <v>36.5</v>
      </c>
      <c r="F813" s="237"/>
      <c r="G813" s="239"/>
      <c r="H813" s="167"/>
    </row>
    <row r="814" spans="1:8" ht="20.100000000000001" customHeight="1" x14ac:dyDescent="0.25">
      <c r="A814" s="245"/>
      <c r="B814" s="90"/>
      <c r="C814" s="239" t="s">
        <v>572</v>
      </c>
      <c r="D814" s="234"/>
      <c r="E814" s="234"/>
      <c r="F814" s="234"/>
      <c r="G814" s="239"/>
      <c r="H814" s="152"/>
    </row>
    <row r="815" spans="1:8" ht="20.100000000000001" customHeight="1" x14ac:dyDescent="0.25">
      <c r="A815" s="245"/>
      <c r="B815" s="90"/>
      <c r="C815" s="239" t="s">
        <v>573</v>
      </c>
      <c r="D815" s="234"/>
      <c r="E815" s="234"/>
      <c r="F815" s="234"/>
      <c r="G815" s="234"/>
      <c r="H815" s="152"/>
    </row>
    <row r="816" spans="1:8" ht="20.100000000000001" customHeight="1" x14ac:dyDescent="0.25">
      <c r="A816" s="245"/>
      <c r="B816" s="90"/>
      <c r="C816" s="239" t="s">
        <v>571</v>
      </c>
      <c r="D816" s="235" t="s">
        <v>174</v>
      </c>
      <c r="E816" s="236">
        <v>28.5</v>
      </c>
      <c r="F816" s="237"/>
      <c r="G816" s="239"/>
      <c r="H816" s="167"/>
    </row>
    <row r="817" spans="1:8" ht="20.100000000000001" customHeight="1" x14ac:dyDescent="0.25">
      <c r="A817" s="245"/>
      <c r="B817" s="90"/>
      <c r="C817" s="239" t="s">
        <v>572</v>
      </c>
      <c r="D817" s="234"/>
      <c r="E817" s="234"/>
      <c r="F817" s="234"/>
      <c r="G817" s="239"/>
      <c r="H817" s="152"/>
    </row>
    <row r="818" spans="1:8" ht="20.100000000000001" customHeight="1" x14ac:dyDescent="0.25">
      <c r="A818" s="245"/>
      <c r="B818" s="90"/>
      <c r="C818" s="239" t="s">
        <v>574</v>
      </c>
      <c r="D818" s="234"/>
      <c r="E818" s="234"/>
      <c r="F818" s="234"/>
      <c r="G818" s="234"/>
      <c r="H818" s="152"/>
    </row>
    <row r="819" spans="1:8" ht="20.100000000000001" customHeight="1" x14ac:dyDescent="0.25">
      <c r="A819" s="245"/>
      <c r="B819" s="90"/>
      <c r="C819" s="239" t="s">
        <v>571</v>
      </c>
      <c r="D819" s="235" t="s">
        <v>174</v>
      </c>
      <c r="E819" s="236">
        <v>28.5</v>
      </c>
      <c r="F819" s="237"/>
      <c r="G819" s="239"/>
      <c r="H819" s="167"/>
    </row>
    <row r="820" spans="1:8" ht="20.100000000000001" customHeight="1" x14ac:dyDescent="0.25">
      <c r="A820" s="247"/>
      <c r="B820" s="111"/>
      <c r="C820" s="239" t="s">
        <v>572</v>
      </c>
      <c r="D820" s="234"/>
      <c r="E820" s="234"/>
      <c r="F820" s="234"/>
      <c r="G820" s="239"/>
      <c r="H820" s="152"/>
    </row>
    <row r="821" spans="1:8" ht="20.100000000000001" customHeight="1" x14ac:dyDescent="0.25">
      <c r="A821" s="245"/>
      <c r="B821" s="111"/>
      <c r="C821" s="239" t="s">
        <v>574</v>
      </c>
      <c r="D821" s="234"/>
      <c r="E821" s="234"/>
      <c r="F821" s="234"/>
      <c r="G821" s="234"/>
      <c r="H821" s="152"/>
    </row>
    <row r="822" spans="1:8" ht="20.100000000000001" customHeight="1" x14ac:dyDescent="0.25">
      <c r="A822" s="245"/>
      <c r="B822" s="90"/>
      <c r="C822" s="239" t="s">
        <v>575</v>
      </c>
      <c r="D822" s="235" t="s">
        <v>76</v>
      </c>
      <c r="E822" s="236">
        <v>10.4</v>
      </c>
      <c r="F822" s="237"/>
      <c r="G822" s="238"/>
      <c r="H822" s="167"/>
    </row>
    <row r="823" spans="1:8" ht="20.100000000000001" customHeight="1" x14ac:dyDescent="0.25">
      <c r="A823" s="245"/>
      <c r="B823" s="90"/>
      <c r="C823" s="239" t="s">
        <v>576</v>
      </c>
      <c r="D823" s="234"/>
      <c r="E823" s="234"/>
      <c r="F823" s="234"/>
      <c r="G823" s="234"/>
      <c r="H823" s="152"/>
    </row>
    <row r="824" spans="1:8" ht="20.100000000000001" customHeight="1" x14ac:dyDescent="0.25">
      <c r="A824" s="245"/>
      <c r="B824" s="90"/>
      <c r="C824" s="239" t="s">
        <v>577</v>
      </c>
      <c r="D824" s="235" t="s">
        <v>21</v>
      </c>
      <c r="E824" s="236">
        <v>19.399999999999999</v>
      </c>
      <c r="F824" s="237"/>
      <c r="G824" s="238"/>
      <c r="H824" s="167"/>
    </row>
    <row r="825" spans="1:8" ht="20.100000000000001" customHeight="1" x14ac:dyDescent="0.25">
      <c r="A825" s="245"/>
      <c r="B825" s="90"/>
      <c r="C825" s="239" t="s">
        <v>578</v>
      </c>
      <c r="D825" s="234"/>
      <c r="E825" s="234"/>
      <c r="F825" s="234"/>
      <c r="G825" s="234"/>
      <c r="H825" s="152"/>
    </row>
    <row r="826" spans="1:8" ht="20.100000000000001" customHeight="1" x14ac:dyDescent="0.25">
      <c r="A826" s="245"/>
      <c r="B826" s="90"/>
      <c r="C826" s="253" t="s">
        <v>566</v>
      </c>
      <c r="D826" s="234"/>
      <c r="E826" s="234"/>
      <c r="F826" s="234"/>
      <c r="G826" s="234"/>
      <c r="H826" s="165"/>
    </row>
    <row r="827" spans="1:8" ht="20.100000000000001" customHeight="1" x14ac:dyDescent="0.25">
      <c r="A827" s="245"/>
      <c r="B827" s="90"/>
      <c r="C827" s="253" t="s">
        <v>168</v>
      </c>
      <c r="D827" s="234"/>
      <c r="E827" s="234"/>
      <c r="F827" s="234"/>
      <c r="G827" s="234"/>
      <c r="H827" s="165"/>
    </row>
    <row r="828" spans="1:8" ht="20.100000000000001" customHeight="1" x14ac:dyDescent="0.25">
      <c r="A828" s="245"/>
      <c r="B828" s="90"/>
      <c r="C828" s="253" t="s">
        <v>30</v>
      </c>
      <c r="D828" s="234"/>
      <c r="E828" s="234"/>
      <c r="F828" s="234"/>
      <c r="G828" s="234"/>
      <c r="H828" s="152"/>
    </row>
    <row r="829" spans="1:8" ht="20.100000000000001" customHeight="1" x14ac:dyDescent="0.25">
      <c r="A829" s="245"/>
      <c r="B829" s="90"/>
      <c r="C829" s="253" t="s">
        <v>92</v>
      </c>
      <c r="D829" s="234"/>
      <c r="E829" s="234"/>
      <c r="F829" s="234"/>
      <c r="G829" s="234"/>
      <c r="H829" s="152"/>
    </row>
    <row r="830" spans="1:8" ht="20.100000000000001" customHeight="1" x14ac:dyDescent="0.25">
      <c r="A830" s="245"/>
      <c r="B830" s="90"/>
      <c r="C830" s="239" t="s">
        <v>176</v>
      </c>
      <c r="D830" s="235" t="s">
        <v>19</v>
      </c>
      <c r="E830" s="236">
        <v>997</v>
      </c>
      <c r="F830" s="237"/>
      <c r="G830" s="238"/>
      <c r="H830" s="167"/>
    </row>
    <row r="831" spans="1:8" ht="20.100000000000001" customHeight="1" x14ac:dyDescent="0.25">
      <c r="A831" s="245"/>
      <c r="B831" s="90"/>
      <c r="C831" s="239" t="s">
        <v>177</v>
      </c>
      <c r="D831" s="234"/>
      <c r="E831" s="234"/>
      <c r="F831" s="234"/>
      <c r="G831" s="234"/>
      <c r="H831" s="152"/>
    </row>
    <row r="832" spans="1:8" ht="20.100000000000001" customHeight="1" x14ac:dyDescent="0.25">
      <c r="A832" s="245"/>
      <c r="B832" s="90"/>
      <c r="C832" s="239" t="s">
        <v>178</v>
      </c>
      <c r="D832" s="234"/>
      <c r="E832" s="234"/>
      <c r="F832" s="234"/>
      <c r="G832" s="234"/>
      <c r="H832" s="152"/>
    </row>
    <row r="833" spans="1:8" ht="20.100000000000001" customHeight="1" x14ac:dyDescent="0.25">
      <c r="A833" s="245"/>
      <c r="B833" s="90"/>
      <c r="C833" s="253" t="s">
        <v>92</v>
      </c>
      <c r="D833" s="234"/>
      <c r="E833" s="234"/>
      <c r="F833" s="234"/>
      <c r="G833" s="234"/>
      <c r="H833" s="165"/>
    </row>
    <row r="834" spans="1:8" ht="20.100000000000001" customHeight="1" x14ac:dyDescent="0.25">
      <c r="A834" s="245"/>
      <c r="B834" s="90"/>
      <c r="C834" s="253" t="s">
        <v>30</v>
      </c>
      <c r="D834" s="234"/>
      <c r="E834" s="234"/>
      <c r="F834" s="234"/>
      <c r="G834" s="234"/>
      <c r="H834" s="165"/>
    </row>
    <row r="835" spans="1:8" ht="20.100000000000001" customHeight="1" x14ac:dyDescent="0.25">
      <c r="A835" s="245"/>
      <c r="B835" s="90"/>
      <c r="C835" s="253" t="s">
        <v>610</v>
      </c>
      <c r="D835" s="234"/>
      <c r="E835" s="234"/>
      <c r="F835" s="234"/>
      <c r="G835" s="234"/>
      <c r="H835" s="165"/>
    </row>
    <row r="836" spans="1:8" ht="20.100000000000001" customHeight="1" x14ac:dyDescent="0.25">
      <c r="A836" s="245"/>
      <c r="B836" s="90"/>
      <c r="C836" s="124"/>
      <c r="D836" s="109"/>
      <c r="E836" s="110"/>
      <c r="F836" s="125"/>
      <c r="G836" s="126"/>
      <c r="H836" s="180"/>
    </row>
    <row r="837" spans="1:8" ht="20.100000000000001" customHeight="1" x14ac:dyDescent="0.25">
      <c r="A837" s="245"/>
      <c r="B837" s="111"/>
      <c r="C837" s="124"/>
      <c r="D837" s="109"/>
      <c r="E837" s="110"/>
      <c r="F837" s="125"/>
      <c r="G837" s="126"/>
      <c r="H837" s="180"/>
    </row>
    <row r="838" spans="1:8" ht="20.100000000000001" customHeight="1" x14ac:dyDescent="0.25">
      <c r="A838" s="245"/>
      <c r="B838" s="111"/>
      <c r="C838" s="98"/>
      <c r="D838" s="97"/>
      <c r="E838" s="97"/>
      <c r="F838" s="101"/>
      <c r="G838" s="112" t="s">
        <v>23</v>
      </c>
      <c r="H838" s="182">
        <f>SUM(H806:H837)</f>
        <v>0</v>
      </c>
    </row>
    <row r="839" spans="1:8" ht="20.100000000000001" customHeight="1" x14ac:dyDescent="0.25">
      <c r="A839" s="245"/>
      <c r="B839" s="111"/>
      <c r="C839" s="98"/>
      <c r="D839" s="97"/>
      <c r="E839" s="97"/>
      <c r="F839" s="101"/>
      <c r="G839" s="112" t="s">
        <v>24</v>
      </c>
      <c r="H839" s="182">
        <f>H838+H805</f>
        <v>0</v>
      </c>
    </row>
    <row r="840" spans="1:8" ht="20.100000000000001" customHeight="1" x14ac:dyDescent="0.25">
      <c r="A840" s="245"/>
      <c r="B840" s="111"/>
      <c r="C840" s="253" t="s">
        <v>611</v>
      </c>
      <c r="D840" s="109"/>
      <c r="E840" s="110"/>
      <c r="F840" s="125"/>
      <c r="G840" s="126"/>
      <c r="H840" s="180"/>
    </row>
    <row r="841" spans="1:8" ht="20.100000000000001" customHeight="1" x14ac:dyDescent="0.25">
      <c r="A841" s="245"/>
      <c r="B841" s="90"/>
      <c r="C841" s="253" t="s">
        <v>165</v>
      </c>
      <c r="D841" s="109"/>
      <c r="E841" s="110"/>
      <c r="F841" s="125"/>
      <c r="G841" s="126"/>
      <c r="H841" s="180"/>
    </row>
    <row r="842" spans="1:8" ht="20.100000000000001" customHeight="1" x14ac:dyDescent="0.25">
      <c r="A842" s="245"/>
      <c r="B842" s="90"/>
      <c r="C842" s="253" t="s">
        <v>529</v>
      </c>
      <c r="D842" s="234"/>
      <c r="E842" s="234"/>
      <c r="F842" s="234"/>
      <c r="G842" s="234"/>
      <c r="H842" s="152"/>
    </row>
    <row r="843" spans="1:8" ht="20.100000000000001" customHeight="1" x14ac:dyDescent="0.25">
      <c r="A843" s="245"/>
      <c r="B843" s="111"/>
      <c r="C843" s="239" t="s">
        <v>39</v>
      </c>
      <c r="D843" s="235" t="s">
        <v>19</v>
      </c>
      <c r="E843" s="236">
        <v>62</v>
      </c>
      <c r="F843" s="237"/>
      <c r="G843" s="238"/>
      <c r="H843" s="167"/>
    </row>
    <row r="844" spans="1:8" ht="20.100000000000001" customHeight="1" x14ac:dyDescent="0.25">
      <c r="A844" s="245"/>
      <c r="B844" s="90"/>
      <c r="C844" s="239" t="s">
        <v>40</v>
      </c>
      <c r="D844" s="234"/>
      <c r="E844" s="234"/>
      <c r="F844" s="234"/>
      <c r="G844" s="234"/>
      <c r="H844" s="152"/>
    </row>
    <row r="845" spans="1:8" ht="20.100000000000001" customHeight="1" x14ac:dyDescent="0.25">
      <c r="A845" s="245"/>
      <c r="B845" s="90"/>
      <c r="C845" s="239" t="s">
        <v>41</v>
      </c>
      <c r="D845" s="234"/>
      <c r="E845" s="234"/>
      <c r="F845" s="234"/>
      <c r="G845" s="234"/>
      <c r="H845" s="152"/>
    </row>
    <row r="846" spans="1:8" ht="20.100000000000001" customHeight="1" x14ac:dyDescent="0.25">
      <c r="A846" s="245"/>
      <c r="B846" s="90"/>
      <c r="C846" s="239" t="s">
        <v>166</v>
      </c>
      <c r="D846" s="235" t="s">
        <v>76</v>
      </c>
      <c r="E846" s="236">
        <v>54.4</v>
      </c>
      <c r="F846" s="237"/>
      <c r="G846" s="238"/>
      <c r="H846" s="167"/>
    </row>
    <row r="847" spans="1:8" ht="20.100000000000001" customHeight="1" x14ac:dyDescent="0.25">
      <c r="A847" s="245"/>
      <c r="B847" s="90"/>
      <c r="C847" s="239" t="s">
        <v>167</v>
      </c>
      <c r="D847" s="234"/>
      <c r="E847" s="234"/>
      <c r="F847" s="234"/>
      <c r="G847" s="234"/>
      <c r="H847" s="152"/>
    </row>
    <row r="848" spans="1:8" ht="20.100000000000001" customHeight="1" x14ac:dyDescent="0.25">
      <c r="A848" s="245"/>
      <c r="B848" s="90"/>
      <c r="C848" s="239" t="s">
        <v>531</v>
      </c>
      <c r="D848" s="235" t="s">
        <v>19</v>
      </c>
      <c r="E848" s="236">
        <v>3.6</v>
      </c>
      <c r="F848" s="237"/>
      <c r="G848" s="239"/>
      <c r="H848" s="167"/>
    </row>
    <row r="849" spans="1:8" ht="20.100000000000001" customHeight="1" x14ac:dyDescent="0.25">
      <c r="A849" s="245"/>
      <c r="B849" s="111"/>
      <c r="C849" s="239" t="s">
        <v>167</v>
      </c>
      <c r="D849" s="234"/>
      <c r="E849" s="234"/>
      <c r="F849" s="234"/>
      <c r="G849" s="239"/>
      <c r="H849" s="152"/>
    </row>
    <row r="850" spans="1:8" ht="20.100000000000001" customHeight="1" x14ac:dyDescent="0.25">
      <c r="A850" s="245"/>
      <c r="B850" s="90"/>
      <c r="C850" s="253" t="s">
        <v>529</v>
      </c>
      <c r="D850" s="234"/>
      <c r="E850" s="234"/>
      <c r="F850" s="234"/>
      <c r="G850" s="234"/>
      <c r="H850" s="165"/>
    </row>
    <row r="851" spans="1:8" ht="20.100000000000001" customHeight="1" x14ac:dyDescent="0.25">
      <c r="A851" s="245"/>
      <c r="B851" s="90"/>
      <c r="C851" s="253" t="s">
        <v>580</v>
      </c>
      <c r="D851" s="234"/>
      <c r="E851" s="234"/>
      <c r="F851" s="234"/>
      <c r="G851" s="234"/>
      <c r="H851" s="152"/>
    </row>
    <row r="852" spans="1:8" ht="20.100000000000001" customHeight="1" x14ac:dyDescent="0.25">
      <c r="A852" s="245"/>
      <c r="B852" s="90"/>
      <c r="C852" s="239" t="s">
        <v>551</v>
      </c>
      <c r="D852" s="235" t="s">
        <v>29</v>
      </c>
      <c r="E852" s="240">
        <v>17338</v>
      </c>
      <c r="F852" s="237"/>
      <c r="G852" s="238"/>
      <c r="H852" s="167"/>
    </row>
    <row r="853" spans="1:8" ht="20.100000000000001" customHeight="1" x14ac:dyDescent="0.25">
      <c r="A853" s="245"/>
      <c r="B853" s="90"/>
      <c r="C853" s="239" t="s">
        <v>552</v>
      </c>
      <c r="D853" s="234"/>
      <c r="E853" s="234"/>
      <c r="F853" s="234"/>
      <c r="G853" s="234"/>
      <c r="H853" s="152"/>
    </row>
    <row r="854" spans="1:8" ht="20.100000000000001" customHeight="1" x14ac:dyDescent="0.25">
      <c r="A854" s="245"/>
      <c r="B854" s="111"/>
      <c r="C854" s="239" t="s">
        <v>581</v>
      </c>
      <c r="D854" s="234"/>
      <c r="E854" s="234"/>
      <c r="F854" s="234"/>
      <c r="G854" s="234"/>
      <c r="H854" s="152"/>
    </row>
    <row r="855" spans="1:8" ht="20.100000000000001" customHeight="1" x14ac:dyDescent="0.25">
      <c r="A855" s="245"/>
      <c r="B855" s="90"/>
      <c r="C855" s="253" t="s">
        <v>580</v>
      </c>
      <c r="D855" s="234"/>
      <c r="E855" s="234"/>
      <c r="F855" s="234"/>
      <c r="G855" s="234"/>
      <c r="H855" s="165"/>
    </row>
    <row r="856" spans="1:8" ht="20.100000000000001" customHeight="1" x14ac:dyDescent="0.25">
      <c r="A856" s="245"/>
      <c r="B856" s="90"/>
      <c r="C856" s="253" t="s">
        <v>583</v>
      </c>
      <c r="D856" s="234"/>
      <c r="E856" s="234"/>
      <c r="F856" s="234"/>
      <c r="G856" s="234"/>
      <c r="H856" s="152"/>
    </row>
    <row r="857" spans="1:8" ht="20.100000000000001" customHeight="1" x14ac:dyDescent="0.25">
      <c r="A857" s="245"/>
      <c r="B857" s="90"/>
      <c r="C857" s="239" t="s">
        <v>547</v>
      </c>
      <c r="D857" s="235" t="s">
        <v>19</v>
      </c>
      <c r="E857" s="236">
        <v>35.4</v>
      </c>
      <c r="F857" s="237"/>
      <c r="G857" s="239"/>
      <c r="H857" s="167"/>
    </row>
    <row r="858" spans="1:8" ht="20.100000000000001" customHeight="1" x14ac:dyDescent="0.25">
      <c r="A858" s="245"/>
      <c r="B858" s="90"/>
      <c r="C858" s="239" t="s">
        <v>548</v>
      </c>
      <c r="D858" s="234"/>
      <c r="E858" s="234"/>
      <c r="F858" s="234"/>
      <c r="G858" s="239"/>
      <c r="H858" s="152"/>
    </row>
    <row r="859" spans="1:8" ht="20.100000000000001" customHeight="1" x14ac:dyDescent="0.25">
      <c r="A859" s="245"/>
      <c r="B859" s="90"/>
      <c r="C859" s="239" t="s">
        <v>584</v>
      </c>
      <c r="D859" s="234"/>
      <c r="E859" s="234"/>
      <c r="F859" s="234"/>
      <c r="G859" s="234"/>
      <c r="H859" s="152"/>
    </row>
    <row r="860" spans="1:8" ht="20.100000000000001" customHeight="1" x14ac:dyDescent="0.25">
      <c r="A860" s="245"/>
      <c r="B860" s="90"/>
      <c r="C860" s="239" t="s">
        <v>547</v>
      </c>
      <c r="D860" s="235" t="s">
        <v>19</v>
      </c>
      <c r="E860" s="236">
        <v>102</v>
      </c>
      <c r="F860" s="237"/>
      <c r="G860" s="239"/>
      <c r="H860" s="167"/>
    </row>
    <row r="861" spans="1:8" ht="20.100000000000001" customHeight="1" x14ac:dyDescent="0.25">
      <c r="A861" s="245"/>
      <c r="B861" s="90"/>
      <c r="C861" s="239" t="s">
        <v>548</v>
      </c>
      <c r="D861" s="234"/>
      <c r="E861" s="234"/>
      <c r="F861" s="234"/>
      <c r="G861" s="239"/>
      <c r="H861" s="152"/>
    </row>
    <row r="862" spans="1:8" ht="20.100000000000001" customHeight="1" x14ac:dyDescent="0.25">
      <c r="A862" s="245"/>
      <c r="B862" s="90"/>
      <c r="C862" s="239" t="s">
        <v>585</v>
      </c>
      <c r="D862" s="234"/>
      <c r="E862" s="234"/>
      <c r="F862" s="234"/>
      <c r="G862" s="234"/>
      <c r="H862" s="152"/>
    </row>
    <row r="863" spans="1:8" ht="20.100000000000001" customHeight="1" x14ac:dyDescent="0.25">
      <c r="A863" s="245"/>
      <c r="B863" s="111"/>
      <c r="C863" s="239" t="s">
        <v>586</v>
      </c>
      <c r="D863" s="234"/>
      <c r="E863" s="234"/>
      <c r="F863" s="234"/>
      <c r="G863" s="234"/>
      <c r="H863" s="152"/>
    </row>
    <row r="864" spans="1:8" ht="20.100000000000001" customHeight="1" x14ac:dyDescent="0.25">
      <c r="A864" s="245"/>
      <c r="B864" s="111"/>
      <c r="C864" s="253" t="s">
        <v>583</v>
      </c>
      <c r="D864" s="234"/>
      <c r="E864" s="234"/>
      <c r="F864" s="234"/>
      <c r="G864" s="234"/>
      <c r="H864" s="165"/>
    </row>
    <row r="865" spans="1:8" ht="20.100000000000001" customHeight="1" x14ac:dyDescent="0.25">
      <c r="A865" s="245"/>
      <c r="B865" s="90"/>
      <c r="C865" s="253" t="s">
        <v>165</v>
      </c>
      <c r="D865" s="234"/>
      <c r="E865" s="234"/>
      <c r="F865" s="234"/>
      <c r="G865" s="234"/>
      <c r="H865" s="165"/>
    </row>
    <row r="866" spans="1:8" ht="20.100000000000001" customHeight="1" x14ac:dyDescent="0.25">
      <c r="A866" s="245"/>
      <c r="B866" s="90"/>
      <c r="C866" s="253" t="s">
        <v>168</v>
      </c>
      <c r="D866" s="234"/>
      <c r="E866" s="234"/>
      <c r="F866" s="234"/>
      <c r="G866" s="234"/>
      <c r="H866" s="152"/>
    </row>
    <row r="867" spans="1:8" ht="20.100000000000001" customHeight="1" x14ac:dyDescent="0.25">
      <c r="A867" s="245"/>
      <c r="B867" s="111"/>
      <c r="C867" s="253" t="s">
        <v>583</v>
      </c>
      <c r="D867" s="234"/>
      <c r="E867" s="234"/>
      <c r="F867" s="234"/>
      <c r="G867" s="234"/>
      <c r="H867" s="152"/>
    </row>
    <row r="868" spans="1:8" ht="20.100000000000001" customHeight="1" x14ac:dyDescent="0.25">
      <c r="A868" s="245"/>
      <c r="B868" s="111"/>
      <c r="C868" s="239" t="s">
        <v>547</v>
      </c>
      <c r="D868" s="235" t="s">
        <v>19</v>
      </c>
      <c r="E868" s="236">
        <v>121.4</v>
      </c>
      <c r="F868" s="237"/>
      <c r="G868" s="239"/>
      <c r="H868" s="167"/>
    </row>
    <row r="869" spans="1:8" ht="20.100000000000001" customHeight="1" x14ac:dyDescent="0.25">
      <c r="A869" s="245"/>
      <c r="B869" s="111"/>
      <c r="C869" s="239" t="s">
        <v>548</v>
      </c>
      <c r="D869" s="234"/>
      <c r="E869" s="234"/>
      <c r="F869" s="234"/>
      <c r="G869" s="239"/>
      <c r="H869" s="152"/>
    </row>
    <row r="870" spans="1:8" ht="20.100000000000001" customHeight="1" x14ac:dyDescent="0.25">
      <c r="A870" s="245"/>
      <c r="B870" s="111"/>
      <c r="C870" s="239" t="s">
        <v>549</v>
      </c>
      <c r="D870" s="234"/>
      <c r="E870" s="234"/>
      <c r="F870" s="234"/>
      <c r="G870" s="234"/>
      <c r="H870" s="152"/>
    </row>
    <row r="871" spans="1:8" ht="20.100000000000001" customHeight="1" x14ac:dyDescent="0.25">
      <c r="A871" s="245"/>
      <c r="B871" s="111"/>
      <c r="C871" s="239" t="s">
        <v>547</v>
      </c>
      <c r="D871" s="235" t="s">
        <v>19</v>
      </c>
      <c r="E871" s="236">
        <v>3.4</v>
      </c>
      <c r="F871" s="237"/>
      <c r="G871" s="239"/>
      <c r="H871" s="167"/>
    </row>
    <row r="872" spans="1:8" ht="20.100000000000001" customHeight="1" x14ac:dyDescent="0.25">
      <c r="A872" s="245"/>
      <c r="B872" s="111"/>
      <c r="C872" s="239" t="s">
        <v>548</v>
      </c>
      <c r="D872" s="97"/>
      <c r="E872" s="97"/>
      <c r="F872" s="101"/>
      <c r="G872" s="112" t="s">
        <v>23</v>
      </c>
      <c r="H872" s="182">
        <f>SUM(H840:H871)</f>
        <v>0</v>
      </c>
    </row>
    <row r="873" spans="1:8" ht="20.100000000000001" customHeight="1" x14ac:dyDescent="0.25">
      <c r="A873" s="245"/>
      <c r="B873" s="111"/>
      <c r="C873" s="239" t="s">
        <v>550</v>
      </c>
      <c r="D873" s="103"/>
      <c r="E873" s="103"/>
      <c r="F873" s="116"/>
      <c r="G873" s="115" t="s">
        <v>22</v>
      </c>
      <c r="H873" s="228">
        <f>H872+H839</f>
        <v>0</v>
      </c>
    </row>
    <row r="874" spans="1:8" ht="19.5" customHeight="1" x14ac:dyDescent="0.25">
      <c r="A874" s="245"/>
      <c r="B874" s="111"/>
      <c r="C874" s="253" t="s">
        <v>583</v>
      </c>
      <c r="D874" s="234"/>
      <c r="E874" s="234"/>
      <c r="F874" s="234"/>
      <c r="G874" s="234"/>
      <c r="H874" s="165"/>
    </row>
    <row r="875" spans="1:8" ht="19.5" customHeight="1" x14ac:dyDescent="0.25">
      <c r="A875" s="245"/>
      <c r="B875" s="111"/>
      <c r="C875" s="253" t="s">
        <v>580</v>
      </c>
      <c r="D875" s="234"/>
      <c r="E875" s="234"/>
      <c r="F875" s="234"/>
      <c r="G875" s="234"/>
      <c r="H875" s="152"/>
    </row>
    <row r="876" spans="1:8" ht="19.5" customHeight="1" x14ac:dyDescent="0.25">
      <c r="A876" s="245"/>
      <c r="B876" s="111"/>
      <c r="C876" s="239" t="s">
        <v>551</v>
      </c>
      <c r="D876" s="235" t="s">
        <v>29</v>
      </c>
      <c r="E876" s="240">
        <v>28493</v>
      </c>
      <c r="F876" s="237"/>
      <c r="G876" s="238"/>
      <c r="H876" s="167"/>
    </row>
    <row r="877" spans="1:8" ht="19.5" customHeight="1" x14ac:dyDescent="0.25">
      <c r="A877" s="247"/>
      <c r="B877" s="111"/>
      <c r="C877" s="239" t="s">
        <v>552</v>
      </c>
      <c r="D877" s="234"/>
      <c r="E877" s="234"/>
      <c r="F877" s="234"/>
      <c r="G877" s="234"/>
      <c r="H877" s="152"/>
    </row>
    <row r="878" spans="1:8" ht="19.5" customHeight="1" x14ac:dyDescent="0.25">
      <c r="A878" s="245"/>
      <c r="B878" s="111"/>
      <c r="C878" s="239" t="s">
        <v>553</v>
      </c>
      <c r="D878" s="234"/>
      <c r="E878" s="234"/>
      <c r="F878" s="234"/>
      <c r="G878" s="234"/>
      <c r="H878" s="152"/>
    </row>
    <row r="879" spans="1:8" ht="19.5" customHeight="1" x14ac:dyDescent="0.25">
      <c r="A879" s="245"/>
      <c r="B879" s="111"/>
      <c r="C879" s="239" t="s">
        <v>551</v>
      </c>
      <c r="D879" s="235" t="s">
        <v>29</v>
      </c>
      <c r="E879" s="240">
        <v>3928</v>
      </c>
      <c r="F879" s="237"/>
      <c r="G879" s="238"/>
      <c r="H879" s="167"/>
    </row>
    <row r="880" spans="1:8" ht="19.5" customHeight="1" x14ac:dyDescent="0.25">
      <c r="A880" s="245"/>
      <c r="B880" s="111"/>
      <c r="C880" s="239" t="s">
        <v>595</v>
      </c>
      <c r="D880" s="234"/>
      <c r="E880" s="234"/>
      <c r="F880" s="234"/>
      <c r="G880" s="234"/>
      <c r="H880" s="152"/>
    </row>
    <row r="881" spans="1:8" ht="19.5" customHeight="1" x14ac:dyDescent="0.25">
      <c r="A881" s="245"/>
      <c r="B881" s="111"/>
      <c r="C881" s="239" t="s">
        <v>596</v>
      </c>
      <c r="D881" s="234"/>
      <c r="E881" s="234"/>
      <c r="F881" s="234"/>
      <c r="G881" s="234"/>
      <c r="H881" s="152"/>
    </row>
    <row r="882" spans="1:8" ht="19.5" customHeight="1" x14ac:dyDescent="0.25">
      <c r="A882" s="245"/>
      <c r="B882" s="111"/>
      <c r="C882" s="239" t="s">
        <v>597</v>
      </c>
      <c r="D882" s="234"/>
      <c r="E882" s="234"/>
      <c r="F882" s="234"/>
      <c r="G882" s="234"/>
      <c r="H882" s="152"/>
    </row>
    <row r="883" spans="1:8" ht="19.5" customHeight="1" x14ac:dyDescent="0.25">
      <c r="A883" s="245"/>
      <c r="B883" s="111"/>
      <c r="C883" s="239" t="s">
        <v>551</v>
      </c>
      <c r="D883" s="235" t="s">
        <v>29</v>
      </c>
      <c r="E883" s="236">
        <v>124</v>
      </c>
      <c r="F883" s="237"/>
      <c r="G883" s="238"/>
      <c r="H883" s="167"/>
    </row>
    <row r="884" spans="1:8" ht="19.5" customHeight="1" x14ac:dyDescent="0.25">
      <c r="A884" s="245"/>
      <c r="B884" s="111"/>
      <c r="C884" s="239" t="s">
        <v>598</v>
      </c>
      <c r="D884" s="234"/>
      <c r="E884" s="234"/>
      <c r="F884" s="234"/>
      <c r="G884" s="234"/>
      <c r="H884" s="152"/>
    </row>
    <row r="885" spans="1:8" ht="19.5" customHeight="1" x14ac:dyDescent="0.25">
      <c r="A885" s="245"/>
      <c r="B885" s="111"/>
      <c r="C885" s="239" t="s">
        <v>599</v>
      </c>
      <c r="D885" s="234"/>
      <c r="E885" s="234"/>
      <c r="F885" s="234"/>
      <c r="G885" s="234"/>
      <c r="H885" s="152"/>
    </row>
    <row r="886" spans="1:8" ht="19.5" customHeight="1" x14ac:dyDescent="0.25">
      <c r="A886" s="245"/>
      <c r="B886" s="111"/>
      <c r="C886" s="239" t="s">
        <v>551</v>
      </c>
      <c r="D886" s="235" t="s">
        <v>29</v>
      </c>
      <c r="E886" s="236">
        <v>666</v>
      </c>
      <c r="F886" s="237"/>
      <c r="G886" s="238"/>
      <c r="H886" s="167"/>
    </row>
    <row r="887" spans="1:8" ht="19.5" customHeight="1" x14ac:dyDescent="0.25">
      <c r="A887" s="245"/>
      <c r="B887" s="111"/>
      <c r="C887" s="239" t="s">
        <v>558</v>
      </c>
      <c r="D887" s="234"/>
      <c r="E887" s="234"/>
      <c r="F887" s="234"/>
      <c r="G887" s="234"/>
      <c r="H887" s="152"/>
    </row>
    <row r="888" spans="1:8" ht="19.5" customHeight="1" x14ac:dyDescent="0.25">
      <c r="A888" s="245"/>
      <c r="B888" s="111"/>
      <c r="C888" s="239" t="s">
        <v>559</v>
      </c>
      <c r="D888" s="234"/>
      <c r="E888" s="234"/>
      <c r="F888" s="234"/>
      <c r="G888" s="234"/>
      <c r="H888" s="152"/>
    </row>
    <row r="889" spans="1:8" ht="19.5" customHeight="1" x14ac:dyDescent="0.25">
      <c r="A889" s="245"/>
      <c r="B889" s="111"/>
      <c r="C889" s="253" t="s">
        <v>580</v>
      </c>
      <c r="D889" s="234"/>
      <c r="E889" s="234"/>
      <c r="F889" s="234"/>
      <c r="G889" s="234"/>
      <c r="H889" s="165"/>
    </row>
    <row r="890" spans="1:8" ht="19.5" customHeight="1" x14ac:dyDescent="0.25">
      <c r="A890" s="245"/>
      <c r="B890" s="111"/>
      <c r="C890" s="253" t="s">
        <v>560</v>
      </c>
      <c r="D890" s="234"/>
      <c r="E890" s="234"/>
      <c r="F890" s="234"/>
      <c r="G890" s="234"/>
      <c r="H890" s="152"/>
    </row>
    <row r="891" spans="1:8" ht="19.5" customHeight="1" x14ac:dyDescent="0.25">
      <c r="A891" s="245"/>
      <c r="B891" s="111"/>
      <c r="C891" s="239" t="s">
        <v>561</v>
      </c>
      <c r="D891" s="235" t="s">
        <v>562</v>
      </c>
      <c r="E891" s="236">
        <v>182</v>
      </c>
      <c r="F891" s="237"/>
      <c r="G891" s="239"/>
      <c r="H891" s="167"/>
    </row>
    <row r="892" spans="1:8" ht="19.5" customHeight="1" x14ac:dyDescent="0.25">
      <c r="A892" s="245"/>
      <c r="B892" s="111"/>
      <c r="C892" s="239" t="s">
        <v>563</v>
      </c>
      <c r="D892" s="234"/>
      <c r="E892" s="234"/>
      <c r="F892" s="234"/>
      <c r="G892" s="239"/>
      <c r="H892" s="152"/>
    </row>
    <row r="893" spans="1:8" ht="19.5" customHeight="1" x14ac:dyDescent="0.25">
      <c r="A893" s="245"/>
      <c r="B893" s="111"/>
      <c r="C893" s="239" t="s">
        <v>564</v>
      </c>
      <c r="D893" s="234"/>
      <c r="E893" s="234"/>
      <c r="F893" s="234"/>
      <c r="G893" s="234"/>
      <c r="H893" s="152"/>
    </row>
    <row r="894" spans="1:8" ht="19.5" customHeight="1" x14ac:dyDescent="0.25">
      <c r="A894" s="245"/>
      <c r="B894" s="111"/>
      <c r="C894" s="239" t="s">
        <v>565</v>
      </c>
      <c r="D894" s="234"/>
      <c r="E894" s="234"/>
      <c r="F894" s="234"/>
      <c r="G894" s="234"/>
      <c r="H894" s="152"/>
    </row>
    <row r="895" spans="1:8" ht="19.5" customHeight="1" x14ac:dyDescent="0.25">
      <c r="A895" s="245"/>
      <c r="B895" s="111"/>
      <c r="C895" s="253" t="s">
        <v>560</v>
      </c>
      <c r="D895" s="234"/>
      <c r="E895" s="234"/>
      <c r="F895" s="234"/>
      <c r="G895" s="234"/>
      <c r="H895" s="165"/>
    </row>
    <row r="896" spans="1:8" ht="19.5" customHeight="1" x14ac:dyDescent="0.25">
      <c r="A896" s="245"/>
      <c r="B896" s="111"/>
      <c r="C896" s="253" t="s">
        <v>566</v>
      </c>
      <c r="D896" s="234"/>
      <c r="E896" s="234"/>
      <c r="F896" s="234"/>
      <c r="G896" s="234"/>
      <c r="H896" s="152"/>
    </row>
    <row r="897" spans="1:8" ht="19.5" customHeight="1" x14ac:dyDescent="0.25">
      <c r="A897" s="245"/>
      <c r="B897" s="111"/>
      <c r="C897" s="239" t="s">
        <v>567</v>
      </c>
      <c r="D897" s="235" t="s">
        <v>29</v>
      </c>
      <c r="E897" s="236">
        <v>602</v>
      </c>
      <c r="F897" s="237"/>
      <c r="G897" s="238"/>
      <c r="H897" s="167"/>
    </row>
    <row r="898" spans="1:8" ht="19.5" customHeight="1" x14ac:dyDescent="0.25">
      <c r="A898" s="247"/>
      <c r="B898" s="111"/>
      <c r="C898" s="239" t="s">
        <v>568</v>
      </c>
      <c r="D898" s="234"/>
      <c r="E898" s="234"/>
      <c r="F898" s="234"/>
      <c r="G898" s="234"/>
      <c r="H898" s="152"/>
    </row>
    <row r="899" spans="1:8" ht="19.5" customHeight="1" x14ac:dyDescent="0.25">
      <c r="A899" s="245"/>
      <c r="B899" s="111"/>
      <c r="C899" s="239" t="s">
        <v>569</v>
      </c>
      <c r="D899" s="234"/>
      <c r="E899" s="234"/>
      <c r="F899" s="234"/>
      <c r="G899" s="234"/>
      <c r="H899" s="152"/>
    </row>
    <row r="900" spans="1:8" ht="19.5" customHeight="1" x14ac:dyDescent="0.25">
      <c r="A900" s="245"/>
      <c r="B900" s="111"/>
      <c r="C900" s="239" t="s">
        <v>567</v>
      </c>
      <c r="D900" s="235" t="s">
        <v>29</v>
      </c>
      <c r="E900" s="236">
        <v>602</v>
      </c>
      <c r="F900" s="237"/>
      <c r="G900" s="238"/>
      <c r="H900" s="167"/>
    </row>
    <row r="901" spans="1:8" ht="19.5" customHeight="1" x14ac:dyDescent="0.25">
      <c r="A901" s="245"/>
      <c r="B901" s="111"/>
      <c r="C901" s="239" t="s">
        <v>568</v>
      </c>
      <c r="D901" s="234"/>
      <c r="E901" s="234"/>
      <c r="F901" s="234"/>
      <c r="G901" s="234"/>
      <c r="H901" s="152"/>
    </row>
    <row r="902" spans="1:8" ht="19.5" customHeight="1" x14ac:dyDescent="0.25">
      <c r="A902" s="245"/>
      <c r="B902" s="111"/>
      <c r="C902" s="239" t="s">
        <v>569</v>
      </c>
      <c r="D902" s="234"/>
      <c r="E902" s="234"/>
      <c r="F902" s="234"/>
      <c r="G902" s="234"/>
      <c r="H902" s="152"/>
    </row>
    <row r="903" spans="1:8" ht="19.5" customHeight="1" x14ac:dyDescent="0.25">
      <c r="A903" s="245"/>
      <c r="B903" s="111"/>
      <c r="C903" s="239" t="s">
        <v>570</v>
      </c>
      <c r="D903" s="235" t="s">
        <v>21</v>
      </c>
      <c r="E903" s="236">
        <v>48.6</v>
      </c>
      <c r="F903" s="237"/>
      <c r="G903" s="238"/>
      <c r="H903" s="167"/>
    </row>
    <row r="904" spans="1:8" ht="19.5" customHeight="1" x14ac:dyDescent="0.25">
      <c r="A904" s="245"/>
      <c r="B904" s="111"/>
      <c r="C904" s="239" t="s">
        <v>167</v>
      </c>
      <c r="D904" s="234"/>
      <c r="E904" s="234"/>
      <c r="F904" s="234"/>
      <c r="G904" s="234"/>
      <c r="H904" s="152"/>
    </row>
    <row r="905" spans="1:8" ht="19.5" customHeight="1" x14ac:dyDescent="0.25">
      <c r="A905" s="245"/>
      <c r="B905" s="111"/>
      <c r="C905" s="239" t="s">
        <v>570</v>
      </c>
      <c r="D905" s="235" t="s">
        <v>21</v>
      </c>
      <c r="E905" s="236">
        <v>17.3</v>
      </c>
      <c r="F905" s="237"/>
      <c r="G905" s="238"/>
      <c r="H905" s="167"/>
    </row>
    <row r="906" spans="1:8" ht="19.5" customHeight="1" x14ac:dyDescent="0.25">
      <c r="A906" s="245"/>
      <c r="B906" s="111"/>
      <c r="C906" s="239" t="s">
        <v>167</v>
      </c>
      <c r="D906" s="109"/>
      <c r="E906" s="110"/>
      <c r="F906" s="125"/>
      <c r="G906" s="112" t="s">
        <v>23</v>
      </c>
      <c r="H906" s="182">
        <f>SUM(H874:H905)</f>
        <v>0</v>
      </c>
    </row>
    <row r="907" spans="1:8" ht="19.5" customHeight="1" x14ac:dyDescent="0.25">
      <c r="A907" s="245"/>
      <c r="B907" s="111"/>
      <c r="C907" s="138"/>
      <c r="D907" s="109"/>
      <c r="E907" s="110"/>
      <c r="F907" s="125"/>
      <c r="G907" s="115" t="s">
        <v>22</v>
      </c>
      <c r="H907" s="228">
        <f>H906+H873</f>
        <v>0</v>
      </c>
    </row>
    <row r="908" spans="1:8" ht="19.5" customHeight="1" x14ac:dyDescent="0.25">
      <c r="A908" s="245"/>
      <c r="B908" s="111"/>
      <c r="C908" s="239" t="s">
        <v>571</v>
      </c>
      <c r="D908" s="235" t="s">
        <v>174</v>
      </c>
      <c r="E908" s="236">
        <v>36.5</v>
      </c>
      <c r="F908" s="237"/>
      <c r="G908" s="239"/>
      <c r="H908" s="167"/>
    </row>
    <row r="909" spans="1:8" ht="19.5" customHeight="1" x14ac:dyDescent="0.25">
      <c r="A909" s="245"/>
      <c r="B909" s="90"/>
      <c r="C909" s="239" t="s">
        <v>572</v>
      </c>
      <c r="D909" s="234"/>
      <c r="E909" s="234"/>
      <c r="F909" s="234"/>
      <c r="G909" s="239"/>
      <c r="H909" s="152"/>
    </row>
    <row r="910" spans="1:8" ht="19.5" customHeight="1" x14ac:dyDescent="0.25">
      <c r="A910" s="245"/>
      <c r="B910" s="90"/>
      <c r="C910" s="239" t="s">
        <v>573</v>
      </c>
      <c r="D910" s="234"/>
      <c r="E910" s="234"/>
      <c r="F910" s="234"/>
      <c r="G910" s="234"/>
      <c r="H910" s="152"/>
    </row>
    <row r="911" spans="1:8" ht="19.5" customHeight="1" x14ac:dyDescent="0.25">
      <c r="A911" s="245"/>
      <c r="B911" s="111"/>
      <c r="C911" s="239" t="s">
        <v>571</v>
      </c>
      <c r="D911" s="235" t="s">
        <v>174</v>
      </c>
      <c r="E911" s="236">
        <v>28.5</v>
      </c>
      <c r="F911" s="237"/>
      <c r="G911" s="239"/>
      <c r="H911" s="167"/>
    </row>
    <row r="912" spans="1:8" ht="19.5" customHeight="1" x14ac:dyDescent="0.25">
      <c r="A912" s="245"/>
      <c r="B912" s="90"/>
      <c r="C912" s="239" t="s">
        <v>572</v>
      </c>
      <c r="D912" s="234"/>
      <c r="E912" s="234"/>
      <c r="F912" s="234"/>
      <c r="G912" s="239"/>
      <c r="H912" s="152"/>
    </row>
    <row r="913" spans="1:8" ht="19.5" customHeight="1" x14ac:dyDescent="0.25">
      <c r="A913" s="245"/>
      <c r="B913" s="90"/>
      <c r="C913" s="239" t="s">
        <v>574</v>
      </c>
      <c r="D913" s="234"/>
      <c r="E913" s="234"/>
      <c r="F913" s="234"/>
      <c r="G913" s="234"/>
      <c r="H913" s="152"/>
    </row>
    <row r="914" spans="1:8" ht="19.5" customHeight="1" x14ac:dyDescent="0.25">
      <c r="A914" s="245"/>
      <c r="B914" s="90"/>
      <c r="C914" s="239" t="s">
        <v>575</v>
      </c>
      <c r="D914" s="235" t="s">
        <v>76</v>
      </c>
      <c r="E914" s="236">
        <v>10.4</v>
      </c>
      <c r="F914" s="237"/>
      <c r="G914" s="238"/>
      <c r="H914" s="167"/>
    </row>
    <row r="915" spans="1:8" ht="19.5" customHeight="1" x14ac:dyDescent="0.25">
      <c r="A915" s="245"/>
      <c r="B915" s="90"/>
      <c r="C915" s="239" t="s">
        <v>576</v>
      </c>
      <c r="D915" s="234"/>
      <c r="E915" s="234"/>
      <c r="F915" s="234"/>
      <c r="G915" s="234"/>
      <c r="H915" s="152"/>
    </row>
    <row r="916" spans="1:8" ht="19.5" customHeight="1" x14ac:dyDescent="0.25">
      <c r="A916" s="245"/>
      <c r="B916" s="90"/>
      <c r="C916" s="239" t="s">
        <v>577</v>
      </c>
      <c r="D916" s="235" t="s">
        <v>21</v>
      </c>
      <c r="E916" s="236">
        <v>19.399999999999999</v>
      </c>
      <c r="F916" s="237"/>
      <c r="G916" s="238"/>
      <c r="H916" s="167"/>
    </row>
    <row r="917" spans="1:8" ht="19.5" customHeight="1" x14ac:dyDescent="0.25">
      <c r="A917" s="245"/>
      <c r="B917" s="111"/>
      <c r="C917" s="239" t="s">
        <v>578</v>
      </c>
      <c r="D917" s="234"/>
      <c r="E917" s="234"/>
      <c r="F917" s="234"/>
      <c r="G917" s="234"/>
      <c r="H917" s="152"/>
    </row>
    <row r="918" spans="1:8" ht="19.5" customHeight="1" x14ac:dyDescent="0.25">
      <c r="A918" s="245"/>
      <c r="B918" s="90"/>
      <c r="C918" s="253" t="s">
        <v>566</v>
      </c>
      <c r="D918" s="234"/>
      <c r="E918" s="234"/>
      <c r="F918" s="234"/>
      <c r="G918" s="234"/>
      <c r="H918" s="165"/>
    </row>
    <row r="919" spans="1:8" ht="19.5" customHeight="1" x14ac:dyDescent="0.25">
      <c r="A919" s="245"/>
      <c r="B919" s="90"/>
      <c r="C919" s="253" t="s">
        <v>168</v>
      </c>
      <c r="D919" s="234"/>
      <c r="E919" s="234"/>
      <c r="F919" s="234"/>
      <c r="G919" s="234"/>
      <c r="H919" s="165"/>
    </row>
    <row r="920" spans="1:8" ht="19.5" customHeight="1" x14ac:dyDescent="0.25">
      <c r="A920" s="245"/>
      <c r="B920" s="90"/>
      <c r="C920" s="253" t="s">
        <v>30</v>
      </c>
      <c r="D920" s="234"/>
      <c r="E920" s="234"/>
      <c r="F920" s="234"/>
      <c r="G920" s="234"/>
      <c r="H920" s="152"/>
    </row>
    <row r="921" spans="1:8" ht="19.5" customHeight="1" x14ac:dyDescent="0.25">
      <c r="A921" s="245"/>
      <c r="B921" s="90"/>
      <c r="C921" s="253" t="s">
        <v>92</v>
      </c>
      <c r="D921" s="234"/>
      <c r="E921" s="234"/>
      <c r="F921" s="234"/>
      <c r="G921" s="234"/>
      <c r="H921" s="152"/>
    </row>
    <row r="922" spans="1:8" ht="19.5" customHeight="1" x14ac:dyDescent="0.25">
      <c r="A922" s="245"/>
      <c r="B922" s="111"/>
      <c r="C922" s="239" t="s">
        <v>176</v>
      </c>
      <c r="D922" s="235" t="s">
        <v>19</v>
      </c>
      <c r="E922" s="236">
        <v>795</v>
      </c>
      <c r="F922" s="237"/>
      <c r="G922" s="238"/>
      <c r="H922" s="167"/>
    </row>
    <row r="923" spans="1:8" ht="19.5" customHeight="1" x14ac:dyDescent="0.25">
      <c r="A923" s="245"/>
      <c r="B923" s="90"/>
      <c r="C923" s="239" t="s">
        <v>177</v>
      </c>
      <c r="D923" s="234"/>
      <c r="E923" s="234"/>
      <c r="F923" s="234"/>
      <c r="G923" s="234"/>
      <c r="H923" s="152"/>
    </row>
    <row r="924" spans="1:8" ht="19.5" customHeight="1" x14ac:dyDescent="0.25">
      <c r="A924" s="245"/>
      <c r="B924" s="90"/>
      <c r="C924" s="239" t="s">
        <v>178</v>
      </c>
      <c r="D924" s="234"/>
      <c r="E924" s="234"/>
      <c r="F924" s="234"/>
      <c r="G924" s="234"/>
      <c r="H924" s="152"/>
    </row>
    <row r="925" spans="1:8" ht="19.5" customHeight="1" x14ac:dyDescent="0.25">
      <c r="A925" s="247"/>
      <c r="B925" s="90"/>
      <c r="C925" s="253" t="s">
        <v>92</v>
      </c>
      <c r="D925" s="234"/>
      <c r="E925" s="234"/>
      <c r="F925" s="234"/>
      <c r="G925" s="234"/>
      <c r="H925" s="165"/>
    </row>
    <row r="926" spans="1:8" ht="19.5" customHeight="1" x14ac:dyDescent="0.25">
      <c r="A926" s="245"/>
      <c r="B926" s="90"/>
      <c r="C926" s="253" t="s">
        <v>30</v>
      </c>
      <c r="D926" s="234"/>
      <c r="E926" s="234"/>
      <c r="F926" s="234"/>
      <c r="G926" s="234"/>
      <c r="H926" s="165"/>
    </row>
    <row r="927" spans="1:8" ht="19.5" customHeight="1" x14ac:dyDescent="0.25">
      <c r="A927" s="245"/>
      <c r="B927" s="90"/>
      <c r="C927" s="253" t="s">
        <v>611</v>
      </c>
      <c r="D927" s="234"/>
      <c r="E927" s="234"/>
      <c r="F927" s="234"/>
      <c r="G927" s="234"/>
      <c r="H927" s="165"/>
    </row>
    <row r="928" spans="1:8" ht="19.5" customHeight="1" x14ac:dyDescent="0.25">
      <c r="A928" s="245"/>
      <c r="B928" s="90"/>
      <c r="C928" s="253" t="s">
        <v>612</v>
      </c>
      <c r="D928" s="234"/>
      <c r="E928" s="234"/>
      <c r="F928" s="234"/>
      <c r="G928" s="234"/>
      <c r="H928" s="152"/>
    </row>
    <row r="929" spans="1:8" ht="19.5" customHeight="1" x14ac:dyDescent="0.25">
      <c r="A929" s="245"/>
      <c r="B929" s="90"/>
      <c r="C929" s="253" t="s">
        <v>165</v>
      </c>
      <c r="D929" s="234"/>
      <c r="E929" s="234"/>
      <c r="F929" s="234"/>
      <c r="G929" s="234"/>
      <c r="H929" s="152"/>
    </row>
    <row r="930" spans="1:8" ht="19.5" customHeight="1" x14ac:dyDescent="0.25">
      <c r="A930" s="245"/>
      <c r="B930" s="90"/>
      <c r="C930" s="253" t="s">
        <v>529</v>
      </c>
      <c r="D930" s="234"/>
      <c r="E930" s="234"/>
      <c r="F930" s="234"/>
      <c r="G930" s="234"/>
      <c r="H930" s="152"/>
    </row>
    <row r="931" spans="1:8" ht="19.5" customHeight="1" x14ac:dyDescent="0.25">
      <c r="A931" s="245"/>
      <c r="B931" s="111"/>
      <c r="C931" s="239" t="s">
        <v>39</v>
      </c>
      <c r="D931" s="235" t="s">
        <v>19</v>
      </c>
      <c r="E931" s="236">
        <v>62</v>
      </c>
      <c r="F931" s="237"/>
      <c r="G931" s="238"/>
      <c r="H931" s="167"/>
    </row>
    <row r="932" spans="1:8" ht="19.5" customHeight="1" x14ac:dyDescent="0.25">
      <c r="A932" s="245"/>
      <c r="B932" s="111"/>
      <c r="C932" s="239" t="s">
        <v>40</v>
      </c>
      <c r="D932" s="234"/>
      <c r="E932" s="234"/>
      <c r="F932" s="234"/>
      <c r="G932" s="234"/>
      <c r="H932" s="152"/>
    </row>
    <row r="933" spans="1:8" ht="19.5" customHeight="1" x14ac:dyDescent="0.25">
      <c r="A933" s="245"/>
      <c r="B933" s="90"/>
      <c r="C933" s="239" t="s">
        <v>41</v>
      </c>
      <c r="D933" s="234"/>
      <c r="E933" s="234"/>
      <c r="F933" s="234"/>
      <c r="G933" s="234"/>
      <c r="H933" s="152"/>
    </row>
    <row r="934" spans="1:8" ht="19.5" customHeight="1" x14ac:dyDescent="0.25">
      <c r="A934" s="245"/>
      <c r="B934" s="90"/>
      <c r="C934" s="239" t="s">
        <v>166</v>
      </c>
      <c r="D934" s="235" t="s">
        <v>76</v>
      </c>
      <c r="E934" s="236">
        <v>38.799999999999997</v>
      </c>
      <c r="F934" s="237"/>
      <c r="G934" s="238"/>
      <c r="H934" s="167"/>
    </row>
    <row r="935" spans="1:8" ht="19.5" customHeight="1" x14ac:dyDescent="0.25">
      <c r="A935" s="245"/>
      <c r="B935" s="111"/>
      <c r="C935" s="239" t="s">
        <v>167</v>
      </c>
      <c r="D935" s="234"/>
      <c r="E935" s="234"/>
      <c r="F935" s="234"/>
      <c r="G935" s="234"/>
      <c r="H935" s="152"/>
    </row>
    <row r="936" spans="1:8" ht="19.5" customHeight="1" x14ac:dyDescent="0.25">
      <c r="A936" s="245"/>
      <c r="B936" s="111"/>
      <c r="C936" s="239" t="s">
        <v>531</v>
      </c>
      <c r="D936" s="235" t="s">
        <v>19</v>
      </c>
      <c r="E936" s="236">
        <v>3.6</v>
      </c>
      <c r="F936" s="237"/>
      <c r="G936" s="239"/>
      <c r="H936" s="167"/>
    </row>
    <row r="937" spans="1:8" ht="19.5" customHeight="1" x14ac:dyDescent="0.25">
      <c r="A937" s="245"/>
      <c r="B937" s="111"/>
      <c r="C937" s="239" t="s">
        <v>167</v>
      </c>
      <c r="D937" s="234"/>
      <c r="E937" s="234"/>
      <c r="F937" s="234"/>
      <c r="G937" s="239"/>
      <c r="H937" s="152"/>
    </row>
    <row r="938" spans="1:8" ht="19.5" customHeight="1" x14ac:dyDescent="0.25">
      <c r="A938" s="245"/>
      <c r="B938" s="111"/>
      <c r="C938" s="253" t="s">
        <v>529</v>
      </c>
      <c r="D938" s="234"/>
      <c r="E938" s="234"/>
      <c r="F938" s="234"/>
      <c r="G938" s="234"/>
      <c r="H938" s="165"/>
    </row>
    <row r="939" spans="1:8" ht="19.5" customHeight="1" x14ac:dyDescent="0.25">
      <c r="A939" s="245"/>
      <c r="B939" s="111"/>
      <c r="C939" s="253" t="s">
        <v>580</v>
      </c>
      <c r="D939" s="234"/>
      <c r="E939" s="234"/>
      <c r="F939" s="234"/>
      <c r="G939" s="234"/>
      <c r="H939" s="152"/>
    </row>
    <row r="940" spans="1:8" ht="19.5" customHeight="1" x14ac:dyDescent="0.25">
      <c r="A940" s="245"/>
      <c r="B940" s="111"/>
      <c r="C940" s="239" t="s">
        <v>551</v>
      </c>
      <c r="D940" s="235" t="s">
        <v>29</v>
      </c>
      <c r="E940" s="240">
        <v>12034</v>
      </c>
      <c r="F940" s="237"/>
      <c r="G940" s="238"/>
      <c r="H940" s="167"/>
    </row>
    <row r="941" spans="1:8" ht="19.5" customHeight="1" x14ac:dyDescent="0.25">
      <c r="A941" s="252"/>
      <c r="B941" s="102"/>
      <c r="C941" s="239" t="s">
        <v>552</v>
      </c>
      <c r="D941" s="234"/>
      <c r="E941" s="234"/>
      <c r="F941" s="234"/>
      <c r="G941" s="234"/>
      <c r="H941" s="152"/>
    </row>
    <row r="942" spans="1:8" ht="19.5" customHeight="1" x14ac:dyDescent="0.25">
      <c r="B942" s="138"/>
      <c r="C942" s="239" t="s">
        <v>581</v>
      </c>
      <c r="D942" s="234"/>
      <c r="E942" s="234"/>
      <c r="F942" s="234"/>
      <c r="G942" s="234"/>
      <c r="H942" s="152"/>
    </row>
    <row r="943" spans="1:8" ht="19.5" customHeight="1" x14ac:dyDescent="0.25">
      <c r="B943" s="138"/>
      <c r="C943" s="253" t="s">
        <v>580</v>
      </c>
      <c r="D943" s="234"/>
      <c r="E943" s="234"/>
      <c r="F943" s="234"/>
      <c r="G943" s="234"/>
      <c r="H943" s="165"/>
    </row>
    <row r="944" spans="1:8" ht="19.5" customHeight="1" x14ac:dyDescent="0.25">
      <c r="B944" s="138"/>
      <c r="C944" s="253" t="s">
        <v>583</v>
      </c>
      <c r="D944" s="234"/>
      <c r="E944" s="234"/>
      <c r="F944" s="234"/>
      <c r="G944" s="234"/>
      <c r="H944" s="152"/>
    </row>
    <row r="945" spans="2:8" ht="19.5" customHeight="1" x14ac:dyDescent="0.25">
      <c r="B945" s="138"/>
      <c r="C945" s="239" t="s">
        <v>547</v>
      </c>
      <c r="D945" s="235" t="s">
        <v>19</v>
      </c>
      <c r="E945" s="236">
        <v>35.840000000000003</v>
      </c>
      <c r="F945" s="237"/>
      <c r="G945" s="239"/>
      <c r="H945" s="167"/>
    </row>
    <row r="946" spans="2:8" ht="19.5" customHeight="1" x14ac:dyDescent="0.25">
      <c r="B946" s="138"/>
      <c r="C946" s="239" t="s">
        <v>548</v>
      </c>
      <c r="D946" s="234"/>
      <c r="E946" s="234"/>
      <c r="F946" s="234"/>
      <c r="G946" s="239"/>
      <c r="H946" s="152"/>
    </row>
    <row r="947" spans="2:8" ht="19.5" customHeight="1" x14ac:dyDescent="0.25">
      <c r="B947" s="138"/>
      <c r="C947" s="239" t="s">
        <v>584</v>
      </c>
      <c r="D947" s="234"/>
      <c r="E947" s="234"/>
      <c r="F947" s="234"/>
      <c r="G947" s="234"/>
      <c r="H947" s="152"/>
    </row>
    <row r="948" spans="2:8" ht="19.5" customHeight="1" x14ac:dyDescent="0.25">
      <c r="B948" s="138"/>
      <c r="C948" s="239" t="s">
        <v>547</v>
      </c>
      <c r="D948" s="235" t="s">
        <v>19</v>
      </c>
      <c r="E948" s="236">
        <v>72.2</v>
      </c>
      <c r="F948" s="237"/>
      <c r="G948" s="239"/>
      <c r="H948" s="167"/>
    </row>
    <row r="949" spans="2:8" ht="19.5" customHeight="1" x14ac:dyDescent="0.25">
      <c r="B949" s="138"/>
      <c r="C949" s="239" t="s">
        <v>548</v>
      </c>
      <c r="D949" s="234"/>
      <c r="E949" s="234"/>
      <c r="F949" s="234"/>
      <c r="G949" s="239"/>
      <c r="H949" s="152"/>
    </row>
    <row r="950" spans="2:8" ht="19.5" customHeight="1" x14ac:dyDescent="0.25">
      <c r="B950" s="138"/>
      <c r="C950" s="239" t="s">
        <v>585</v>
      </c>
      <c r="D950" s="234"/>
      <c r="E950" s="234"/>
      <c r="F950" s="234"/>
      <c r="G950" s="234"/>
      <c r="H950" s="152"/>
    </row>
    <row r="951" spans="2:8" ht="19.5" customHeight="1" x14ac:dyDescent="0.25">
      <c r="B951" s="138"/>
      <c r="C951" s="239" t="s">
        <v>586</v>
      </c>
      <c r="D951" s="234"/>
      <c r="E951" s="234"/>
      <c r="F951" s="234"/>
      <c r="G951" s="234"/>
      <c r="H951" s="152"/>
    </row>
    <row r="952" spans="2:8" ht="19.5" customHeight="1" x14ac:dyDescent="0.25">
      <c r="B952" s="138"/>
      <c r="C952" s="253" t="s">
        <v>583</v>
      </c>
      <c r="D952" s="234"/>
      <c r="E952" s="234"/>
      <c r="F952" s="234"/>
      <c r="G952" s="234"/>
      <c r="H952" s="165"/>
    </row>
    <row r="953" spans="2:8" ht="19.5" customHeight="1" x14ac:dyDescent="0.25">
      <c r="B953" s="138"/>
      <c r="C953" s="253" t="s">
        <v>165</v>
      </c>
      <c r="D953" s="234"/>
      <c r="E953" s="234"/>
      <c r="F953" s="234"/>
      <c r="G953" s="234"/>
      <c r="H953" s="165"/>
    </row>
    <row r="954" spans="2:8" ht="19.5" customHeight="1" x14ac:dyDescent="0.25">
      <c r="B954" s="138"/>
      <c r="C954" s="253"/>
      <c r="D954" s="234"/>
      <c r="E954" s="234"/>
      <c r="F954" s="234"/>
      <c r="G954" s="234"/>
      <c r="H954" s="165"/>
    </row>
    <row r="955" spans="2:8" ht="19.5" customHeight="1" x14ac:dyDescent="0.25">
      <c r="B955" s="138"/>
      <c r="C955" s="253"/>
      <c r="D955" s="234"/>
      <c r="E955" s="234"/>
      <c r="F955" s="234"/>
      <c r="G955" s="234"/>
      <c r="H955" s="165"/>
    </row>
    <row r="956" spans="2:8" ht="19.5" customHeight="1" x14ac:dyDescent="0.25">
      <c r="B956" s="138"/>
      <c r="C956" s="253"/>
      <c r="D956" s="234"/>
      <c r="E956" s="234"/>
      <c r="F956" s="234"/>
      <c r="G956" s="112" t="s">
        <v>23</v>
      </c>
      <c r="H956" s="182">
        <f>SUM(H908:H955)</f>
        <v>0</v>
      </c>
    </row>
    <row r="957" spans="2:8" ht="19.5" customHeight="1" x14ac:dyDescent="0.25">
      <c r="B957" s="138"/>
      <c r="C957" s="253"/>
      <c r="D957" s="234"/>
      <c r="E957" s="234"/>
      <c r="F957" s="234"/>
      <c r="G957" s="115" t="s">
        <v>22</v>
      </c>
      <c r="H957" s="228">
        <f>H956+H907</f>
        <v>0</v>
      </c>
    </row>
    <row r="958" spans="2:8" ht="19.5" customHeight="1" x14ac:dyDescent="0.25">
      <c r="B958" s="138"/>
      <c r="C958" s="253" t="s">
        <v>168</v>
      </c>
      <c r="D958" s="234"/>
      <c r="E958" s="234"/>
      <c r="F958" s="234"/>
      <c r="G958" s="234"/>
      <c r="H958" s="152"/>
    </row>
    <row r="959" spans="2:8" ht="19.5" customHeight="1" x14ac:dyDescent="0.25">
      <c r="B959" s="138"/>
      <c r="C959" s="253" t="s">
        <v>583</v>
      </c>
      <c r="D959" s="234"/>
      <c r="E959" s="234"/>
      <c r="F959" s="234"/>
      <c r="G959" s="234"/>
      <c r="H959" s="152"/>
    </row>
    <row r="960" spans="2:8" ht="19.5" customHeight="1" x14ac:dyDescent="0.25">
      <c r="B960" s="138"/>
      <c r="C960" s="239" t="s">
        <v>547</v>
      </c>
      <c r="D960" s="235" t="s">
        <v>19</v>
      </c>
      <c r="E960" s="236">
        <v>33.1</v>
      </c>
      <c r="F960" s="237"/>
      <c r="G960" s="239"/>
      <c r="H960" s="167"/>
    </row>
    <row r="961" spans="2:8" ht="19.5" customHeight="1" x14ac:dyDescent="0.25">
      <c r="B961" s="138"/>
      <c r="C961" s="239" t="s">
        <v>548</v>
      </c>
      <c r="D961" s="234"/>
      <c r="E961" s="234"/>
      <c r="F961" s="234"/>
      <c r="G961" s="239"/>
      <c r="H961" s="152"/>
    </row>
    <row r="962" spans="2:8" ht="19.5" customHeight="1" x14ac:dyDescent="0.25">
      <c r="B962" s="138"/>
      <c r="C962" s="239" t="s">
        <v>587</v>
      </c>
      <c r="D962" s="234"/>
      <c r="E962" s="234"/>
      <c r="F962" s="234"/>
      <c r="G962" s="234"/>
      <c r="H962" s="152"/>
    </row>
    <row r="963" spans="2:8" ht="19.5" customHeight="1" x14ac:dyDescent="0.25">
      <c r="B963" s="138"/>
      <c r="C963" s="253" t="s">
        <v>583</v>
      </c>
      <c r="D963" s="234"/>
      <c r="E963" s="234"/>
      <c r="F963" s="234"/>
      <c r="G963" s="234"/>
      <c r="H963" s="165"/>
    </row>
    <row r="964" spans="2:8" ht="19.5" customHeight="1" x14ac:dyDescent="0.25">
      <c r="B964" s="138"/>
      <c r="C964" s="138"/>
      <c r="D964" s="138"/>
      <c r="E964" s="138"/>
      <c r="F964" s="138"/>
      <c r="G964" s="138"/>
    </row>
    <row r="965" spans="2:8" ht="19.5" customHeight="1" x14ac:dyDescent="0.25">
      <c r="B965" s="138"/>
      <c r="C965" s="138"/>
      <c r="D965" s="138"/>
      <c r="E965" s="138"/>
      <c r="F965" s="138"/>
      <c r="G965" s="138"/>
    </row>
    <row r="966" spans="2:8" ht="19.5" customHeight="1" x14ac:dyDescent="0.25">
      <c r="B966" s="138"/>
      <c r="C966" s="253" t="s">
        <v>580</v>
      </c>
      <c r="D966" s="234"/>
      <c r="E966" s="234"/>
      <c r="F966" s="234"/>
      <c r="G966" s="234"/>
      <c r="H966" s="152"/>
    </row>
    <row r="967" spans="2:8" ht="19.5" customHeight="1" x14ac:dyDescent="0.25">
      <c r="B967" s="138"/>
      <c r="C967" s="239" t="s">
        <v>551</v>
      </c>
      <c r="D967" s="235" t="s">
        <v>29</v>
      </c>
      <c r="E967" s="240">
        <v>9060</v>
      </c>
      <c r="F967" s="237"/>
      <c r="G967" s="238"/>
      <c r="H967" s="167"/>
    </row>
    <row r="968" spans="2:8" ht="19.5" customHeight="1" x14ac:dyDescent="0.25">
      <c r="B968" s="138"/>
      <c r="C968" s="239" t="s">
        <v>552</v>
      </c>
      <c r="D968" s="234"/>
      <c r="E968" s="234"/>
      <c r="F968" s="234"/>
      <c r="G968" s="234"/>
      <c r="H968" s="152"/>
    </row>
    <row r="969" spans="2:8" ht="19.5" customHeight="1" x14ac:dyDescent="0.25">
      <c r="B969" s="138"/>
      <c r="C969" s="239" t="s">
        <v>553</v>
      </c>
      <c r="D969" s="234"/>
      <c r="E969" s="234"/>
      <c r="F969" s="234"/>
      <c r="G969" s="234"/>
      <c r="H969" s="152"/>
    </row>
    <row r="970" spans="2:8" ht="19.5" customHeight="1" x14ac:dyDescent="0.25">
      <c r="B970" s="138"/>
      <c r="C970" s="253" t="s">
        <v>580</v>
      </c>
      <c r="D970" s="234"/>
      <c r="E970" s="234"/>
      <c r="F970" s="234"/>
      <c r="G970" s="234"/>
      <c r="H970" s="165"/>
    </row>
    <row r="971" spans="2:8" ht="19.5" customHeight="1" x14ac:dyDescent="0.25">
      <c r="B971" s="138"/>
      <c r="C971" s="253" t="s">
        <v>560</v>
      </c>
      <c r="D971" s="234"/>
      <c r="E971" s="234"/>
      <c r="F971" s="234"/>
      <c r="G971" s="234"/>
      <c r="H971" s="152"/>
    </row>
    <row r="972" spans="2:8" ht="19.5" customHeight="1" x14ac:dyDescent="0.25">
      <c r="B972" s="138"/>
      <c r="C972" s="239" t="s">
        <v>561</v>
      </c>
      <c r="D972" s="235" t="s">
        <v>562</v>
      </c>
      <c r="E972" s="236">
        <v>80</v>
      </c>
      <c r="F972" s="237"/>
      <c r="G972" s="239"/>
      <c r="H972" s="167"/>
    </row>
    <row r="973" spans="2:8" ht="19.5" customHeight="1" x14ac:dyDescent="0.25">
      <c r="B973" s="138"/>
      <c r="C973" s="239" t="s">
        <v>563</v>
      </c>
      <c r="D973" s="234"/>
      <c r="E973" s="234"/>
      <c r="F973" s="234"/>
      <c r="G973" s="239"/>
      <c r="H973" s="152"/>
    </row>
    <row r="974" spans="2:8" ht="19.5" customHeight="1" x14ac:dyDescent="0.25">
      <c r="B974" s="138"/>
      <c r="C974" s="239" t="s">
        <v>564</v>
      </c>
      <c r="D974" s="234"/>
      <c r="E974" s="234"/>
      <c r="F974" s="234"/>
      <c r="G974" s="234"/>
      <c r="H974" s="152"/>
    </row>
    <row r="975" spans="2:8" ht="19.5" customHeight="1" x14ac:dyDescent="0.25">
      <c r="B975" s="138"/>
      <c r="C975" s="239" t="s">
        <v>565</v>
      </c>
      <c r="D975" s="234"/>
      <c r="E975" s="234"/>
      <c r="F975" s="234"/>
      <c r="G975" s="234"/>
      <c r="H975" s="152"/>
    </row>
    <row r="976" spans="2:8" ht="19.5" customHeight="1" x14ac:dyDescent="0.25">
      <c r="B976" s="138"/>
      <c r="C976" s="253" t="s">
        <v>560</v>
      </c>
      <c r="D976" s="234"/>
      <c r="E976" s="234"/>
      <c r="F976" s="234"/>
      <c r="G976" s="234"/>
      <c r="H976" s="165"/>
    </row>
    <row r="977" spans="2:8" ht="19.5" customHeight="1" x14ac:dyDescent="0.25">
      <c r="B977" s="138"/>
      <c r="C977" s="253" t="s">
        <v>566</v>
      </c>
      <c r="D977" s="234"/>
      <c r="E977" s="234"/>
      <c r="F977" s="234"/>
      <c r="G977" s="234"/>
      <c r="H977" s="152"/>
    </row>
    <row r="978" spans="2:8" ht="19.5" customHeight="1" x14ac:dyDescent="0.25">
      <c r="B978" s="138"/>
      <c r="C978" s="239" t="s">
        <v>567</v>
      </c>
      <c r="D978" s="235" t="s">
        <v>29</v>
      </c>
      <c r="E978" s="236">
        <v>480</v>
      </c>
      <c r="F978" s="237"/>
      <c r="G978" s="238"/>
      <c r="H978" s="167"/>
    </row>
    <row r="979" spans="2:8" ht="19.5" customHeight="1" x14ac:dyDescent="0.25">
      <c r="B979" s="138"/>
      <c r="C979" s="239" t="s">
        <v>568</v>
      </c>
      <c r="D979" s="234"/>
      <c r="E979" s="234"/>
      <c r="F979" s="234"/>
      <c r="G979" s="234"/>
      <c r="H979" s="152"/>
    </row>
    <row r="980" spans="2:8" ht="19.5" customHeight="1" x14ac:dyDescent="0.25">
      <c r="B980" s="138"/>
      <c r="C980" s="239" t="s">
        <v>569</v>
      </c>
      <c r="D980" s="234"/>
      <c r="E980" s="234"/>
      <c r="F980" s="234"/>
      <c r="G980" s="234"/>
      <c r="H980" s="152"/>
    </row>
    <row r="981" spans="2:8" ht="19.5" customHeight="1" x14ac:dyDescent="0.25">
      <c r="B981" s="138"/>
      <c r="C981" s="239" t="s">
        <v>571</v>
      </c>
      <c r="D981" s="235" t="s">
        <v>174</v>
      </c>
      <c r="E981" s="236">
        <v>26.3</v>
      </c>
      <c r="F981" s="237"/>
      <c r="G981" s="239"/>
      <c r="H981" s="167"/>
    </row>
    <row r="982" spans="2:8" ht="19.5" customHeight="1" x14ac:dyDescent="0.25">
      <c r="B982" s="138"/>
      <c r="C982" s="239" t="s">
        <v>603</v>
      </c>
      <c r="D982" s="234"/>
      <c r="E982" s="234"/>
      <c r="F982" s="234"/>
      <c r="G982" s="239"/>
      <c r="H982" s="152"/>
    </row>
    <row r="983" spans="2:8" ht="19.5" customHeight="1" x14ac:dyDescent="0.25">
      <c r="B983" s="138"/>
      <c r="C983" s="239" t="s">
        <v>573</v>
      </c>
      <c r="D983" s="234"/>
      <c r="E983" s="234"/>
      <c r="F983" s="234"/>
      <c r="G983" s="234"/>
      <c r="H983" s="152"/>
    </row>
    <row r="984" spans="2:8" ht="19.5" customHeight="1" x14ac:dyDescent="0.25">
      <c r="B984" s="138"/>
      <c r="C984" s="239" t="s">
        <v>571</v>
      </c>
      <c r="D984" s="235" t="s">
        <v>174</v>
      </c>
      <c r="E984" s="236">
        <v>20.5</v>
      </c>
      <c r="F984" s="237"/>
      <c r="G984" s="239"/>
      <c r="H984" s="167"/>
    </row>
    <row r="985" spans="2:8" ht="19.5" customHeight="1" x14ac:dyDescent="0.25">
      <c r="B985" s="138"/>
      <c r="C985" s="239" t="s">
        <v>603</v>
      </c>
      <c r="D985" s="234"/>
      <c r="E985" s="234"/>
      <c r="F985" s="234"/>
      <c r="G985" s="239"/>
      <c r="H985" s="152"/>
    </row>
    <row r="986" spans="2:8" ht="19.5" customHeight="1" x14ac:dyDescent="0.25">
      <c r="B986" s="138"/>
      <c r="C986" s="239" t="s">
        <v>574</v>
      </c>
      <c r="D986" s="234"/>
      <c r="E986" s="234"/>
      <c r="F986" s="234"/>
      <c r="G986" s="234"/>
      <c r="H986" s="152"/>
    </row>
    <row r="987" spans="2:8" ht="19.5" customHeight="1" x14ac:dyDescent="0.25">
      <c r="B987" s="138"/>
      <c r="C987" s="239" t="s">
        <v>590</v>
      </c>
      <c r="D987" s="235" t="s">
        <v>20</v>
      </c>
      <c r="E987" s="236">
        <v>12</v>
      </c>
      <c r="F987" s="237"/>
      <c r="G987" s="238"/>
      <c r="H987" s="167"/>
    </row>
    <row r="988" spans="2:8" ht="19.5" customHeight="1" x14ac:dyDescent="0.25">
      <c r="B988" s="138"/>
      <c r="C988" s="239" t="s">
        <v>576</v>
      </c>
      <c r="D988" s="234"/>
      <c r="E988" s="234"/>
      <c r="F988" s="234"/>
      <c r="G988" s="234"/>
      <c r="H988" s="152"/>
    </row>
    <row r="989" spans="2:8" ht="19.5" customHeight="1" x14ac:dyDescent="0.25">
      <c r="B989" s="138"/>
      <c r="C989" s="253" t="s">
        <v>566</v>
      </c>
      <c r="D989" s="234"/>
      <c r="E989" s="234"/>
      <c r="F989" s="234"/>
      <c r="G989" s="234"/>
      <c r="H989" s="165"/>
    </row>
    <row r="990" spans="2:8" ht="19.5" customHeight="1" x14ac:dyDescent="0.25">
      <c r="B990" s="138"/>
      <c r="C990" s="253" t="s">
        <v>168</v>
      </c>
      <c r="D990" s="234"/>
      <c r="E990" s="234"/>
      <c r="F990" s="234"/>
      <c r="G990" s="234"/>
      <c r="H990" s="165"/>
    </row>
    <row r="991" spans="2:8" ht="19.5" customHeight="1" x14ac:dyDescent="0.25">
      <c r="B991" s="138"/>
      <c r="C991" s="253" t="s">
        <v>30</v>
      </c>
      <c r="D991" s="234"/>
      <c r="E991" s="234"/>
      <c r="F991" s="234"/>
      <c r="G991" s="234"/>
      <c r="H991" s="152"/>
    </row>
    <row r="992" spans="2:8" ht="19.5" customHeight="1" x14ac:dyDescent="0.25">
      <c r="B992" s="138"/>
      <c r="C992" s="253" t="s">
        <v>92</v>
      </c>
      <c r="D992" s="234"/>
      <c r="E992" s="234"/>
      <c r="F992" s="234"/>
      <c r="G992" s="234"/>
      <c r="H992" s="152"/>
    </row>
    <row r="993" spans="2:8" ht="19.5" customHeight="1" x14ac:dyDescent="0.25">
      <c r="B993" s="138"/>
      <c r="C993" s="239" t="s">
        <v>176</v>
      </c>
      <c r="D993" s="235" t="s">
        <v>19</v>
      </c>
      <c r="E993" s="236">
        <v>854</v>
      </c>
      <c r="F993" s="237"/>
      <c r="G993" s="238"/>
      <c r="H993" s="167"/>
    </row>
    <row r="994" spans="2:8" ht="19.5" customHeight="1" x14ac:dyDescent="0.25">
      <c r="B994" s="138"/>
      <c r="C994" s="239" t="s">
        <v>177</v>
      </c>
      <c r="D994" s="234"/>
      <c r="E994" s="234"/>
      <c r="F994" s="234"/>
      <c r="G994" s="234"/>
      <c r="H994" s="152"/>
    </row>
    <row r="995" spans="2:8" ht="19.5" customHeight="1" x14ac:dyDescent="0.25">
      <c r="B995" s="138"/>
      <c r="C995" s="239" t="s">
        <v>178</v>
      </c>
      <c r="D995" s="234"/>
      <c r="E995" s="234"/>
      <c r="F995" s="234"/>
      <c r="G995" s="234"/>
      <c r="H995" s="152"/>
    </row>
    <row r="996" spans="2:8" ht="19.5" customHeight="1" x14ac:dyDescent="0.25">
      <c r="B996" s="138"/>
      <c r="C996" s="253" t="s">
        <v>92</v>
      </c>
      <c r="D996" s="234"/>
      <c r="E996" s="234"/>
      <c r="F996" s="234"/>
      <c r="G996" s="234"/>
      <c r="H996" s="165"/>
    </row>
    <row r="997" spans="2:8" ht="19.5" customHeight="1" x14ac:dyDescent="0.25">
      <c r="B997" s="138"/>
      <c r="C997" s="253" t="s">
        <v>30</v>
      </c>
      <c r="D997" s="234"/>
      <c r="E997" s="234"/>
      <c r="F997" s="234"/>
      <c r="G997" s="234"/>
      <c r="H997" s="165"/>
    </row>
    <row r="998" spans="2:8" ht="19.5" customHeight="1" x14ac:dyDescent="0.25">
      <c r="B998" s="138"/>
      <c r="C998" s="253" t="s">
        <v>612</v>
      </c>
      <c r="D998" s="234"/>
      <c r="E998" s="234"/>
      <c r="F998" s="234"/>
      <c r="G998" s="234"/>
      <c r="H998" s="165"/>
    </row>
    <row r="999" spans="2:8" ht="19.5" customHeight="1" x14ac:dyDescent="0.25">
      <c r="B999" s="138"/>
      <c r="C999" s="253" t="s">
        <v>613</v>
      </c>
      <c r="D999" s="234"/>
      <c r="E999" s="234"/>
      <c r="F999" s="234"/>
      <c r="G999" s="234"/>
      <c r="H999" s="152"/>
    </row>
    <row r="1000" spans="2:8" ht="19.5" customHeight="1" x14ac:dyDescent="0.25">
      <c r="B1000" s="138"/>
      <c r="C1000" s="253" t="s">
        <v>165</v>
      </c>
      <c r="D1000" s="234"/>
      <c r="E1000" s="234"/>
      <c r="F1000" s="234"/>
      <c r="G1000" s="234"/>
      <c r="H1000" s="152"/>
    </row>
    <row r="1001" spans="2:8" ht="19.5" customHeight="1" x14ac:dyDescent="0.25">
      <c r="B1001" s="138"/>
      <c r="C1001" s="253" t="s">
        <v>529</v>
      </c>
      <c r="D1001" s="234"/>
      <c r="E1001" s="234"/>
      <c r="F1001" s="234"/>
      <c r="G1001" s="234"/>
      <c r="H1001" s="152"/>
    </row>
    <row r="1002" spans="2:8" ht="19.5" customHeight="1" x14ac:dyDescent="0.25">
      <c r="B1002" s="138"/>
      <c r="C1002" s="239" t="s">
        <v>39</v>
      </c>
      <c r="D1002" s="235" t="s">
        <v>19</v>
      </c>
      <c r="E1002" s="236">
        <v>62</v>
      </c>
      <c r="F1002" s="237"/>
      <c r="G1002" s="238"/>
      <c r="H1002" s="167"/>
    </row>
    <row r="1003" spans="2:8" ht="19.5" customHeight="1" x14ac:dyDescent="0.25">
      <c r="B1003" s="138"/>
      <c r="C1003" s="239" t="s">
        <v>40</v>
      </c>
      <c r="D1003" s="234"/>
      <c r="E1003" s="234"/>
      <c r="F1003" s="234"/>
      <c r="G1003" s="234"/>
      <c r="H1003" s="152"/>
    </row>
    <row r="1004" spans="2:8" ht="19.5" customHeight="1" x14ac:dyDescent="0.25">
      <c r="B1004" s="138"/>
      <c r="C1004" s="239" t="s">
        <v>41</v>
      </c>
      <c r="D1004" s="234"/>
      <c r="E1004" s="234"/>
      <c r="F1004" s="234"/>
      <c r="G1004" s="234"/>
      <c r="H1004" s="152"/>
    </row>
    <row r="1005" spans="2:8" ht="19.5" customHeight="1" x14ac:dyDescent="0.25">
      <c r="B1005" s="138"/>
      <c r="C1005" s="239" t="s">
        <v>166</v>
      </c>
      <c r="D1005" s="235" t="s">
        <v>76</v>
      </c>
      <c r="E1005" s="236">
        <v>34.799999999999997</v>
      </c>
      <c r="F1005" s="237"/>
      <c r="G1005" s="238"/>
      <c r="H1005" s="167"/>
    </row>
    <row r="1006" spans="2:8" ht="19.5" customHeight="1" x14ac:dyDescent="0.25">
      <c r="B1006" s="138"/>
      <c r="C1006" s="239" t="s">
        <v>167</v>
      </c>
      <c r="D1006" s="235"/>
      <c r="E1006" s="236"/>
      <c r="F1006" s="237"/>
      <c r="G1006" s="112" t="s">
        <v>23</v>
      </c>
      <c r="H1006" s="182">
        <f>SUM(H958:H1005)</f>
        <v>0</v>
      </c>
    </row>
    <row r="1007" spans="2:8" ht="19.5" customHeight="1" x14ac:dyDescent="0.25">
      <c r="B1007" s="138"/>
      <c r="C1007" s="239"/>
      <c r="D1007" s="235"/>
      <c r="E1007" s="236"/>
      <c r="F1007" s="237"/>
      <c r="G1007" s="115" t="s">
        <v>22</v>
      </c>
      <c r="H1007" s="228">
        <f>H1006+H957</f>
        <v>0</v>
      </c>
    </row>
    <row r="1008" spans="2:8" ht="19.5" customHeight="1" x14ac:dyDescent="0.25">
      <c r="B1008" s="138"/>
      <c r="C1008" s="239" t="s">
        <v>531</v>
      </c>
      <c r="D1008" s="235" t="s">
        <v>19</v>
      </c>
      <c r="E1008" s="236">
        <v>3.6</v>
      </c>
      <c r="F1008" s="237"/>
      <c r="G1008" s="239"/>
      <c r="H1008" s="167"/>
    </row>
    <row r="1009" spans="2:8" ht="19.5" customHeight="1" x14ac:dyDescent="0.25">
      <c r="B1009" s="138"/>
      <c r="C1009" s="239" t="s">
        <v>167</v>
      </c>
      <c r="D1009" s="234"/>
      <c r="E1009" s="234"/>
      <c r="F1009" s="234"/>
      <c r="G1009" s="239"/>
      <c r="H1009" s="152"/>
    </row>
    <row r="1010" spans="2:8" ht="19.5" customHeight="1" x14ac:dyDescent="0.25">
      <c r="B1010" s="138"/>
      <c r="C1010" s="253" t="s">
        <v>529</v>
      </c>
      <c r="D1010" s="234"/>
      <c r="E1010" s="234"/>
      <c r="F1010" s="234"/>
      <c r="G1010" s="234"/>
      <c r="H1010" s="165"/>
    </row>
    <row r="1011" spans="2:8" ht="19.5" customHeight="1" x14ac:dyDescent="0.25">
      <c r="B1011" s="138"/>
      <c r="C1011" s="253" t="s">
        <v>580</v>
      </c>
      <c r="D1011" s="234"/>
      <c r="E1011" s="234"/>
      <c r="F1011" s="234"/>
      <c r="G1011" s="234"/>
      <c r="H1011" s="152"/>
    </row>
    <row r="1012" spans="2:8" ht="19.5" customHeight="1" x14ac:dyDescent="0.25">
      <c r="B1012" s="138"/>
      <c r="C1012" s="239" t="s">
        <v>551</v>
      </c>
      <c r="D1012" s="235" t="s">
        <v>29</v>
      </c>
      <c r="E1012" s="240">
        <v>13304</v>
      </c>
      <c r="F1012" s="237"/>
      <c r="G1012" s="238"/>
      <c r="H1012" s="167"/>
    </row>
    <row r="1013" spans="2:8" ht="19.5" customHeight="1" x14ac:dyDescent="0.25">
      <c r="B1013" s="138"/>
      <c r="C1013" s="239" t="s">
        <v>552</v>
      </c>
      <c r="D1013" s="234"/>
      <c r="E1013" s="234"/>
      <c r="F1013" s="234"/>
      <c r="G1013" s="234"/>
      <c r="H1013" s="152"/>
    </row>
    <row r="1014" spans="2:8" ht="19.5" customHeight="1" x14ac:dyDescent="0.25">
      <c r="B1014" s="138"/>
      <c r="C1014" s="239" t="s">
        <v>581</v>
      </c>
      <c r="D1014" s="234"/>
      <c r="E1014" s="234"/>
      <c r="F1014" s="234"/>
      <c r="G1014" s="234"/>
      <c r="H1014" s="152"/>
    </row>
    <row r="1015" spans="2:8" ht="19.5" customHeight="1" x14ac:dyDescent="0.25">
      <c r="B1015" s="138"/>
      <c r="C1015" s="253" t="s">
        <v>580</v>
      </c>
      <c r="D1015" s="234"/>
      <c r="E1015" s="234"/>
      <c r="F1015" s="234"/>
      <c r="G1015" s="234"/>
      <c r="H1015" s="165"/>
    </row>
    <row r="1016" spans="2:8" ht="19.5" customHeight="1" x14ac:dyDescent="0.25">
      <c r="B1016" s="138"/>
      <c r="C1016" s="253" t="s">
        <v>583</v>
      </c>
      <c r="D1016" s="234"/>
      <c r="E1016" s="234"/>
      <c r="F1016" s="234"/>
      <c r="G1016" s="234"/>
      <c r="H1016" s="152"/>
    </row>
    <row r="1017" spans="2:8" ht="19.5" customHeight="1" x14ac:dyDescent="0.25">
      <c r="B1017" s="138"/>
      <c r="C1017" s="239" t="s">
        <v>547</v>
      </c>
      <c r="D1017" s="235" t="s">
        <v>19</v>
      </c>
      <c r="E1017" s="236">
        <v>35.4</v>
      </c>
      <c r="F1017" s="237"/>
      <c r="G1017" s="239"/>
      <c r="H1017" s="167"/>
    </row>
    <row r="1018" spans="2:8" ht="19.5" customHeight="1" x14ac:dyDescent="0.25">
      <c r="B1018" s="138"/>
      <c r="C1018" s="239" t="s">
        <v>548</v>
      </c>
      <c r="D1018" s="234"/>
      <c r="E1018" s="234"/>
      <c r="F1018" s="234"/>
      <c r="G1018" s="239"/>
      <c r="H1018" s="152"/>
    </row>
    <row r="1019" spans="2:8" ht="19.5" customHeight="1" x14ac:dyDescent="0.25">
      <c r="B1019" s="138"/>
      <c r="C1019" s="239" t="s">
        <v>584</v>
      </c>
      <c r="D1019" s="234"/>
      <c r="E1019" s="234"/>
      <c r="F1019" s="234"/>
      <c r="G1019" s="234"/>
      <c r="H1019" s="152"/>
    </row>
    <row r="1020" spans="2:8" ht="19.5" customHeight="1" x14ac:dyDescent="0.25">
      <c r="B1020" s="138"/>
      <c r="C1020" s="239" t="s">
        <v>547</v>
      </c>
      <c r="D1020" s="235" t="s">
        <v>19</v>
      </c>
      <c r="E1020" s="236">
        <v>67.400000000000006</v>
      </c>
      <c r="F1020" s="237"/>
      <c r="G1020" s="239"/>
      <c r="H1020" s="167"/>
    </row>
    <row r="1021" spans="2:8" ht="19.5" customHeight="1" x14ac:dyDescent="0.25">
      <c r="B1021" s="138"/>
      <c r="C1021" s="239" t="s">
        <v>548</v>
      </c>
      <c r="D1021" s="234"/>
      <c r="E1021" s="234"/>
      <c r="F1021" s="234"/>
      <c r="G1021" s="239"/>
      <c r="H1021" s="152"/>
    </row>
    <row r="1022" spans="2:8" ht="19.5" customHeight="1" x14ac:dyDescent="0.25">
      <c r="B1022" s="138"/>
      <c r="C1022" s="239" t="s">
        <v>585</v>
      </c>
      <c r="D1022" s="234"/>
      <c r="E1022" s="234"/>
      <c r="F1022" s="234"/>
      <c r="G1022" s="234"/>
      <c r="H1022" s="152"/>
    </row>
    <row r="1023" spans="2:8" ht="19.5" customHeight="1" x14ac:dyDescent="0.25">
      <c r="B1023" s="138"/>
      <c r="C1023" s="239" t="s">
        <v>586</v>
      </c>
      <c r="D1023" s="234"/>
      <c r="E1023" s="234"/>
      <c r="F1023" s="234"/>
      <c r="G1023" s="234"/>
      <c r="H1023" s="152"/>
    </row>
    <row r="1024" spans="2:8" ht="19.5" customHeight="1" x14ac:dyDescent="0.25">
      <c r="B1024" s="138"/>
      <c r="C1024" s="253" t="s">
        <v>583</v>
      </c>
      <c r="D1024" s="234"/>
      <c r="E1024" s="234"/>
      <c r="F1024" s="234"/>
      <c r="G1024" s="234"/>
      <c r="H1024" s="165"/>
    </row>
    <row r="1025" spans="2:8" ht="19.5" customHeight="1" x14ac:dyDescent="0.25">
      <c r="B1025" s="138"/>
      <c r="C1025" s="253" t="s">
        <v>165</v>
      </c>
      <c r="D1025" s="234"/>
      <c r="E1025" s="234"/>
      <c r="F1025" s="234"/>
      <c r="G1025" s="234"/>
      <c r="H1025" s="165"/>
    </row>
    <row r="1026" spans="2:8" ht="19.5" customHeight="1" x14ac:dyDescent="0.25">
      <c r="B1026" s="138"/>
      <c r="C1026" s="253" t="s">
        <v>168</v>
      </c>
      <c r="D1026" s="234"/>
      <c r="E1026" s="234"/>
      <c r="F1026" s="234"/>
      <c r="G1026" s="234"/>
      <c r="H1026" s="152"/>
    </row>
    <row r="1027" spans="2:8" ht="19.5" customHeight="1" x14ac:dyDescent="0.25">
      <c r="B1027" s="138"/>
      <c r="C1027" s="253" t="s">
        <v>583</v>
      </c>
      <c r="D1027" s="234"/>
      <c r="E1027" s="234"/>
      <c r="F1027" s="234"/>
      <c r="G1027" s="234"/>
      <c r="H1027" s="152"/>
    </row>
    <row r="1028" spans="2:8" ht="19.5" customHeight="1" x14ac:dyDescent="0.25">
      <c r="B1028" s="138"/>
      <c r="C1028" s="239" t="s">
        <v>547</v>
      </c>
      <c r="D1028" s="235" t="s">
        <v>19</v>
      </c>
      <c r="E1028" s="236">
        <v>106.3</v>
      </c>
      <c r="F1028" s="237"/>
      <c r="G1028" s="239"/>
      <c r="H1028" s="167"/>
    </row>
    <row r="1029" spans="2:8" ht="19.5" customHeight="1" x14ac:dyDescent="0.25">
      <c r="B1029" s="138"/>
      <c r="C1029" s="239" t="s">
        <v>548</v>
      </c>
      <c r="D1029" s="234"/>
      <c r="E1029" s="234"/>
      <c r="F1029" s="234"/>
      <c r="G1029" s="239"/>
      <c r="H1029" s="152"/>
    </row>
    <row r="1030" spans="2:8" ht="19.5" customHeight="1" x14ac:dyDescent="0.25">
      <c r="B1030" s="138"/>
      <c r="C1030" s="239" t="s">
        <v>549</v>
      </c>
      <c r="D1030" s="234"/>
      <c r="E1030" s="234"/>
      <c r="F1030" s="234"/>
      <c r="G1030" s="234"/>
      <c r="H1030" s="152"/>
    </row>
    <row r="1031" spans="2:8" ht="19.5" customHeight="1" x14ac:dyDescent="0.25">
      <c r="B1031" s="138"/>
      <c r="C1031" s="239" t="s">
        <v>547</v>
      </c>
      <c r="D1031" s="235" t="s">
        <v>19</v>
      </c>
      <c r="E1031" s="236">
        <v>3</v>
      </c>
      <c r="F1031" s="237"/>
      <c r="G1031" s="239"/>
      <c r="H1031" s="167"/>
    </row>
    <row r="1032" spans="2:8" ht="19.5" customHeight="1" x14ac:dyDescent="0.25">
      <c r="B1032" s="138"/>
      <c r="C1032" s="239" t="s">
        <v>548</v>
      </c>
      <c r="D1032" s="234"/>
      <c r="E1032" s="234"/>
      <c r="F1032" s="234"/>
      <c r="G1032" s="239"/>
      <c r="H1032" s="152"/>
    </row>
    <row r="1033" spans="2:8" ht="19.5" customHeight="1" x14ac:dyDescent="0.25">
      <c r="B1033" s="138"/>
      <c r="C1033" s="239" t="s">
        <v>550</v>
      </c>
      <c r="D1033" s="234"/>
      <c r="E1033" s="234"/>
      <c r="F1033" s="234"/>
      <c r="G1033" s="234"/>
      <c r="H1033" s="152"/>
    </row>
    <row r="1034" spans="2:8" ht="19.5" customHeight="1" x14ac:dyDescent="0.25">
      <c r="B1034" s="138"/>
      <c r="C1034" s="253" t="s">
        <v>583</v>
      </c>
      <c r="D1034" s="234"/>
      <c r="E1034" s="234"/>
      <c r="F1034" s="234"/>
      <c r="G1034" s="234"/>
      <c r="H1034" s="165"/>
    </row>
    <row r="1035" spans="2:8" ht="19.5" customHeight="1" x14ac:dyDescent="0.25">
      <c r="B1035" s="138"/>
      <c r="C1035" s="253" t="s">
        <v>580</v>
      </c>
      <c r="D1035" s="234"/>
      <c r="E1035" s="234"/>
      <c r="F1035" s="234"/>
      <c r="G1035" s="234"/>
      <c r="H1035" s="152"/>
    </row>
    <row r="1036" spans="2:8" ht="19.5" customHeight="1" x14ac:dyDescent="0.25">
      <c r="B1036" s="138"/>
      <c r="C1036" s="239" t="s">
        <v>551</v>
      </c>
      <c r="D1036" s="235" t="s">
        <v>29</v>
      </c>
      <c r="E1036" s="240">
        <v>24997</v>
      </c>
      <c r="F1036" s="237"/>
      <c r="G1036" s="238"/>
      <c r="H1036" s="167"/>
    </row>
    <row r="1037" spans="2:8" ht="19.5" customHeight="1" x14ac:dyDescent="0.25">
      <c r="B1037" s="138"/>
      <c r="C1037" s="239" t="s">
        <v>552</v>
      </c>
      <c r="D1037" s="234"/>
      <c r="E1037" s="234"/>
      <c r="F1037" s="234"/>
      <c r="G1037" s="234"/>
      <c r="H1037" s="152"/>
    </row>
    <row r="1038" spans="2:8" ht="19.5" customHeight="1" x14ac:dyDescent="0.25">
      <c r="B1038" s="138"/>
      <c r="C1038" s="239" t="s">
        <v>553</v>
      </c>
      <c r="D1038" s="234"/>
      <c r="E1038" s="234"/>
      <c r="F1038" s="234"/>
      <c r="G1038" s="234"/>
      <c r="H1038" s="152"/>
    </row>
    <row r="1039" spans="2:8" ht="19.5" customHeight="1" x14ac:dyDescent="0.25">
      <c r="B1039" s="138"/>
      <c r="C1039" s="239" t="s">
        <v>551</v>
      </c>
      <c r="D1039" s="235" t="s">
        <v>29</v>
      </c>
      <c r="E1039" s="240">
        <v>2746</v>
      </c>
      <c r="F1039" s="237"/>
      <c r="G1039" s="238"/>
      <c r="H1039" s="167"/>
    </row>
    <row r="1040" spans="2:8" ht="19.5" customHeight="1" x14ac:dyDescent="0.25">
      <c r="B1040" s="138"/>
      <c r="C1040" s="239" t="s">
        <v>595</v>
      </c>
      <c r="D1040" s="234"/>
      <c r="E1040" s="234"/>
      <c r="F1040" s="234"/>
      <c r="G1040" s="234"/>
      <c r="H1040" s="152"/>
    </row>
    <row r="1041" spans="2:8" ht="19.5" customHeight="1" x14ac:dyDescent="0.25">
      <c r="B1041" s="138"/>
      <c r="C1041" s="239" t="s">
        <v>596</v>
      </c>
      <c r="D1041" s="234"/>
      <c r="E1041" s="234"/>
      <c r="F1041" s="234"/>
      <c r="G1041" s="234"/>
      <c r="H1041" s="152"/>
    </row>
    <row r="1042" spans="2:8" ht="19.5" customHeight="1" x14ac:dyDescent="0.25">
      <c r="B1042" s="138"/>
      <c r="C1042" s="239" t="s">
        <v>597</v>
      </c>
      <c r="D1042" s="234"/>
      <c r="E1042" s="234"/>
      <c r="F1042" s="234"/>
      <c r="G1042" s="234"/>
      <c r="H1042" s="152"/>
    </row>
    <row r="1043" spans="2:8" ht="19.5" customHeight="1" x14ac:dyDescent="0.25">
      <c r="B1043" s="138"/>
      <c r="C1043" s="239" t="s">
        <v>551</v>
      </c>
      <c r="D1043" s="235" t="s">
        <v>29</v>
      </c>
      <c r="E1043" s="236">
        <v>124</v>
      </c>
      <c r="F1043" s="237"/>
      <c r="G1043" s="238"/>
      <c r="H1043" s="167"/>
    </row>
    <row r="1044" spans="2:8" ht="19.5" customHeight="1" x14ac:dyDescent="0.25">
      <c r="B1044" s="138"/>
      <c r="C1044" s="239" t="s">
        <v>598</v>
      </c>
      <c r="D1044" s="234"/>
      <c r="E1044" s="234"/>
      <c r="F1044" s="234"/>
      <c r="G1044" s="234"/>
      <c r="H1044" s="152"/>
    </row>
    <row r="1045" spans="2:8" ht="19.5" customHeight="1" x14ac:dyDescent="0.25">
      <c r="B1045" s="138"/>
      <c r="C1045" s="239" t="s">
        <v>599</v>
      </c>
      <c r="D1045" s="234"/>
      <c r="E1045" s="234"/>
      <c r="F1045" s="234"/>
      <c r="G1045" s="234"/>
      <c r="H1045" s="152"/>
    </row>
    <row r="1046" spans="2:8" ht="19.5" customHeight="1" x14ac:dyDescent="0.25">
      <c r="B1046" s="138"/>
      <c r="C1046" s="239" t="s">
        <v>551</v>
      </c>
      <c r="D1046" s="235" t="s">
        <v>29</v>
      </c>
      <c r="E1046" s="236">
        <v>666</v>
      </c>
      <c r="F1046" s="237"/>
      <c r="G1046" s="238"/>
      <c r="H1046" s="167"/>
    </row>
    <row r="1047" spans="2:8" ht="19.5" customHeight="1" x14ac:dyDescent="0.25">
      <c r="B1047" s="138"/>
      <c r="C1047" s="239" t="s">
        <v>558</v>
      </c>
      <c r="D1047" s="234"/>
      <c r="E1047" s="234"/>
      <c r="F1047" s="234"/>
      <c r="G1047" s="234"/>
      <c r="H1047" s="152"/>
    </row>
    <row r="1048" spans="2:8" ht="19.5" customHeight="1" x14ac:dyDescent="0.25">
      <c r="B1048" s="138"/>
      <c r="C1048" s="239" t="s">
        <v>559</v>
      </c>
      <c r="D1048" s="234"/>
      <c r="E1048" s="234"/>
      <c r="F1048" s="234"/>
      <c r="G1048" s="234"/>
      <c r="H1048" s="152"/>
    </row>
    <row r="1049" spans="2:8" ht="19.5" customHeight="1" x14ac:dyDescent="0.25">
      <c r="B1049" s="138"/>
      <c r="C1049" s="253" t="s">
        <v>580</v>
      </c>
      <c r="D1049" s="234"/>
      <c r="E1049" s="234"/>
      <c r="F1049" s="234"/>
      <c r="G1049" s="234"/>
      <c r="H1049" s="165"/>
    </row>
    <row r="1050" spans="2:8" ht="19.5" customHeight="1" x14ac:dyDescent="0.25">
      <c r="B1050" s="138"/>
      <c r="C1050" s="138"/>
      <c r="D1050" s="138"/>
      <c r="E1050" s="138"/>
      <c r="F1050" s="138"/>
      <c r="G1050" s="241"/>
    </row>
    <row r="1051" spans="2:8" ht="19.5" customHeight="1" x14ac:dyDescent="0.25">
      <c r="B1051" s="138"/>
      <c r="C1051" s="138"/>
      <c r="D1051" s="138"/>
      <c r="E1051" s="138"/>
      <c r="F1051" s="138"/>
      <c r="G1051" s="241"/>
    </row>
    <row r="1052" spans="2:8" ht="19.5" customHeight="1" x14ac:dyDescent="0.25">
      <c r="B1052" s="138"/>
      <c r="C1052" s="138"/>
      <c r="D1052" s="138"/>
      <c r="E1052" s="138"/>
      <c r="F1052" s="138"/>
      <c r="G1052" s="241"/>
    </row>
    <row r="1053" spans="2:8" ht="19.5" customHeight="1" x14ac:dyDescent="0.25">
      <c r="B1053" s="138"/>
      <c r="C1053" s="138"/>
      <c r="D1053" s="138"/>
      <c r="E1053" s="138"/>
      <c r="F1053" s="138"/>
      <c r="G1053" s="241"/>
    </row>
    <row r="1054" spans="2:8" ht="19.5" customHeight="1" x14ac:dyDescent="0.25">
      <c r="B1054" s="138"/>
      <c r="C1054" s="138"/>
      <c r="D1054" s="138"/>
      <c r="E1054" s="138"/>
      <c r="F1054" s="138"/>
      <c r="G1054" s="241"/>
    </row>
    <row r="1055" spans="2:8" ht="19.5" customHeight="1" x14ac:dyDescent="0.25">
      <c r="B1055" s="138"/>
      <c r="C1055" s="138"/>
      <c r="D1055" s="138"/>
      <c r="E1055" s="138"/>
      <c r="F1055" s="138"/>
      <c r="G1055" s="241"/>
    </row>
    <row r="1056" spans="2:8" ht="19.5" customHeight="1" x14ac:dyDescent="0.25">
      <c r="B1056" s="138"/>
      <c r="C1056" s="138"/>
      <c r="D1056" s="138"/>
      <c r="E1056" s="138"/>
      <c r="F1056" s="138"/>
      <c r="G1056" s="112" t="s">
        <v>23</v>
      </c>
      <c r="H1056" s="182">
        <f>SUM(H1008:H1055)</f>
        <v>0</v>
      </c>
    </row>
    <row r="1057" spans="2:8" ht="19.5" customHeight="1" x14ac:dyDescent="0.25">
      <c r="B1057" s="138"/>
      <c r="C1057" s="138"/>
      <c r="D1057" s="138"/>
      <c r="E1057" s="138"/>
      <c r="F1057" s="138"/>
      <c r="G1057" s="115" t="s">
        <v>22</v>
      </c>
      <c r="H1057" s="228">
        <f>H1056+H1007</f>
        <v>0</v>
      </c>
    </row>
    <row r="1058" spans="2:8" ht="19.5" customHeight="1" x14ac:dyDescent="0.25">
      <c r="B1058" s="138"/>
      <c r="C1058" s="253" t="s">
        <v>560</v>
      </c>
      <c r="D1058" s="234"/>
      <c r="E1058" s="234"/>
      <c r="F1058" s="234"/>
      <c r="G1058" s="234"/>
    </row>
    <row r="1059" spans="2:8" ht="19.5" customHeight="1" x14ac:dyDescent="0.25">
      <c r="B1059" s="138"/>
      <c r="C1059" s="239" t="s">
        <v>561</v>
      </c>
      <c r="D1059" s="235" t="s">
        <v>562</v>
      </c>
      <c r="E1059" s="236">
        <v>159</v>
      </c>
      <c r="F1059" s="237"/>
      <c r="G1059" s="239"/>
      <c r="H1059" s="167"/>
    </row>
    <row r="1060" spans="2:8" ht="19.5" customHeight="1" x14ac:dyDescent="0.25">
      <c r="B1060" s="138"/>
      <c r="C1060" s="239" t="s">
        <v>563</v>
      </c>
      <c r="D1060" s="234"/>
      <c r="E1060" s="234"/>
      <c r="F1060" s="234"/>
      <c r="G1060" s="239"/>
      <c r="H1060" s="152"/>
    </row>
    <row r="1061" spans="2:8" ht="19.5" customHeight="1" x14ac:dyDescent="0.25">
      <c r="B1061" s="138"/>
      <c r="C1061" s="239" t="s">
        <v>564</v>
      </c>
      <c r="D1061" s="234"/>
      <c r="E1061" s="234"/>
      <c r="F1061" s="234"/>
      <c r="G1061" s="234"/>
      <c r="H1061" s="152"/>
    </row>
    <row r="1062" spans="2:8" ht="19.5" customHeight="1" x14ac:dyDescent="0.25">
      <c r="B1062" s="138"/>
      <c r="C1062" s="239" t="s">
        <v>565</v>
      </c>
      <c r="D1062" s="234"/>
      <c r="E1062" s="234"/>
      <c r="F1062" s="234"/>
      <c r="G1062" s="234"/>
      <c r="H1062" s="152"/>
    </row>
    <row r="1063" spans="2:8" ht="19.5" customHeight="1" x14ac:dyDescent="0.25">
      <c r="B1063" s="138"/>
      <c r="C1063" s="253" t="s">
        <v>560</v>
      </c>
      <c r="D1063" s="234"/>
      <c r="E1063" s="234"/>
      <c r="F1063" s="234"/>
      <c r="G1063" s="234"/>
      <c r="H1063" s="165"/>
    </row>
    <row r="1064" spans="2:8" ht="19.5" customHeight="1" x14ac:dyDescent="0.25">
      <c r="B1064" s="138"/>
      <c r="C1064" s="239" t="s">
        <v>567</v>
      </c>
      <c r="D1064" s="235" t="s">
        <v>29</v>
      </c>
      <c r="E1064" s="236">
        <v>602</v>
      </c>
      <c r="F1064" s="237"/>
      <c r="G1064" s="238"/>
      <c r="H1064" s="167"/>
    </row>
    <row r="1065" spans="2:8" ht="19.5" customHeight="1" x14ac:dyDescent="0.25">
      <c r="B1065" s="138"/>
      <c r="C1065" s="239" t="s">
        <v>568</v>
      </c>
      <c r="D1065" s="234"/>
      <c r="E1065" s="234"/>
      <c r="F1065" s="234"/>
      <c r="G1065" s="234"/>
      <c r="H1065" s="152"/>
    </row>
    <row r="1066" spans="2:8" ht="19.5" customHeight="1" x14ac:dyDescent="0.25">
      <c r="B1066" s="138"/>
      <c r="C1066" s="239" t="s">
        <v>569</v>
      </c>
      <c r="D1066" s="234"/>
      <c r="E1066" s="234"/>
      <c r="F1066" s="234"/>
      <c r="G1066" s="234"/>
      <c r="H1066" s="152"/>
    </row>
    <row r="1067" spans="2:8" ht="19.5" customHeight="1" x14ac:dyDescent="0.25">
      <c r="B1067" s="138"/>
      <c r="C1067" s="239" t="s">
        <v>570</v>
      </c>
      <c r="D1067" s="235" t="s">
        <v>21</v>
      </c>
      <c r="E1067" s="236">
        <v>42.5</v>
      </c>
      <c r="F1067" s="237"/>
      <c r="G1067" s="238"/>
      <c r="H1067" s="167"/>
    </row>
    <row r="1068" spans="2:8" ht="19.5" customHeight="1" x14ac:dyDescent="0.25">
      <c r="B1068" s="138"/>
      <c r="C1068" s="239" t="s">
        <v>167</v>
      </c>
      <c r="D1068" s="234"/>
      <c r="E1068" s="234"/>
      <c r="F1068" s="234"/>
      <c r="G1068" s="234"/>
      <c r="H1068" s="152"/>
    </row>
    <row r="1069" spans="2:8" ht="19.5" customHeight="1" x14ac:dyDescent="0.25">
      <c r="B1069" s="138"/>
      <c r="C1069" s="239" t="s">
        <v>571</v>
      </c>
      <c r="D1069" s="235" t="s">
        <v>174</v>
      </c>
      <c r="E1069" s="236">
        <v>36.5</v>
      </c>
      <c r="F1069" s="237"/>
      <c r="G1069" s="239"/>
      <c r="H1069" s="167"/>
    </row>
    <row r="1070" spans="2:8" ht="19.5" customHeight="1" x14ac:dyDescent="0.25">
      <c r="B1070" s="138"/>
      <c r="C1070" s="239" t="s">
        <v>572</v>
      </c>
      <c r="D1070" s="234"/>
      <c r="E1070" s="234"/>
      <c r="F1070" s="234"/>
      <c r="G1070" s="239"/>
      <c r="H1070" s="152"/>
    </row>
    <row r="1071" spans="2:8" ht="19.5" customHeight="1" x14ac:dyDescent="0.25">
      <c r="B1071" s="138"/>
      <c r="C1071" s="239" t="s">
        <v>573</v>
      </c>
      <c r="D1071" s="234"/>
      <c r="E1071" s="234"/>
      <c r="F1071" s="234"/>
      <c r="G1071" s="234"/>
      <c r="H1071" s="152"/>
    </row>
    <row r="1072" spans="2:8" ht="19.5" customHeight="1" x14ac:dyDescent="0.25">
      <c r="B1072" s="138"/>
      <c r="C1072" s="239" t="s">
        <v>571</v>
      </c>
      <c r="D1072" s="235" t="s">
        <v>174</v>
      </c>
      <c r="E1072" s="236">
        <v>28.5</v>
      </c>
      <c r="F1072" s="237"/>
      <c r="G1072" s="239"/>
      <c r="H1072" s="167"/>
    </row>
    <row r="1073" spans="2:8" ht="19.5" customHeight="1" x14ac:dyDescent="0.25">
      <c r="B1073" s="138"/>
      <c r="C1073" s="239" t="s">
        <v>572</v>
      </c>
      <c r="D1073" s="234"/>
      <c r="E1073" s="234"/>
      <c r="F1073" s="234"/>
      <c r="G1073" s="239"/>
      <c r="H1073" s="152"/>
    </row>
    <row r="1074" spans="2:8" ht="19.5" customHeight="1" x14ac:dyDescent="0.25">
      <c r="B1074" s="138"/>
      <c r="C1074" s="239" t="s">
        <v>574</v>
      </c>
      <c r="D1074" s="234"/>
      <c r="E1074" s="234"/>
      <c r="F1074" s="234"/>
      <c r="G1074" s="234"/>
      <c r="H1074" s="152"/>
    </row>
    <row r="1075" spans="2:8" ht="19.5" customHeight="1" x14ac:dyDescent="0.25">
      <c r="B1075" s="138"/>
      <c r="C1075" s="239" t="s">
        <v>575</v>
      </c>
      <c r="D1075" s="235" t="s">
        <v>76</v>
      </c>
      <c r="E1075" s="236">
        <v>10.4</v>
      </c>
      <c r="F1075" s="237"/>
      <c r="G1075" s="238"/>
      <c r="H1075" s="167"/>
    </row>
    <row r="1076" spans="2:8" ht="19.5" customHeight="1" x14ac:dyDescent="0.25">
      <c r="B1076" s="138"/>
      <c r="C1076" s="239" t="s">
        <v>576</v>
      </c>
      <c r="D1076" s="234"/>
      <c r="E1076" s="234"/>
      <c r="F1076" s="234"/>
      <c r="G1076" s="234"/>
      <c r="H1076" s="152"/>
    </row>
    <row r="1077" spans="2:8" ht="19.5" customHeight="1" x14ac:dyDescent="0.25">
      <c r="B1077" s="138"/>
      <c r="C1077" s="239" t="s">
        <v>577</v>
      </c>
      <c r="D1077" s="235" t="s">
        <v>21</v>
      </c>
      <c r="E1077" s="236">
        <v>19.399999999999999</v>
      </c>
      <c r="F1077" s="237"/>
      <c r="G1077" s="238"/>
      <c r="H1077" s="167"/>
    </row>
    <row r="1078" spans="2:8" ht="19.5" customHeight="1" x14ac:dyDescent="0.25">
      <c r="B1078" s="138"/>
      <c r="C1078" s="239" t="s">
        <v>578</v>
      </c>
      <c r="D1078" s="234"/>
      <c r="E1078" s="234"/>
      <c r="F1078" s="234"/>
      <c r="G1078" s="234"/>
      <c r="H1078" s="152"/>
    </row>
    <row r="1079" spans="2:8" ht="19.5" customHeight="1" x14ac:dyDescent="0.25">
      <c r="B1079" s="138"/>
      <c r="C1079" s="253" t="s">
        <v>566</v>
      </c>
      <c r="D1079" s="234"/>
      <c r="E1079" s="234"/>
      <c r="F1079" s="234"/>
      <c r="G1079" s="234"/>
      <c r="H1079" s="165"/>
    </row>
    <row r="1080" spans="2:8" ht="19.5" customHeight="1" x14ac:dyDescent="0.25">
      <c r="B1080" s="138"/>
      <c r="C1080" s="253" t="s">
        <v>168</v>
      </c>
      <c r="D1080" s="234"/>
      <c r="E1080" s="234"/>
      <c r="F1080" s="234"/>
      <c r="G1080" s="234"/>
      <c r="H1080" s="165"/>
    </row>
    <row r="1081" spans="2:8" ht="19.5" customHeight="1" x14ac:dyDescent="0.25">
      <c r="B1081" s="138"/>
      <c r="C1081" s="253" t="s">
        <v>30</v>
      </c>
      <c r="D1081" s="234"/>
      <c r="E1081" s="234"/>
      <c r="F1081" s="234"/>
      <c r="G1081" s="234"/>
      <c r="H1081" s="152"/>
    </row>
    <row r="1082" spans="2:8" ht="19.5" customHeight="1" x14ac:dyDescent="0.25">
      <c r="B1082" s="138"/>
      <c r="C1082" s="253" t="s">
        <v>92</v>
      </c>
      <c r="D1082" s="234"/>
      <c r="E1082" s="234"/>
      <c r="F1082" s="234"/>
      <c r="G1082" s="234"/>
      <c r="H1082" s="152"/>
    </row>
    <row r="1083" spans="2:8" ht="19.5" customHeight="1" x14ac:dyDescent="0.25">
      <c r="B1083" s="138"/>
      <c r="C1083" s="239" t="s">
        <v>176</v>
      </c>
      <c r="D1083" s="235" t="s">
        <v>19</v>
      </c>
      <c r="E1083" s="240">
        <v>1132</v>
      </c>
      <c r="F1083" s="237"/>
      <c r="G1083" s="238"/>
      <c r="H1083" s="167"/>
    </row>
    <row r="1084" spans="2:8" ht="19.5" customHeight="1" x14ac:dyDescent="0.25">
      <c r="B1084" s="138"/>
      <c r="C1084" s="239" t="s">
        <v>177</v>
      </c>
      <c r="D1084" s="234"/>
      <c r="E1084" s="234"/>
      <c r="F1084" s="234"/>
      <c r="G1084" s="234"/>
      <c r="H1084" s="152"/>
    </row>
    <row r="1085" spans="2:8" ht="19.5" customHeight="1" x14ac:dyDescent="0.25">
      <c r="B1085" s="138"/>
      <c r="C1085" s="239" t="s">
        <v>178</v>
      </c>
      <c r="D1085" s="234"/>
      <c r="E1085" s="234"/>
      <c r="F1085" s="234"/>
      <c r="G1085" s="234"/>
      <c r="H1085" s="152"/>
    </row>
    <row r="1086" spans="2:8" ht="19.5" customHeight="1" x14ac:dyDescent="0.25">
      <c r="B1086" s="138"/>
      <c r="C1086" s="253" t="s">
        <v>92</v>
      </c>
      <c r="D1086" s="234"/>
      <c r="E1086" s="234"/>
      <c r="F1086" s="234"/>
      <c r="G1086" s="234"/>
      <c r="H1086" s="165"/>
    </row>
    <row r="1087" spans="2:8" ht="19.5" customHeight="1" x14ac:dyDescent="0.25">
      <c r="B1087" s="138"/>
      <c r="C1087" s="253" t="s">
        <v>30</v>
      </c>
      <c r="D1087" s="234"/>
      <c r="E1087" s="234"/>
      <c r="F1087" s="234"/>
      <c r="G1087" s="234"/>
      <c r="H1087" s="165"/>
    </row>
    <row r="1088" spans="2:8" ht="19.5" customHeight="1" x14ac:dyDescent="0.25">
      <c r="B1088" s="138"/>
      <c r="C1088" s="253" t="s">
        <v>613</v>
      </c>
      <c r="D1088" s="234"/>
      <c r="E1088" s="234"/>
      <c r="F1088" s="234"/>
      <c r="G1088" s="234"/>
      <c r="H1088" s="165"/>
    </row>
    <row r="1089" spans="2:8" ht="19.5" customHeight="1" x14ac:dyDescent="0.25">
      <c r="B1089" s="138"/>
      <c r="C1089" s="253" t="s">
        <v>614</v>
      </c>
      <c r="D1089" s="234"/>
      <c r="E1089" s="234"/>
      <c r="F1089" s="234"/>
      <c r="G1089" s="234"/>
      <c r="H1089" s="152"/>
    </row>
    <row r="1090" spans="2:8" ht="19.5" customHeight="1" x14ac:dyDescent="0.25">
      <c r="B1090" s="138"/>
      <c r="C1090" s="239" t="s">
        <v>615</v>
      </c>
      <c r="D1090" s="235" t="s">
        <v>19</v>
      </c>
      <c r="E1090" s="240">
        <v>3171.33</v>
      </c>
      <c r="F1090" s="237"/>
      <c r="G1090" s="239"/>
      <c r="H1090" s="167"/>
    </row>
    <row r="1091" spans="2:8" ht="19.5" customHeight="1" x14ac:dyDescent="0.25">
      <c r="B1091" s="138"/>
      <c r="C1091" s="239" t="s">
        <v>616</v>
      </c>
      <c r="D1091" s="234"/>
      <c r="E1091" s="234"/>
      <c r="F1091" s="234"/>
      <c r="G1091" s="239"/>
      <c r="H1091" s="152"/>
    </row>
    <row r="1092" spans="2:8" ht="19.5" customHeight="1" x14ac:dyDescent="0.25">
      <c r="B1092" s="138"/>
      <c r="C1092" s="239" t="s">
        <v>617</v>
      </c>
      <c r="D1092" s="234"/>
      <c r="E1092" s="234"/>
      <c r="F1092" s="234"/>
      <c r="G1092" s="234"/>
      <c r="H1092" s="152"/>
    </row>
    <row r="1093" spans="2:8" ht="19.5" customHeight="1" x14ac:dyDescent="0.25">
      <c r="B1093" s="138"/>
      <c r="C1093" s="239" t="s">
        <v>618</v>
      </c>
      <c r="D1093" s="234"/>
      <c r="E1093" s="234"/>
      <c r="F1093" s="234"/>
      <c r="G1093" s="234"/>
      <c r="H1093" s="152"/>
    </row>
    <row r="1094" spans="2:8" ht="19.5" customHeight="1" x14ac:dyDescent="0.25">
      <c r="B1094" s="138"/>
      <c r="C1094" s="253" t="s">
        <v>614</v>
      </c>
      <c r="D1094" s="234"/>
      <c r="E1094" s="234"/>
      <c r="F1094" s="234"/>
      <c r="G1094" s="234"/>
      <c r="H1094" s="165"/>
    </row>
    <row r="1095" spans="2:8" ht="19.5" customHeight="1" x14ac:dyDescent="0.25">
      <c r="B1095" s="138"/>
      <c r="C1095" s="253" t="s">
        <v>34</v>
      </c>
      <c r="D1095" s="234"/>
      <c r="E1095" s="234"/>
      <c r="F1095" s="234"/>
      <c r="G1095" s="234"/>
      <c r="H1095" s="165"/>
    </row>
    <row r="1096" spans="2:8" ht="19.5" customHeight="1" x14ac:dyDescent="0.25">
      <c r="B1096" s="138"/>
      <c r="C1096" s="253" t="s">
        <v>107</v>
      </c>
      <c r="D1096" s="234"/>
      <c r="E1096" s="234"/>
      <c r="F1096" s="234"/>
      <c r="G1096" s="234"/>
      <c r="H1096" s="165"/>
    </row>
    <row r="1097" spans="2:8" ht="19.5" customHeight="1" x14ac:dyDescent="0.25">
      <c r="B1097" s="138"/>
      <c r="C1097" s="138"/>
      <c r="D1097" s="138"/>
      <c r="E1097" s="138"/>
      <c r="F1097" s="138"/>
      <c r="G1097" s="241"/>
    </row>
    <row r="1098" spans="2:8" ht="19.5" customHeight="1" x14ac:dyDescent="0.25">
      <c r="B1098" s="138"/>
      <c r="C1098" s="138"/>
      <c r="D1098" s="138"/>
      <c r="E1098" s="138"/>
      <c r="F1098" s="138"/>
      <c r="G1098" s="241"/>
    </row>
    <row r="1099" spans="2:8" ht="19.5" customHeight="1" x14ac:dyDescent="0.25">
      <c r="B1099" s="138"/>
      <c r="C1099" s="138"/>
      <c r="D1099" s="138"/>
      <c r="E1099" s="138"/>
      <c r="F1099" s="138"/>
      <c r="G1099" s="241"/>
    </row>
    <row r="1100" spans="2:8" ht="19.5" customHeight="1" x14ac:dyDescent="0.25">
      <c r="B1100" s="138"/>
      <c r="C1100" s="138"/>
      <c r="D1100" s="138"/>
      <c r="E1100" s="138"/>
      <c r="F1100" s="138"/>
      <c r="G1100" s="241"/>
    </row>
    <row r="1101" spans="2:8" ht="19.5" customHeight="1" x14ac:dyDescent="0.25">
      <c r="B1101" s="138"/>
      <c r="C1101" s="138"/>
      <c r="D1101" s="138"/>
      <c r="E1101" s="138"/>
      <c r="F1101" s="138"/>
      <c r="G1101" s="241"/>
    </row>
    <row r="1102" spans="2:8" ht="19.5" customHeight="1" x14ac:dyDescent="0.25">
      <c r="B1102" s="138"/>
      <c r="C1102" s="138"/>
      <c r="D1102" s="138"/>
      <c r="E1102" s="138"/>
      <c r="F1102" s="138"/>
      <c r="G1102" s="241"/>
    </row>
    <row r="1103" spans="2:8" ht="19.5" customHeight="1" x14ac:dyDescent="0.25">
      <c r="B1103" s="138"/>
      <c r="C1103" s="138"/>
      <c r="D1103" s="138"/>
      <c r="E1103" s="138"/>
      <c r="F1103" s="138"/>
      <c r="G1103" s="241"/>
    </row>
    <row r="1104" spans="2:8" ht="19.5" customHeight="1" x14ac:dyDescent="0.25">
      <c r="B1104" s="138"/>
      <c r="C1104" s="138"/>
      <c r="D1104" s="138"/>
      <c r="E1104" s="138"/>
      <c r="F1104" s="138"/>
      <c r="G1104" s="241"/>
    </row>
    <row r="1105" spans="2:8" ht="19.5" customHeight="1" x14ac:dyDescent="0.25">
      <c r="B1105" s="138"/>
      <c r="C1105" s="138"/>
      <c r="D1105" s="138"/>
      <c r="E1105" s="138"/>
      <c r="F1105" s="138"/>
      <c r="G1105" s="241"/>
    </row>
    <row r="1106" spans="2:8" ht="19.5" customHeight="1" x14ac:dyDescent="0.25">
      <c r="B1106" s="138"/>
      <c r="C1106" s="138"/>
      <c r="D1106" s="138"/>
      <c r="E1106" s="138"/>
      <c r="F1106" s="138"/>
      <c r="G1106" s="112" t="s">
        <v>23</v>
      </c>
      <c r="H1106" s="182">
        <f>SUM(H1058:H1105)</f>
        <v>0</v>
      </c>
    </row>
    <row r="1107" spans="2:8" ht="19.5" customHeight="1" x14ac:dyDescent="0.25">
      <c r="B1107" s="138"/>
      <c r="C1107" s="138"/>
      <c r="D1107" s="138"/>
      <c r="E1107" s="138"/>
      <c r="F1107" s="138"/>
      <c r="G1107" s="115" t="s">
        <v>22</v>
      </c>
      <c r="H1107" s="228">
        <f>H1106+H1057</f>
        <v>0</v>
      </c>
    </row>
    <row r="1108" spans="2:8" ht="19.5" customHeight="1" x14ac:dyDescent="0.25"/>
    <row r="1109" spans="2:8" ht="19.5" customHeight="1" x14ac:dyDescent="0.25"/>
    <row r="1110" spans="2:8" ht="19.5" customHeight="1" x14ac:dyDescent="0.25"/>
    <row r="1111" spans="2:8" ht="19.5" customHeight="1" x14ac:dyDescent="0.25"/>
    <row r="1112" spans="2:8" ht="19.5" customHeight="1" x14ac:dyDescent="0.25"/>
    <row r="1113" spans="2:8" ht="19.5" customHeight="1" x14ac:dyDescent="0.25"/>
    <row r="1114" spans="2:8" ht="19.5" customHeight="1" x14ac:dyDescent="0.25"/>
    <row r="1115" spans="2:8" ht="19.5" customHeight="1" x14ac:dyDescent="0.25"/>
    <row r="1116" spans="2:8" ht="19.5" customHeight="1" x14ac:dyDescent="0.25"/>
    <row r="1117" spans="2:8" ht="19.5" customHeight="1" x14ac:dyDescent="0.25"/>
    <row r="1118" spans="2:8" ht="19.5" customHeight="1" x14ac:dyDescent="0.25"/>
    <row r="1119" spans="2:8" ht="19.5" customHeight="1" x14ac:dyDescent="0.25"/>
    <row r="1120" spans="2:8" ht="19.5" customHeight="1" x14ac:dyDescent="0.25"/>
    <row r="1121" ht="19.5" customHeight="1" x14ac:dyDescent="0.25"/>
    <row r="1122" ht="19.5" customHeight="1" x14ac:dyDescent="0.25"/>
    <row r="1123" ht="19.5" customHeight="1" x14ac:dyDescent="0.25"/>
    <row r="1124" ht="19.5" customHeight="1" x14ac:dyDescent="0.25"/>
    <row r="1125" ht="19.5" customHeight="1" x14ac:dyDescent="0.25"/>
    <row r="1126" ht="19.5" customHeight="1" x14ac:dyDescent="0.25"/>
    <row r="1127" ht="19.5" customHeight="1" x14ac:dyDescent="0.25"/>
    <row r="1128" ht="19.5" customHeight="1" x14ac:dyDescent="0.25"/>
    <row r="1129" ht="19.5" customHeight="1" x14ac:dyDescent="0.25"/>
    <row r="1130" ht="19.5" customHeight="1" x14ac:dyDescent="0.25"/>
    <row r="1131" ht="19.5" customHeight="1" x14ac:dyDescent="0.25"/>
    <row r="1132" ht="19.5" customHeight="1" x14ac:dyDescent="0.25"/>
    <row r="1133" ht="19.5" customHeight="1" x14ac:dyDescent="0.25"/>
    <row r="1134" ht="19.5" customHeight="1" x14ac:dyDescent="0.25"/>
    <row r="1135" ht="19.5" customHeight="1" x14ac:dyDescent="0.25"/>
    <row r="1136" ht="19.5" customHeight="1" x14ac:dyDescent="0.25"/>
    <row r="1137" ht="19.5" customHeight="1" x14ac:dyDescent="0.25"/>
    <row r="1138" ht="19.5" customHeight="1" x14ac:dyDescent="0.25"/>
    <row r="1139" ht="19.5" customHeight="1" x14ac:dyDescent="0.25"/>
    <row r="1140" ht="19.5" customHeight="1" x14ac:dyDescent="0.25"/>
    <row r="1141" ht="19.5" customHeight="1" x14ac:dyDescent="0.25"/>
    <row r="1142" ht="19.5" customHeight="1" x14ac:dyDescent="0.25"/>
    <row r="1143" ht="19.5" customHeight="1" x14ac:dyDescent="0.25"/>
    <row r="1144" ht="19.5" customHeight="1" x14ac:dyDescent="0.25"/>
    <row r="1145" ht="19.5" customHeight="1" x14ac:dyDescent="0.25"/>
    <row r="1146" ht="19.5" customHeight="1" x14ac:dyDescent="0.25"/>
    <row r="1147" ht="19.5" customHeight="1" x14ac:dyDescent="0.25"/>
    <row r="1148" ht="19.5" customHeight="1" x14ac:dyDescent="0.25"/>
    <row r="1149" ht="19.5" customHeight="1" x14ac:dyDescent="0.25"/>
    <row r="1150" ht="19.5" customHeight="1" x14ac:dyDescent="0.25"/>
    <row r="1151" ht="19.5" customHeight="1" x14ac:dyDescent="0.25"/>
    <row r="1152" ht="19.5" customHeight="1" x14ac:dyDescent="0.25"/>
    <row r="1153" ht="19.5" customHeight="1" x14ac:dyDescent="0.25"/>
    <row r="1154" ht="19.5" customHeight="1" x14ac:dyDescent="0.25"/>
    <row r="1155" ht="19.5" customHeight="1" x14ac:dyDescent="0.25"/>
    <row r="1156" ht="19.5" customHeight="1" x14ac:dyDescent="0.25"/>
    <row r="1157" ht="19.5" customHeight="1" x14ac:dyDescent="0.25"/>
    <row r="1158" ht="19.5" customHeight="1" x14ac:dyDescent="0.25"/>
    <row r="1159" ht="19.5" customHeight="1" x14ac:dyDescent="0.25"/>
    <row r="1160" ht="19.5" customHeight="1" x14ac:dyDescent="0.25"/>
    <row r="1161" ht="19.5" customHeight="1" x14ac:dyDescent="0.25"/>
    <row r="1162" ht="19.5" customHeight="1" x14ac:dyDescent="0.25"/>
    <row r="1163" ht="19.5" customHeight="1" x14ac:dyDescent="0.25"/>
    <row r="1164" ht="19.5" customHeight="1" x14ac:dyDescent="0.25"/>
    <row r="1165" ht="19.5" customHeight="1" x14ac:dyDescent="0.25"/>
    <row r="1166" ht="19.5" customHeight="1" x14ac:dyDescent="0.25"/>
    <row r="1167" ht="19.5" customHeight="1" x14ac:dyDescent="0.25"/>
    <row r="1168" ht="19.5" customHeight="1" x14ac:dyDescent="0.25"/>
    <row r="1169" ht="19.5" customHeight="1" x14ac:dyDescent="0.25"/>
    <row r="1170" ht="19.5" customHeight="1" x14ac:dyDescent="0.25"/>
    <row r="1171" ht="19.5" customHeight="1" x14ac:dyDescent="0.25"/>
    <row r="1172" ht="19.5" customHeight="1" x14ac:dyDescent="0.25"/>
    <row r="1173" ht="19.5" customHeight="1" x14ac:dyDescent="0.25"/>
    <row r="1174" ht="19.5" customHeight="1" x14ac:dyDescent="0.25"/>
    <row r="1175" ht="19.5" customHeight="1" x14ac:dyDescent="0.25"/>
    <row r="1176" ht="19.5" customHeight="1" x14ac:dyDescent="0.25"/>
    <row r="1177" ht="19.5" customHeight="1" x14ac:dyDescent="0.25"/>
    <row r="1178" ht="19.5" customHeight="1" x14ac:dyDescent="0.25"/>
    <row r="1179" ht="19.5" customHeight="1" x14ac:dyDescent="0.25"/>
    <row r="1180" ht="19.5" customHeight="1" x14ac:dyDescent="0.25"/>
    <row r="1181" ht="19.5" customHeight="1" x14ac:dyDescent="0.25"/>
    <row r="1182" ht="19.5" customHeight="1" x14ac:dyDescent="0.25"/>
    <row r="1183" ht="19.5" customHeight="1" x14ac:dyDescent="0.25"/>
    <row r="1184" ht="19.5" customHeight="1" x14ac:dyDescent="0.25"/>
    <row r="1185" ht="19.5" customHeight="1" x14ac:dyDescent="0.25"/>
    <row r="1186" ht="19.5" customHeight="1" x14ac:dyDescent="0.25"/>
    <row r="1187" ht="19.5" customHeight="1" x14ac:dyDescent="0.25"/>
    <row r="1188" ht="19.5" customHeight="1" x14ac:dyDescent="0.25"/>
    <row r="1189" ht="19.5" customHeight="1" x14ac:dyDescent="0.25"/>
    <row r="1190" ht="19.5" customHeight="1" x14ac:dyDescent="0.25"/>
    <row r="1191" ht="19.5" customHeight="1" x14ac:dyDescent="0.25"/>
    <row r="1192" ht="19.5" customHeight="1" x14ac:dyDescent="0.25"/>
    <row r="1193" ht="19.5" customHeight="1" x14ac:dyDescent="0.25"/>
    <row r="1194" ht="19.5" customHeight="1" x14ac:dyDescent="0.25"/>
    <row r="1195" ht="19.5" customHeight="1" x14ac:dyDescent="0.25"/>
    <row r="1196" ht="19.5" customHeight="1" x14ac:dyDescent="0.25"/>
    <row r="1197" ht="19.5" customHeight="1" x14ac:dyDescent="0.25"/>
    <row r="1198" ht="19.5" customHeight="1" x14ac:dyDescent="0.25"/>
    <row r="1199" ht="19.5" customHeight="1" x14ac:dyDescent="0.25"/>
    <row r="1200" ht="19.5" customHeight="1" x14ac:dyDescent="0.25"/>
    <row r="1201" ht="19.5" customHeight="1" x14ac:dyDescent="0.25"/>
    <row r="1202" ht="19.5" customHeight="1" x14ac:dyDescent="0.25"/>
    <row r="1203" ht="19.5" customHeight="1" x14ac:dyDescent="0.25"/>
    <row r="1204" ht="19.5" customHeight="1" x14ac:dyDescent="0.25"/>
    <row r="1205" ht="19.5" customHeight="1" x14ac:dyDescent="0.25"/>
    <row r="1206" ht="19.5" customHeight="1" x14ac:dyDescent="0.25"/>
    <row r="1207" ht="19.5" customHeight="1" x14ac:dyDescent="0.25"/>
    <row r="1208" ht="19.5" customHeight="1" x14ac:dyDescent="0.25"/>
    <row r="1209" ht="19.5" customHeight="1" x14ac:dyDescent="0.25"/>
    <row r="1210" ht="19.5" customHeight="1" x14ac:dyDescent="0.25"/>
    <row r="1211" ht="19.5" customHeight="1" x14ac:dyDescent="0.25"/>
    <row r="1212" ht="19.5" customHeight="1" x14ac:dyDescent="0.25"/>
    <row r="1213" ht="19.5" customHeight="1" x14ac:dyDescent="0.25"/>
    <row r="1214" ht="19.5" customHeight="1" x14ac:dyDescent="0.25"/>
    <row r="1215" ht="19.5" customHeight="1" x14ac:dyDescent="0.25"/>
    <row r="1216" ht="19.5" customHeight="1" x14ac:dyDescent="0.25"/>
    <row r="1217" ht="19.5" customHeight="1" x14ac:dyDescent="0.25"/>
    <row r="1218" ht="19.5" customHeight="1" x14ac:dyDescent="0.25"/>
    <row r="1219" ht="19.5" customHeight="1" x14ac:dyDescent="0.25"/>
    <row r="1220" ht="19.5" customHeight="1" x14ac:dyDescent="0.25"/>
    <row r="1221" ht="19.5" customHeight="1" x14ac:dyDescent="0.25"/>
    <row r="1222" ht="19.5" customHeight="1" x14ac:dyDescent="0.25"/>
    <row r="1223" ht="19.5" customHeight="1" x14ac:dyDescent="0.25"/>
    <row r="1224" ht="19.5" customHeight="1" x14ac:dyDescent="0.25"/>
    <row r="1225" ht="19.5" customHeight="1" x14ac:dyDescent="0.25"/>
    <row r="1226" ht="19.5" customHeight="1" x14ac:dyDescent="0.25"/>
    <row r="1227" ht="19.5" customHeight="1" x14ac:dyDescent="0.25"/>
    <row r="1228" ht="19.5" customHeight="1" x14ac:dyDescent="0.25"/>
    <row r="1229" ht="19.5" customHeight="1" x14ac:dyDescent="0.25"/>
    <row r="1230" ht="19.5" customHeight="1" x14ac:dyDescent="0.25"/>
    <row r="1231" ht="19.5" customHeight="1" x14ac:dyDescent="0.25"/>
    <row r="1232" ht="19.5" customHeight="1" x14ac:dyDescent="0.25"/>
    <row r="1233" ht="19.5" customHeight="1" x14ac:dyDescent="0.25"/>
    <row r="1234" ht="19.5" customHeight="1" x14ac:dyDescent="0.25"/>
    <row r="1235" ht="19.5" customHeight="1" x14ac:dyDescent="0.25"/>
    <row r="1236" ht="19.5" customHeight="1" x14ac:dyDescent="0.25"/>
    <row r="1237" ht="19.5" customHeight="1" x14ac:dyDescent="0.25"/>
    <row r="1238" ht="19.5" customHeight="1" x14ac:dyDescent="0.25"/>
    <row r="1239" ht="19.5" customHeight="1" x14ac:dyDescent="0.25"/>
    <row r="1240" ht="19.5" customHeight="1" x14ac:dyDescent="0.25"/>
    <row r="1241" ht="19.5" customHeight="1" x14ac:dyDescent="0.25"/>
    <row r="1242" ht="19.5" customHeight="1" x14ac:dyDescent="0.25"/>
    <row r="1243" ht="19.5" customHeight="1" x14ac:dyDescent="0.25"/>
    <row r="1244" ht="19.5" customHeight="1" x14ac:dyDescent="0.25"/>
    <row r="1245" ht="19.5" customHeight="1" x14ac:dyDescent="0.25"/>
    <row r="1246" ht="19.5" customHeight="1" x14ac:dyDescent="0.25"/>
    <row r="1247" ht="19.5" customHeight="1" x14ac:dyDescent="0.25"/>
    <row r="1248" ht="19.5" customHeight="1" x14ac:dyDescent="0.25"/>
    <row r="1249" ht="19.5" customHeight="1" x14ac:dyDescent="0.25"/>
    <row r="1250" ht="19.5" customHeight="1" x14ac:dyDescent="0.25"/>
    <row r="1251" ht="19.5" customHeight="1" x14ac:dyDescent="0.25"/>
    <row r="1252" ht="19.5" customHeight="1" x14ac:dyDescent="0.25"/>
    <row r="1253" ht="19.5" customHeight="1" x14ac:dyDescent="0.25"/>
    <row r="1254" ht="19.5" customHeight="1" x14ac:dyDescent="0.25"/>
    <row r="1255" ht="19.5" customHeight="1" x14ac:dyDescent="0.25"/>
    <row r="1256" ht="19.5" customHeight="1" x14ac:dyDescent="0.25"/>
    <row r="1257" ht="19.5" customHeight="1" x14ac:dyDescent="0.25"/>
    <row r="1258" ht="19.5" customHeight="1" x14ac:dyDescent="0.25"/>
    <row r="1259" ht="19.5" customHeight="1" x14ac:dyDescent="0.25"/>
    <row r="1260" ht="19.5" customHeight="1" x14ac:dyDescent="0.25"/>
    <row r="1261" ht="19.5" customHeight="1" x14ac:dyDescent="0.25"/>
    <row r="1262" ht="19.5" customHeight="1" x14ac:dyDescent="0.25"/>
    <row r="1263" ht="19.5" customHeight="1" x14ac:dyDescent="0.25"/>
    <row r="1264" ht="19.5" customHeight="1" x14ac:dyDescent="0.25"/>
    <row r="1265" ht="19.5" customHeight="1" x14ac:dyDescent="0.25"/>
    <row r="1266" ht="19.5" customHeight="1" x14ac:dyDescent="0.25"/>
    <row r="1267" ht="19.5" customHeight="1" x14ac:dyDescent="0.25"/>
    <row r="1268" ht="19.5" customHeight="1" x14ac:dyDescent="0.25"/>
    <row r="1269" ht="19.5" customHeight="1" x14ac:dyDescent="0.25"/>
    <row r="1270" ht="19.5" customHeight="1" x14ac:dyDescent="0.25"/>
    <row r="1271" ht="19.5" customHeight="1" x14ac:dyDescent="0.25"/>
    <row r="1272" ht="19.5" customHeight="1" x14ac:dyDescent="0.25"/>
    <row r="1273" ht="19.5" customHeight="1" x14ac:dyDescent="0.25"/>
    <row r="1274" ht="19.5" customHeight="1" x14ac:dyDescent="0.25"/>
    <row r="1275" ht="19.5" customHeight="1" x14ac:dyDescent="0.25"/>
    <row r="1276" ht="19.5" customHeight="1" x14ac:dyDescent="0.25"/>
    <row r="1277" ht="19.5" customHeight="1" x14ac:dyDescent="0.25"/>
    <row r="1278" ht="19.5" customHeight="1" x14ac:dyDescent="0.25"/>
    <row r="1279" ht="19.5" customHeight="1" x14ac:dyDescent="0.25"/>
    <row r="1280" ht="19.5" customHeight="1" x14ac:dyDescent="0.25"/>
    <row r="1281" ht="19.5" customHeight="1" x14ac:dyDescent="0.25"/>
    <row r="1282" ht="19.5" customHeight="1" x14ac:dyDescent="0.25"/>
    <row r="1283" ht="19.5" customHeight="1" x14ac:dyDescent="0.25"/>
    <row r="1284" ht="19.5" customHeight="1" x14ac:dyDescent="0.25"/>
    <row r="1285" ht="19.5" customHeight="1" x14ac:dyDescent="0.25"/>
    <row r="1286" ht="19.5" customHeight="1" x14ac:dyDescent="0.25"/>
    <row r="1287" ht="19.5" customHeight="1" x14ac:dyDescent="0.25"/>
    <row r="1288" ht="19.5" customHeight="1" x14ac:dyDescent="0.25"/>
    <row r="1289" ht="19.5" customHeight="1" x14ac:dyDescent="0.25"/>
    <row r="1290" ht="19.5" customHeight="1" x14ac:dyDescent="0.25"/>
    <row r="1291" ht="19.5" customHeight="1" x14ac:dyDescent="0.25"/>
    <row r="1292" ht="19.5" customHeight="1" x14ac:dyDescent="0.25"/>
    <row r="1293" ht="19.5" customHeight="1" x14ac:dyDescent="0.25"/>
    <row r="1294" ht="19.5" customHeight="1" x14ac:dyDescent="0.25"/>
    <row r="1295" ht="19.5" customHeight="1" x14ac:dyDescent="0.25"/>
    <row r="1296" ht="19.5" customHeight="1" x14ac:dyDescent="0.25"/>
    <row r="1297" ht="19.5" customHeight="1" x14ac:dyDescent="0.25"/>
    <row r="1298" ht="19.5" customHeight="1" x14ac:dyDescent="0.25"/>
    <row r="1299" ht="19.5" customHeight="1" x14ac:dyDescent="0.25"/>
    <row r="1300" ht="19.5" customHeight="1" x14ac:dyDescent="0.25"/>
    <row r="1301" ht="19.5" customHeight="1" x14ac:dyDescent="0.25"/>
    <row r="1302" ht="19.5" customHeight="1" x14ac:dyDescent="0.25"/>
    <row r="1303" ht="19.5" customHeight="1" x14ac:dyDescent="0.25"/>
    <row r="1304" ht="19.5" customHeight="1" x14ac:dyDescent="0.25"/>
    <row r="1305" ht="19.5" customHeight="1" x14ac:dyDescent="0.25"/>
    <row r="1306" ht="19.5" customHeight="1" x14ac:dyDescent="0.25"/>
    <row r="1307" ht="19.5" customHeight="1" x14ac:dyDescent="0.25"/>
    <row r="1308" ht="19.5" customHeight="1" x14ac:dyDescent="0.25"/>
    <row r="1309" ht="19.5" customHeight="1" x14ac:dyDescent="0.25"/>
  </sheetData>
  <mergeCells count="8">
    <mergeCell ref="A10:H10"/>
    <mergeCell ref="A4:G4"/>
    <mergeCell ref="B7:G7"/>
    <mergeCell ref="A8:A9"/>
    <mergeCell ref="B8:B9"/>
    <mergeCell ref="D8:D9"/>
    <mergeCell ref="E8:E9"/>
    <mergeCell ref="A3:G3"/>
  </mergeCells>
  <printOptions horizontalCentered="1"/>
  <pageMargins left="0.23622047244094491" right="0.23622047244094491" top="0.35433070866141736" bottom="0.35433070866141736" header="0.31496062992125984" footer="0.15748031496062992"/>
  <pageSetup scale="47" orientation="landscape" verticalDpi="0" r:id="rId1"/>
  <headerFooter>
    <oddFooter>&amp;C&amp;9Página &amp;P de &amp;N</oddFooter>
  </headerFooter>
  <rowBreaks count="23" manualBreakCount="23">
    <brk id="45" max="16383" man="1"/>
    <brk id="79" max="16383" man="1"/>
    <brk id="113" max="16383" man="1"/>
    <brk id="147" max="16383" man="1"/>
    <brk id="181" max="7" man="1"/>
    <brk id="215" max="16383" man="1"/>
    <brk id="249" max="7" man="1"/>
    <brk id="283" max="16383" man="1"/>
    <brk id="335" max="7" man="1"/>
    <brk id="398" max="7" man="1"/>
    <brk id="461" max="7" man="1"/>
    <brk id="523" max="7" man="1"/>
    <brk id="566" max="7" man="1"/>
    <brk id="601" max="7" man="1"/>
    <brk id="635" max="16383" man="1"/>
    <brk id="669" max="16383" man="1"/>
    <brk id="703" max="16383" man="1"/>
    <brk id="737" max="16383" man="1"/>
    <brk id="771" max="16383" man="1"/>
    <brk id="805" max="16383" man="1"/>
    <brk id="839" max="16383" man="1"/>
    <brk id="873" max="16383" man="1"/>
    <brk id="907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78"/>
  <sheetViews>
    <sheetView view="pageBreakPreview" zoomScale="85" zoomScaleSheetLayoutView="85" workbookViewId="0">
      <selection activeCell="H1" sqref="H1:H2"/>
    </sheetView>
  </sheetViews>
  <sheetFormatPr baseColWidth="10" defaultRowHeight="15" x14ac:dyDescent="0.25"/>
  <cols>
    <col min="1" max="1" width="14.28515625" style="7" customWidth="1"/>
    <col min="2" max="2" width="22.7109375" style="7" customWidth="1"/>
    <col min="3" max="3" width="64.5703125" style="7" customWidth="1"/>
    <col min="4" max="6" width="14.7109375" style="7" customWidth="1"/>
    <col min="7" max="7" width="41.5703125" style="76" customWidth="1"/>
    <col min="8" max="8" width="34.5703125" style="7" customWidth="1"/>
    <col min="9" max="16384" width="11.42578125" style="7"/>
  </cols>
  <sheetData>
    <row r="1" spans="1:8" ht="38.25" x14ac:dyDescent="0.25">
      <c r="A1" s="26" t="s">
        <v>8</v>
      </c>
      <c r="B1" s="28"/>
      <c r="C1" s="27"/>
      <c r="D1" s="22"/>
      <c r="E1" s="22"/>
      <c r="F1" s="65"/>
      <c r="G1" s="87"/>
      <c r="H1" s="289" t="s">
        <v>873</v>
      </c>
    </row>
    <row r="2" spans="1:8" ht="30" x14ac:dyDescent="0.25">
      <c r="A2" s="24" t="s">
        <v>7</v>
      </c>
      <c r="B2" s="26"/>
      <c r="C2" s="25"/>
      <c r="D2" s="22"/>
      <c r="E2" s="22"/>
      <c r="F2" s="65"/>
      <c r="G2" s="87"/>
      <c r="H2" s="291" t="str">
        <f>'3 Alcantarillas Complementarias'!H2</f>
        <v>PO-009000988-N33-2014</v>
      </c>
    </row>
    <row r="3" spans="1:8" ht="15.75" x14ac:dyDescent="0.25">
      <c r="A3" s="283" t="s">
        <v>874</v>
      </c>
      <c r="B3" s="283"/>
      <c r="C3" s="283"/>
      <c r="D3" s="283"/>
      <c r="E3" s="283"/>
      <c r="F3" s="283"/>
      <c r="G3" s="283"/>
      <c r="H3" s="292"/>
    </row>
    <row r="4" spans="1:8" x14ac:dyDescent="0.25">
      <c r="A4" s="284" t="str">
        <f>RESUMEN!A4</f>
        <v>EMPRESA</v>
      </c>
      <c r="B4" s="284"/>
      <c r="C4" s="284"/>
      <c r="D4" s="284"/>
      <c r="E4" s="284"/>
      <c r="F4" s="284"/>
      <c r="G4" s="284"/>
      <c r="H4" s="85"/>
    </row>
    <row r="5" spans="1:8" ht="15.75" x14ac:dyDescent="0.25">
      <c r="A5" s="66" t="s">
        <v>5</v>
      </c>
      <c r="B5" s="67" t="s">
        <v>15</v>
      </c>
      <c r="C5" s="19"/>
      <c r="D5" s="18"/>
      <c r="E5" s="17"/>
      <c r="F5" s="19"/>
      <c r="G5" s="84"/>
      <c r="H5" s="83" t="s">
        <v>2</v>
      </c>
    </row>
    <row r="6" spans="1:8" x14ac:dyDescent="0.25">
      <c r="A6" s="15"/>
      <c r="B6" s="14"/>
      <c r="C6" s="14"/>
      <c r="D6" s="14"/>
      <c r="E6" s="13"/>
      <c r="F6" s="19"/>
      <c r="G6" s="82"/>
      <c r="H6" s="81"/>
    </row>
    <row r="7" spans="1:8" ht="53.25" customHeight="1" x14ac:dyDescent="0.25">
      <c r="A7" s="12" t="s">
        <v>6</v>
      </c>
      <c r="B7" s="285" t="str">
        <f>RESUMEN!B7</f>
        <v>“TRABAJOS RELACIONADOS CON LA CONSTRUCCIÓN DE LA INTERCONEXIÓN FERROVIARIA, DE LA LÍNEA “DA” CON LA LÍNEA “DC”, DE LA LÍNEA DURANGO-TORREÓN Y DURANGO-FELIPE PESCADOR, PERTENECIENTE A LA LÍNEA COAHUILA-DURANGO, EN DURANGO, DGO., EN EL QUE SE INCLUYE: VÍAS FÉRREAS, TERRACERÍAS, OBRAS DE DRENAJE, PUENTES Y OBRAS COMPLEMENTARIAS"</v>
      </c>
      <c r="C7" s="285"/>
      <c r="D7" s="285"/>
      <c r="E7" s="285"/>
      <c r="F7" s="285"/>
      <c r="G7" s="285"/>
      <c r="H7" s="81"/>
    </row>
    <row r="8" spans="1:8" x14ac:dyDescent="0.25">
      <c r="A8" s="286" t="s">
        <v>9</v>
      </c>
      <c r="B8" s="286" t="s">
        <v>18</v>
      </c>
      <c r="C8" s="79" t="s">
        <v>0</v>
      </c>
      <c r="D8" s="286" t="s">
        <v>10</v>
      </c>
      <c r="E8" s="286" t="s">
        <v>3</v>
      </c>
      <c r="F8" s="80" t="s">
        <v>1</v>
      </c>
      <c r="G8" s="80"/>
      <c r="H8" s="79" t="s">
        <v>4</v>
      </c>
    </row>
    <row r="9" spans="1:8" ht="28.5" x14ac:dyDescent="0.25">
      <c r="A9" s="287"/>
      <c r="B9" s="287"/>
      <c r="C9" s="78" t="s">
        <v>14</v>
      </c>
      <c r="D9" s="287"/>
      <c r="E9" s="287"/>
      <c r="F9" s="162" t="s">
        <v>12</v>
      </c>
      <c r="G9" s="162" t="s">
        <v>13</v>
      </c>
      <c r="H9" s="64" t="s">
        <v>11</v>
      </c>
    </row>
    <row r="10" spans="1:8" ht="35.25" customHeight="1" x14ac:dyDescent="0.25">
      <c r="A10" s="280" t="s">
        <v>119</v>
      </c>
      <c r="B10" s="281"/>
      <c r="C10" s="281"/>
      <c r="D10" s="281"/>
      <c r="E10" s="281"/>
      <c r="F10" s="281"/>
      <c r="G10" s="281"/>
      <c r="H10" s="282"/>
    </row>
    <row r="11" spans="1:8" ht="20.100000000000001" customHeight="1" x14ac:dyDescent="0.25">
      <c r="A11" s="106"/>
      <c r="B11" s="106"/>
      <c r="C11" s="136" t="s">
        <v>119</v>
      </c>
      <c r="D11" s="149"/>
      <c r="E11" s="205"/>
      <c r="F11" s="206"/>
      <c r="G11" s="199"/>
      <c r="H11" s="180"/>
    </row>
    <row r="12" spans="1:8" ht="20.100000000000001" customHeight="1" x14ac:dyDescent="0.25">
      <c r="A12" s="90"/>
      <c r="B12" s="77"/>
      <c r="C12" s="253" t="s">
        <v>120</v>
      </c>
      <c r="D12" s="234"/>
      <c r="E12" s="234"/>
      <c r="F12" s="234"/>
      <c r="G12" s="234"/>
      <c r="H12" s="152"/>
    </row>
    <row r="13" spans="1:8" ht="30" customHeight="1" x14ac:dyDescent="0.25">
      <c r="A13" s="90"/>
      <c r="B13" s="77"/>
      <c r="C13" s="239" t="s">
        <v>121</v>
      </c>
      <c r="D13" s="235" t="s">
        <v>19</v>
      </c>
      <c r="E13" s="240">
        <v>26394.37</v>
      </c>
      <c r="F13" s="237"/>
      <c r="G13" s="239"/>
      <c r="H13" s="167"/>
    </row>
    <row r="14" spans="1:8" ht="20.100000000000001" customHeight="1" x14ac:dyDescent="0.25">
      <c r="A14" s="90"/>
      <c r="B14" s="77"/>
      <c r="C14" s="239" t="s">
        <v>122</v>
      </c>
      <c r="D14" s="234"/>
      <c r="E14" s="234"/>
      <c r="F14" s="234"/>
      <c r="G14" s="239"/>
      <c r="H14" s="152"/>
    </row>
    <row r="15" spans="1:8" ht="20.100000000000001" customHeight="1" x14ac:dyDescent="0.25">
      <c r="A15" s="90"/>
      <c r="B15" s="90"/>
      <c r="C15" s="239" t="s">
        <v>857</v>
      </c>
      <c r="D15" s="234"/>
      <c r="E15" s="234"/>
      <c r="F15" s="234"/>
      <c r="G15" s="234"/>
      <c r="H15" s="152"/>
    </row>
    <row r="16" spans="1:8" ht="20.100000000000001" customHeight="1" x14ac:dyDescent="0.25">
      <c r="A16" s="90"/>
      <c r="B16" s="77"/>
      <c r="C16" s="239" t="s">
        <v>858</v>
      </c>
      <c r="D16" s="234"/>
      <c r="E16" s="234"/>
      <c r="F16" s="234"/>
      <c r="G16" s="234"/>
      <c r="H16" s="152"/>
    </row>
    <row r="17" spans="1:8" ht="20.100000000000001" customHeight="1" x14ac:dyDescent="0.25">
      <c r="A17" s="90"/>
      <c r="B17" s="77"/>
      <c r="C17" s="253" t="s">
        <v>120</v>
      </c>
      <c r="D17" s="234"/>
      <c r="E17" s="234"/>
      <c r="F17" s="234"/>
      <c r="G17" s="234"/>
      <c r="H17" s="165"/>
    </row>
    <row r="18" spans="1:8" ht="20.100000000000001" customHeight="1" x14ac:dyDescent="0.25">
      <c r="A18" s="90"/>
      <c r="B18" s="77"/>
      <c r="C18" s="253" t="s">
        <v>123</v>
      </c>
      <c r="D18" s="234"/>
      <c r="E18" s="234"/>
      <c r="F18" s="234"/>
      <c r="G18" s="234"/>
      <c r="H18" s="152"/>
    </row>
    <row r="19" spans="1:8" ht="20.100000000000001" customHeight="1" x14ac:dyDescent="0.25">
      <c r="A19" s="90"/>
      <c r="B19" s="90"/>
      <c r="C19" s="239" t="s">
        <v>124</v>
      </c>
      <c r="D19" s="235" t="s">
        <v>125</v>
      </c>
      <c r="E19" s="240">
        <v>86292.77</v>
      </c>
      <c r="F19" s="237"/>
      <c r="G19" s="238"/>
      <c r="H19" s="167"/>
    </row>
    <row r="20" spans="1:8" ht="20.100000000000001" customHeight="1" x14ac:dyDescent="0.25">
      <c r="A20" s="90"/>
      <c r="B20" s="77"/>
      <c r="C20" s="239" t="s">
        <v>126</v>
      </c>
      <c r="D20" s="234"/>
      <c r="E20" s="234"/>
      <c r="F20" s="234"/>
      <c r="G20" s="234"/>
      <c r="H20" s="152"/>
    </row>
    <row r="21" spans="1:8" ht="20.100000000000001" customHeight="1" x14ac:dyDescent="0.25">
      <c r="A21" s="90"/>
      <c r="B21" s="77"/>
      <c r="C21" s="253" t="s">
        <v>123</v>
      </c>
      <c r="D21" s="234"/>
      <c r="E21" s="234"/>
      <c r="F21" s="234"/>
      <c r="G21" s="234"/>
      <c r="H21" s="165"/>
    </row>
    <row r="22" spans="1:8" ht="20.100000000000001" customHeight="1" x14ac:dyDescent="0.25">
      <c r="A22" s="90"/>
      <c r="B22" s="77"/>
      <c r="C22" s="253" t="s">
        <v>127</v>
      </c>
      <c r="D22" s="234"/>
      <c r="E22" s="234"/>
      <c r="F22" s="234"/>
      <c r="G22" s="234"/>
      <c r="H22" s="152"/>
    </row>
    <row r="23" spans="1:8" ht="20.100000000000001" customHeight="1" x14ac:dyDescent="0.25">
      <c r="A23" s="90"/>
      <c r="B23" s="77"/>
      <c r="C23" s="254" t="s">
        <v>128</v>
      </c>
      <c r="D23" s="235" t="s">
        <v>125</v>
      </c>
      <c r="E23" s="240">
        <v>86292.77</v>
      </c>
      <c r="F23" s="237"/>
      <c r="G23" s="238"/>
      <c r="H23" s="167"/>
    </row>
    <row r="24" spans="1:8" ht="20.100000000000001" customHeight="1" x14ac:dyDescent="0.25">
      <c r="A24" s="90"/>
      <c r="B24" s="77"/>
      <c r="C24" s="253" t="s">
        <v>127</v>
      </c>
      <c r="D24" s="234"/>
      <c r="E24" s="234"/>
      <c r="F24" s="234"/>
      <c r="G24" s="234"/>
      <c r="H24" s="165"/>
    </row>
    <row r="25" spans="1:8" ht="20.100000000000001" customHeight="1" x14ac:dyDescent="0.25">
      <c r="A25" s="90"/>
      <c r="B25" s="77"/>
      <c r="C25" s="255" t="s">
        <v>129</v>
      </c>
      <c r="D25" s="234"/>
      <c r="E25" s="234"/>
      <c r="F25" s="234"/>
      <c r="G25" s="234"/>
      <c r="H25" s="152"/>
    </row>
    <row r="26" spans="1:8" ht="20.100000000000001" customHeight="1" x14ac:dyDescent="0.25">
      <c r="A26" s="90"/>
      <c r="B26" s="77"/>
      <c r="C26" s="255" t="s">
        <v>130</v>
      </c>
      <c r="D26" s="234"/>
      <c r="E26" s="234"/>
      <c r="F26" s="234"/>
      <c r="G26" s="234"/>
      <c r="H26" s="152"/>
    </row>
    <row r="27" spans="1:8" ht="30" customHeight="1" x14ac:dyDescent="0.25">
      <c r="A27" s="90"/>
      <c r="B27" s="77"/>
      <c r="C27" s="239" t="s">
        <v>859</v>
      </c>
      <c r="D27" s="235" t="s">
        <v>19</v>
      </c>
      <c r="E27" s="240">
        <v>10924.24</v>
      </c>
      <c r="F27" s="237"/>
      <c r="G27" s="238"/>
      <c r="H27" s="167"/>
    </row>
    <row r="28" spans="1:8" ht="20.100000000000001" customHeight="1" x14ac:dyDescent="0.25">
      <c r="A28" s="90"/>
      <c r="B28" s="77"/>
      <c r="C28" s="239" t="s">
        <v>860</v>
      </c>
      <c r="D28" s="234"/>
      <c r="E28" s="234"/>
      <c r="F28" s="234"/>
      <c r="G28" s="234"/>
      <c r="H28" s="152"/>
    </row>
    <row r="29" spans="1:8" ht="20.100000000000001" customHeight="1" x14ac:dyDescent="0.25">
      <c r="A29" s="90"/>
      <c r="B29" s="77"/>
      <c r="C29" s="239" t="s">
        <v>861</v>
      </c>
      <c r="D29" s="235" t="s">
        <v>787</v>
      </c>
      <c r="E29" s="240">
        <v>1201544.96</v>
      </c>
      <c r="F29" s="237"/>
      <c r="G29" s="238"/>
      <c r="H29" s="167"/>
    </row>
    <row r="30" spans="1:8" ht="20.100000000000001" customHeight="1" x14ac:dyDescent="0.25">
      <c r="A30" s="90"/>
      <c r="B30" s="77"/>
      <c r="C30" s="239" t="s">
        <v>862</v>
      </c>
      <c r="D30" s="234"/>
      <c r="E30" s="234"/>
      <c r="F30" s="234"/>
      <c r="G30" s="234"/>
      <c r="H30" s="152"/>
    </row>
    <row r="31" spans="1:8" ht="30" customHeight="1" x14ac:dyDescent="0.25">
      <c r="A31" s="90"/>
      <c r="B31" s="77"/>
      <c r="C31" s="239" t="s">
        <v>863</v>
      </c>
      <c r="D31" s="234"/>
      <c r="E31" s="234"/>
      <c r="F31" s="234"/>
      <c r="G31" s="234"/>
      <c r="H31" s="152"/>
    </row>
    <row r="32" spans="1:8" ht="20.100000000000001" customHeight="1" x14ac:dyDescent="0.25">
      <c r="A32" s="90"/>
      <c r="B32" s="90"/>
      <c r="C32" s="239" t="s">
        <v>737</v>
      </c>
      <c r="D32" s="235" t="s">
        <v>19</v>
      </c>
      <c r="E32" s="240">
        <v>6541.13</v>
      </c>
      <c r="F32" s="237"/>
      <c r="G32" s="239"/>
      <c r="H32" s="167"/>
    </row>
    <row r="33" spans="1:8" ht="20.100000000000001" customHeight="1" x14ac:dyDescent="0.25">
      <c r="A33" s="90"/>
      <c r="B33" s="77"/>
      <c r="C33" s="239" t="s">
        <v>738</v>
      </c>
      <c r="D33" s="234"/>
      <c r="E33" s="234"/>
      <c r="F33" s="234"/>
      <c r="G33" s="239"/>
      <c r="H33" s="152"/>
    </row>
    <row r="34" spans="1:8" ht="20.100000000000001" customHeight="1" x14ac:dyDescent="0.25">
      <c r="A34" s="90"/>
      <c r="B34" s="90"/>
      <c r="C34" s="239" t="s">
        <v>739</v>
      </c>
      <c r="D34" s="234"/>
      <c r="E34" s="234"/>
      <c r="F34" s="234"/>
      <c r="G34" s="234"/>
      <c r="H34" s="152"/>
    </row>
    <row r="35" spans="1:8" ht="20.100000000000001" customHeight="1" x14ac:dyDescent="0.25">
      <c r="A35" s="90"/>
      <c r="B35" s="90"/>
      <c r="C35" s="239" t="s">
        <v>740</v>
      </c>
      <c r="D35" s="234"/>
      <c r="E35" s="234"/>
      <c r="F35" s="234"/>
      <c r="G35" s="234"/>
      <c r="H35" s="152"/>
    </row>
    <row r="36" spans="1:8" ht="20.100000000000001" customHeight="1" x14ac:dyDescent="0.25">
      <c r="A36" s="90"/>
      <c r="B36" s="90"/>
      <c r="C36" s="239" t="s">
        <v>741</v>
      </c>
      <c r="D36" s="234"/>
      <c r="E36" s="234"/>
      <c r="F36" s="234"/>
      <c r="G36" s="234"/>
      <c r="H36" s="152"/>
    </row>
    <row r="37" spans="1:8" ht="20.100000000000001" customHeight="1" x14ac:dyDescent="0.25">
      <c r="A37" s="90"/>
      <c r="B37" s="90"/>
      <c r="C37" s="239" t="s">
        <v>742</v>
      </c>
      <c r="D37" s="234"/>
      <c r="E37" s="234"/>
      <c r="F37" s="234"/>
      <c r="G37" s="234"/>
      <c r="H37" s="152"/>
    </row>
    <row r="38" spans="1:8" ht="30" customHeight="1" x14ac:dyDescent="0.25">
      <c r="A38" s="90"/>
      <c r="B38" s="77"/>
      <c r="C38" s="239" t="s">
        <v>743</v>
      </c>
      <c r="D38" s="234"/>
      <c r="E38" s="234"/>
      <c r="F38" s="234"/>
      <c r="G38" s="234"/>
      <c r="H38" s="152"/>
    </row>
    <row r="39" spans="1:8" ht="20.100000000000001" customHeight="1" x14ac:dyDescent="0.25">
      <c r="A39" s="90"/>
      <c r="B39" s="90"/>
      <c r="C39" s="239" t="s">
        <v>861</v>
      </c>
      <c r="D39" s="235" t="s">
        <v>787</v>
      </c>
      <c r="E39" s="240">
        <v>677847.5</v>
      </c>
      <c r="F39" s="237"/>
      <c r="G39" s="238"/>
      <c r="H39" s="167"/>
    </row>
    <row r="40" spans="1:8" ht="20.100000000000001" customHeight="1" x14ac:dyDescent="0.25">
      <c r="A40" s="90"/>
      <c r="B40" s="90"/>
      <c r="C40" s="239" t="s">
        <v>862</v>
      </c>
      <c r="D40" s="234"/>
      <c r="E40" s="234"/>
      <c r="F40" s="234"/>
      <c r="G40" s="234"/>
      <c r="H40" s="152"/>
    </row>
    <row r="41" spans="1:8" ht="20.100000000000001" customHeight="1" x14ac:dyDescent="0.25">
      <c r="A41" s="90"/>
      <c r="B41" s="90"/>
      <c r="C41" s="239" t="s">
        <v>864</v>
      </c>
      <c r="D41" s="234"/>
      <c r="E41" s="234"/>
      <c r="F41" s="234"/>
      <c r="G41" s="234"/>
      <c r="H41" s="152"/>
    </row>
    <row r="42" spans="1:8" ht="20.100000000000001" customHeight="1" x14ac:dyDescent="0.25">
      <c r="A42" s="90"/>
      <c r="B42" s="90"/>
      <c r="C42" s="239" t="s">
        <v>865</v>
      </c>
      <c r="D42" s="234"/>
      <c r="E42" s="234"/>
      <c r="F42" s="234"/>
      <c r="G42" s="234"/>
      <c r="H42" s="152"/>
    </row>
    <row r="43" spans="1:8" ht="20.100000000000001" customHeight="1" x14ac:dyDescent="0.25">
      <c r="A43" s="90"/>
      <c r="B43" s="90"/>
      <c r="C43" s="255" t="s">
        <v>129</v>
      </c>
      <c r="D43" s="234"/>
      <c r="E43" s="234"/>
      <c r="F43" s="234"/>
      <c r="G43" s="234"/>
      <c r="H43" s="165"/>
    </row>
    <row r="44" spans="1:8" ht="20.100000000000001" customHeight="1" x14ac:dyDescent="0.25">
      <c r="A44" s="90"/>
      <c r="B44" s="90"/>
      <c r="C44" s="98"/>
      <c r="D44" s="109"/>
      <c r="E44" s="110"/>
      <c r="F44" s="125"/>
      <c r="G44" s="126"/>
      <c r="H44" s="180"/>
    </row>
    <row r="45" spans="1:8" ht="20.100000000000001" customHeight="1" x14ac:dyDescent="0.25">
      <c r="A45" s="90"/>
      <c r="B45" s="90"/>
      <c r="C45" s="124"/>
      <c r="D45" s="109"/>
      <c r="E45" s="110"/>
      <c r="F45" s="125"/>
      <c r="G45" s="112" t="s">
        <v>23</v>
      </c>
      <c r="H45" s="182">
        <f>SUM(H11:H43)</f>
        <v>0</v>
      </c>
    </row>
    <row r="46" spans="1:8" ht="20.100000000000001" customHeight="1" x14ac:dyDescent="0.25">
      <c r="G46" s="7"/>
    </row>
    <row r="47" spans="1:8" ht="20.100000000000001" customHeight="1" x14ac:dyDescent="0.25">
      <c r="G47" s="7"/>
    </row>
    <row r="48" spans="1:8" ht="20.100000000000001" customHeight="1" x14ac:dyDescent="0.25">
      <c r="G48" s="7"/>
    </row>
    <row r="49" spans="7:7" ht="20.100000000000001" customHeight="1" x14ac:dyDescent="0.25">
      <c r="G49" s="7"/>
    </row>
    <row r="50" spans="7:7" ht="20.100000000000001" customHeight="1" x14ac:dyDescent="0.25">
      <c r="G50" s="7"/>
    </row>
    <row r="51" spans="7:7" ht="20.100000000000001" customHeight="1" x14ac:dyDescent="0.25">
      <c r="G51" s="7"/>
    </row>
    <row r="52" spans="7:7" ht="20.100000000000001" customHeight="1" x14ac:dyDescent="0.25">
      <c r="G52" s="7"/>
    </row>
    <row r="53" spans="7:7" ht="20.100000000000001" customHeight="1" x14ac:dyDescent="0.25">
      <c r="G53" s="7"/>
    </row>
    <row r="54" spans="7:7" ht="20.100000000000001" customHeight="1" x14ac:dyDescent="0.25">
      <c r="G54" s="7"/>
    </row>
    <row r="55" spans="7:7" ht="20.100000000000001" customHeight="1" x14ac:dyDescent="0.25">
      <c r="G55" s="7"/>
    </row>
    <row r="56" spans="7:7" ht="20.100000000000001" customHeight="1" x14ac:dyDescent="0.25">
      <c r="G56" s="7"/>
    </row>
    <row r="57" spans="7:7" ht="20.100000000000001" customHeight="1" x14ac:dyDescent="0.25">
      <c r="G57" s="7"/>
    </row>
    <row r="58" spans="7:7" ht="20.100000000000001" customHeight="1" x14ac:dyDescent="0.25">
      <c r="G58" s="7"/>
    </row>
    <row r="59" spans="7:7" ht="20.100000000000001" customHeight="1" x14ac:dyDescent="0.25">
      <c r="G59" s="7"/>
    </row>
    <row r="60" spans="7:7" ht="20.100000000000001" customHeight="1" x14ac:dyDescent="0.25">
      <c r="G60" s="7"/>
    </row>
    <row r="61" spans="7:7" ht="20.100000000000001" customHeight="1" x14ac:dyDescent="0.25">
      <c r="G61" s="7"/>
    </row>
    <row r="62" spans="7:7" ht="20.100000000000001" customHeight="1" x14ac:dyDescent="0.25">
      <c r="G62" s="7"/>
    </row>
    <row r="63" spans="7:7" ht="20.100000000000001" customHeight="1" x14ac:dyDescent="0.25">
      <c r="G63" s="7"/>
    </row>
    <row r="64" spans="7:7" ht="20.100000000000001" customHeight="1" x14ac:dyDescent="0.25">
      <c r="G64" s="7"/>
    </row>
    <row r="65" spans="7:7" ht="20.100000000000001" customHeight="1" x14ac:dyDescent="0.25">
      <c r="G65" s="7"/>
    </row>
    <row r="66" spans="7:7" ht="20.100000000000001" customHeight="1" x14ac:dyDescent="0.25">
      <c r="G66" s="7"/>
    </row>
    <row r="67" spans="7:7" ht="20.100000000000001" customHeight="1" x14ac:dyDescent="0.25">
      <c r="G67" s="7"/>
    </row>
    <row r="68" spans="7:7" ht="20.100000000000001" customHeight="1" x14ac:dyDescent="0.25">
      <c r="G68" s="7"/>
    </row>
    <row r="69" spans="7:7" ht="20.100000000000001" customHeight="1" x14ac:dyDescent="0.25">
      <c r="G69" s="7"/>
    </row>
    <row r="70" spans="7:7" ht="20.100000000000001" customHeight="1" x14ac:dyDescent="0.25">
      <c r="G70" s="7"/>
    </row>
    <row r="71" spans="7:7" ht="20.100000000000001" customHeight="1" x14ac:dyDescent="0.25">
      <c r="G71" s="7"/>
    </row>
    <row r="72" spans="7:7" ht="20.100000000000001" customHeight="1" x14ac:dyDescent="0.25">
      <c r="G72" s="7"/>
    </row>
    <row r="73" spans="7:7" ht="20.100000000000001" customHeight="1" x14ac:dyDescent="0.25">
      <c r="G73" s="7"/>
    </row>
    <row r="74" spans="7:7" ht="20.100000000000001" customHeight="1" x14ac:dyDescent="0.25">
      <c r="G74" s="7"/>
    </row>
    <row r="75" spans="7:7" ht="20.100000000000001" customHeight="1" x14ac:dyDescent="0.25">
      <c r="G75" s="7"/>
    </row>
    <row r="76" spans="7:7" ht="20.100000000000001" customHeight="1" x14ac:dyDescent="0.25">
      <c r="G76" s="7"/>
    </row>
    <row r="77" spans="7:7" ht="20.100000000000001" customHeight="1" x14ac:dyDescent="0.25">
      <c r="G77" s="7"/>
    </row>
    <row r="78" spans="7:7" ht="20.100000000000001" customHeight="1" x14ac:dyDescent="0.25">
      <c r="G78" s="7"/>
    </row>
  </sheetData>
  <mergeCells count="8">
    <mergeCell ref="A10:H10"/>
    <mergeCell ref="A4:G4"/>
    <mergeCell ref="B7:G7"/>
    <mergeCell ref="A8:A9"/>
    <mergeCell ref="B8:B9"/>
    <mergeCell ref="D8:D9"/>
    <mergeCell ref="E8:E9"/>
    <mergeCell ref="A3:G3"/>
  </mergeCells>
  <printOptions horizontalCentered="1"/>
  <pageMargins left="0.23622047244094491" right="0.23622047244094491" top="0.35433070866141736" bottom="0.15748031496062992" header="0.31496062992125984" footer="0.15748031496062992"/>
  <pageSetup scale="55" orientation="landscape" verticalDpi="0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22</vt:i4>
      </vt:variant>
    </vt:vector>
  </HeadingPairs>
  <TitlesOfParts>
    <vt:vector size="33" baseType="lpstr">
      <vt:lpstr>RESUMEN</vt:lpstr>
      <vt:lpstr>1 Terracerias</vt:lpstr>
      <vt:lpstr>2 Terracerias Vialidad</vt:lpstr>
      <vt:lpstr>3 Alcantarillas Complementarias</vt:lpstr>
      <vt:lpstr> 4 Alcantarillas de Alivio </vt:lpstr>
      <vt:lpstr>5 Vía Férrea</vt:lpstr>
      <vt:lpstr>6 Estructuras Mayores</vt:lpstr>
      <vt:lpstr>7 Estructuras Menores</vt:lpstr>
      <vt:lpstr>8 Pavimentos</vt:lpstr>
      <vt:lpstr>9 Desvio Provisional</vt:lpstr>
      <vt:lpstr>10 Obras Adicionales</vt:lpstr>
      <vt:lpstr>' 4 Alcantarillas de Alivio '!Área_de_impresión</vt:lpstr>
      <vt:lpstr>'1 Terracerias'!Área_de_impresión</vt:lpstr>
      <vt:lpstr>'10 Obras Adicionales'!Área_de_impresión</vt:lpstr>
      <vt:lpstr>'2 Terracerias Vialidad'!Área_de_impresión</vt:lpstr>
      <vt:lpstr>'3 Alcantarillas Complementarias'!Área_de_impresión</vt:lpstr>
      <vt:lpstr>'5 Vía Férrea'!Área_de_impresión</vt:lpstr>
      <vt:lpstr>'6 Estructuras Mayores'!Área_de_impresión</vt:lpstr>
      <vt:lpstr>'7 Estructuras Menores'!Área_de_impresión</vt:lpstr>
      <vt:lpstr>'8 Pavimentos'!Área_de_impresión</vt:lpstr>
      <vt:lpstr>'9 Desvio Provisional'!Área_de_impresión</vt:lpstr>
      <vt:lpstr>RESUMEN!Área_de_impresión</vt:lpstr>
      <vt:lpstr>' 4 Alcantarillas de Alivio '!Títulos_a_imprimir</vt:lpstr>
      <vt:lpstr>'1 Terracerias'!Títulos_a_imprimir</vt:lpstr>
      <vt:lpstr>'10 Obras Adicionales'!Títulos_a_imprimir</vt:lpstr>
      <vt:lpstr>'2 Terracerias Vialidad'!Títulos_a_imprimir</vt:lpstr>
      <vt:lpstr>'3 Alcantarillas Complementarias'!Títulos_a_imprimir</vt:lpstr>
      <vt:lpstr>'5 Vía Férrea'!Títulos_a_imprimir</vt:lpstr>
      <vt:lpstr>'6 Estructuras Mayores'!Títulos_a_imprimir</vt:lpstr>
      <vt:lpstr>'7 Estructuras Menores'!Títulos_a_imprimir</vt:lpstr>
      <vt:lpstr>'8 Pavimentos'!Títulos_a_imprimir</vt:lpstr>
      <vt:lpstr>'9 Desvio Provisional'!Títulos_a_imprimir</vt:lpstr>
      <vt:lpstr>RESUMEN!Títulos_a_imprimir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Vargas Hernandez</dc:creator>
  <cp:lastModifiedBy>Francisco Javier Vargas Hernandez</cp:lastModifiedBy>
  <cp:lastPrinted>2014-06-22T00:12:43Z</cp:lastPrinted>
  <dcterms:created xsi:type="dcterms:W3CDTF">2009-02-14T20:14:33Z</dcterms:created>
  <dcterms:modified xsi:type="dcterms:W3CDTF">2014-06-24T19:40:01Z</dcterms:modified>
</cp:coreProperties>
</file>